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showInkAnnotation="0" codeName="ThisWorkbook" defaultThemeVersion="124226"/>
  <mc:AlternateContent xmlns:mc="http://schemas.openxmlformats.org/markup-compatibility/2006">
    <mc:Choice Requires="x15">
      <x15ac:absPath xmlns:x15ac="http://schemas.microsoft.com/office/spreadsheetml/2010/11/ac" url="P:\Jennifer Reyes Lagunero\A.14-11-007\May 21 2020 Mothly Report\"/>
    </mc:Choice>
  </mc:AlternateContent>
  <xr:revisionPtr revIDLastSave="0" documentId="8_{4D4E1FA5-E26C-40D9-9DEC-2A2ACC49910C}" xr6:coauthVersionLast="44" xr6:coauthVersionMax="44" xr10:uidLastSave="{00000000-0000-0000-0000-000000000000}"/>
  <bookViews>
    <workbookView xWindow="-120" yWindow="-120" windowWidth="20730" windowHeight="11160" tabRatio="884" xr2:uid="{00000000-000D-0000-FFFF-FFFF00000000}"/>
  </bookViews>
  <sheets>
    <sheet name="ESA Table 1" sheetId="2" r:id="rId1"/>
    <sheet name="ESA Table 1A" sheetId="38" r:id="rId2"/>
    <sheet name="ESA Table 2" sheetId="40" r:id="rId3"/>
    <sheet name="ESA Table 2A" sheetId="45" r:id="rId4"/>
    <sheet name="ESA Table 2B" sheetId="42" r:id="rId5"/>
    <sheet name="ESA Table 2B-1" sheetId="51" r:id="rId6"/>
    <sheet name="ESA Table 3A_3B" sheetId="4" r:id="rId7"/>
    <sheet name="ESA Table 4A-1_4B_4C" sheetId="21" r:id="rId8"/>
    <sheet name="ESA Table 4A-2" sheetId="54" r:id="rId9"/>
    <sheet name="ESA Table 5A_5B_5C" sheetId="7" r:id="rId10"/>
    <sheet name="ESA Table 6" sheetId="8" r:id="rId11"/>
    <sheet name="ESA Table 7" sheetId="43" r:id="rId12"/>
    <sheet name="CARE Table 1" sheetId="52" r:id="rId13"/>
    <sheet name="CARE Table 2" sheetId="13" r:id="rId14"/>
    <sheet name="CARE Table 3A _3B" sheetId="12" r:id="rId15"/>
    <sheet name="CARE Table 4" sheetId="15" r:id="rId16"/>
    <sheet name="CARE Table 5" sheetId="16" r:id="rId17"/>
    <sheet name="CARE Table 6" sheetId="17" r:id="rId18"/>
    <sheet name="CARE Table 7" sheetId="18" r:id="rId19"/>
    <sheet name="CARE Table 8" sheetId="19" r:id="rId20"/>
    <sheet name="CARE Table 9" sheetId="53" r:id="rId21"/>
    <sheet name="CARE Table 10" sheetId="50" r:id="rId22"/>
    <sheet name="CARE Table 11" sheetId="46"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P" localSheetId="8">'[1]Form Front'!#REF!</definedName>
    <definedName name="\P">'[1]Form Front'!#REF!</definedName>
    <definedName name="\s" localSheetId="8">[2]CSIBA!#REF!</definedName>
    <definedName name="\s">[2]CSIBA!#REF!</definedName>
    <definedName name="__123Graph_A" localSheetId="8" hidden="1">[3]reports!#REF!</definedName>
    <definedName name="__123Graph_A" hidden="1">[3]reports!#REF!</definedName>
    <definedName name="__123Graph_AGraph2" localSheetId="8" hidden="1">'[4]Annuity Plan'!#REF!</definedName>
    <definedName name="__123Graph_AGraph2" hidden="1">'[4]Annuity Plan'!#REF!</definedName>
    <definedName name="__123Graph_AGraph4" localSheetId="8" hidden="1">'[4]Annuity Plan'!#REF!</definedName>
    <definedName name="__123Graph_AGraph4" hidden="1">'[4]Annuity Plan'!#REF!</definedName>
    <definedName name="__123Graph_B" hidden="1">[3]reports!#REF!</definedName>
    <definedName name="__123Graph_C" hidden="1">[3]reports!#REF!</definedName>
    <definedName name="__123Graph_CCHART1" hidden="1">[5]A!#REF!</definedName>
    <definedName name="__123Graph_CCHART2" hidden="1">[5]A!#REF!</definedName>
    <definedName name="__123Graph_CCHART3" hidden="1">[5]A!#REF!</definedName>
    <definedName name="__123Graph_CCHART4" hidden="1">[5]A!#REF!</definedName>
    <definedName name="__123Graph_CCHART5" hidden="1">[5]A!#REF!</definedName>
    <definedName name="__123Graph_D" hidden="1">[3]reports!#REF!</definedName>
    <definedName name="__123Graph_DCHART1" hidden="1">[5]A!#REF!</definedName>
    <definedName name="__123Graph_DCHART2" hidden="1">[5]A!#REF!</definedName>
    <definedName name="__123Graph_DCHART3" hidden="1">[5]A!#REF!</definedName>
    <definedName name="__123Graph_DCHART4" hidden="1">[5]A!#REF!</definedName>
    <definedName name="__123Graph_DCHART5" hidden="1">[5]A!#REF!</definedName>
    <definedName name="__123Graph_E" hidden="1">[3]reports!#REF!</definedName>
    <definedName name="__123Graph_FCHART4" hidden="1">[5]A!#REF!</definedName>
    <definedName name="__123Graph_FCHART5" hidden="1">[5]A!#REF!</definedName>
    <definedName name="__123Graph_X" hidden="1">[6]reports!#REF!</definedName>
    <definedName name="_123Graph_CHART3" hidden="1">[5]A!#REF!</definedName>
    <definedName name="_Fill" hidden="1">[6]reports!#REF!</definedName>
    <definedName name="_Key1" hidden="1">'[7]A-2'!#REF!</definedName>
    <definedName name="_Order1" hidden="1">255</definedName>
    <definedName name="_Order2" hidden="1">255</definedName>
    <definedName name="_Sort" hidden="1">'[7]A-2'!#REF!</definedName>
    <definedName name="_w2" localSheetId="8" hidden="1">{"SourcesUses",#N/A,TRUE,"CFMODEL";"TransOverview",#N/A,TRUE,"CFMODEL"}</definedName>
    <definedName name="_w2" hidden="1">{"SourcesUses",#N/A,TRUE,"CFMODEL";"TransOverview",#N/A,TRUE,"CFMODEL"}</definedName>
    <definedName name="aaa" localSheetId="8" hidden="1">{"Income Statement",#N/A,FALSE,"CFMODEL";"Balance Sheet",#N/A,FALSE,"CFMODEL"}</definedName>
    <definedName name="aaa" hidden="1">{"Income Statement",#N/A,FALSE,"CFMODEL";"Balance Sheet",#N/A,FALSE,"CFMODEL"}</definedName>
    <definedName name="aaaa" localSheetId="8" hidden="1">{"SourcesUses",#N/A,TRUE,"FundsFlow";"TransOverview",#N/A,TRUE,"FundsFlow"}</definedName>
    <definedName name="aaaa" hidden="1">{"SourcesUses",#N/A,TRUE,"FundsFlow";"TransOverview",#N/A,TRUE,"FundsFlow"}</definedName>
    <definedName name="aaaaaaaaaaaaa" localSheetId="8" hidden="1">{"SourcesUses",#N/A,TRUE,"CFMODEL";"TransOverview",#N/A,TRUE,"CFMODEL"}</definedName>
    <definedName name="aaaaaaaaaaaaa" hidden="1">{"SourcesUses",#N/A,TRUE,"CFMODEL";"TransOverview",#N/A,TRUE,"CFMODEL"}</definedName>
    <definedName name="abc" hidden="1">"3Q12KMQDU0T4XKGIPPUR4OEMV"</definedName>
    <definedName name="BROKER">[2]CSIBA!#REF!</definedName>
    <definedName name="ccccccc" localSheetId="8" hidden="1">{"SourcesUses",#N/A,TRUE,#N/A;"TransOverview",#N/A,TRUE,"CFMODEL"}</definedName>
    <definedName name="ccccccc" hidden="1">{"SourcesUses",#N/A,TRUE,#N/A;"TransOverview",#N/A,TRUE,"CFMODEL"}</definedName>
    <definedName name="ccccccccccccccc" localSheetId="8" hidden="1">{"SourcesUses",#N/A,TRUE,"FundsFlow";"TransOverview",#N/A,TRUE,"FundsFlow"}</definedName>
    <definedName name="ccccccccccccccc" hidden="1">{"SourcesUses",#N/A,TRUE,"FundsFlow";"TransOverview",#N/A,TRUE,"FundsFlow"}</definedName>
    <definedName name="Class_Life_ADR">'[8]ADR Table'!$B$5:$J$5</definedName>
    <definedName name="Class_Life_MACRS">'[8]MARCS Table'!$B$5:$I$5</definedName>
    <definedName name="ConsolidatedRange">#REF!</definedName>
    <definedName name="ConsolidationRange">#REF!</definedName>
    <definedName name="CURRENT">[2]CSIBA!#REF!</definedName>
    <definedName name="d" localSheetId="8" hidden="1">{"SourcesUses",#N/A,TRUE,#N/A;"TransOverview",#N/A,TRUE,"CFMODEL"}</definedName>
    <definedName name="d" hidden="1">{"SourcesUses",#N/A,TRUE,#N/A;"TransOverview",#N/A,TRUE,"CFMODEL"}</definedName>
    <definedName name="dd" localSheetId="8" hidden="1">{"Income Statement",#N/A,FALSE,"CFMODEL";"Balance Sheet",#N/A,FALSE,"CFMODEL"}</definedName>
    <definedName name="dd" hidden="1">{"Income Statement",#N/A,FALSE,"CFMODEL";"Balance Sheet",#N/A,FALSE,"CFMODEL"}</definedName>
    <definedName name="ddd" localSheetId="8" hidden="1">{"SourcesUses",#N/A,TRUE,#N/A;"TransOverview",#N/A,TRUE,"CFMODEL"}</definedName>
    <definedName name="ddd" hidden="1">{"SourcesUses",#N/A,TRUE,#N/A;"TransOverview",#N/A,TRUE,"CFMODEL"}</definedName>
    <definedName name="dddddddd" localSheetId="8" hidden="1">{"Income Statement",#N/A,FALSE,"CFMODEL";"Balance Sheet",#N/A,FALSE,"CFMODEL"}</definedName>
    <definedName name="dddddddd" hidden="1">{"Income Statement",#N/A,FALSE,"CFMODEL";"Balance Sheet",#N/A,FALSE,"CFMODEL"}</definedName>
    <definedName name="ddddddddddddddd" localSheetId="8" hidden="1">{"SourcesUses",#N/A,TRUE,"CFMODEL";"TransOverview",#N/A,TRUE,"CFMODEL"}</definedName>
    <definedName name="ddddddddddddddd" hidden="1">{"SourcesUses",#N/A,TRUE,"CFMODEL";"TransOverview",#N/A,TRUE,"CFMODEL"}</definedName>
    <definedName name="dddddddddddddddddd" localSheetId="8" hidden="1">{"SourcesUses",#N/A,TRUE,#N/A;"TransOverview",#N/A,TRUE,"CFMODEL"}</definedName>
    <definedName name="dddddddddddddddddd" hidden="1">{"SourcesUses",#N/A,TRUE,#N/A;"TransOverview",#N/A,TRUE,"CFMODEL"}</definedName>
    <definedName name="ddddddddddddddddddddd" localSheetId="8" hidden="1">{"SourcesUses",#N/A,TRUE,"FundsFlow";"TransOverview",#N/A,TRUE,"FundsFlow"}</definedName>
    <definedName name="ddddddddddddddddddddd" hidden="1">{"SourcesUses",#N/A,TRUE,"FundsFlow";"TransOverview",#N/A,TRUE,"FundsFlow"}</definedName>
    <definedName name="ddddddddddddddddddddddd" localSheetId="8" hidden="1">{"SourcesUses",#N/A,TRUE,#N/A;"TransOverview",#N/A,TRUE,"CFMODEL"}</definedName>
    <definedName name="ddddddddddddddddddddddd" hidden="1">{"SourcesUses",#N/A,TRUE,#N/A;"TransOverview",#N/A,TRUE,"CFMODEL"}</definedName>
    <definedName name="DR" localSheetId="8">#REF!+#REF!</definedName>
    <definedName name="DR">#REF!+#REF!</definedName>
    <definedName name="eeeeeeeeeee" localSheetId="8" hidden="1">{"SourcesUses",#N/A,TRUE,#N/A;"TransOverview",#N/A,TRUE,"CFMODEL"}</definedName>
    <definedName name="eeeeeeeeeee" hidden="1">{"SourcesUses",#N/A,TRUE,#N/A;"TransOverview",#N/A,TRUE,"CFMODEL"}</definedName>
    <definedName name="eeeeeeeeeeeeeeeeee" localSheetId="8" hidden="1">{"SourcesUses",#N/A,TRUE,"FundsFlow";"TransOverview",#N/A,TRUE,"FundsFlow"}</definedName>
    <definedName name="eeeeeeeeeeeeeeeeee" hidden="1">{"SourcesUses",#N/A,TRUE,"FundsFlow";"TransOverview",#N/A,TRUE,"FundsFlow"}</definedName>
    <definedName name="electric">#REF!</definedName>
    <definedName name="EssAliasTable">"Default"</definedName>
    <definedName name="g" localSheetId="8" hidden="1">{"SourcesUses",#N/A,TRUE,#N/A;"TransOverview",#N/A,TRUE,"CFMODEL"}</definedName>
    <definedName name="g" hidden="1">{"SourcesUses",#N/A,TRUE,#N/A;"TransOverview",#N/A,TRUE,"CFMODEL"}</definedName>
    <definedName name="gas">#REF!</definedName>
    <definedName name="gggg" localSheetId="8" hidden="1">{"SourcesUses",#N/A,TRUE,#N/A;"TransOverview",#N/A,TRUE,"CFMODEL"}</definedName>
    <definedName name="gggg" hidden="1">{"SourcesUses",#N/A,TRUE,#N/A;"TransOverview",#N/A,TRUE,"CFMODEL"}</definedName>
    <definedName name="hhhh" localSheetId="8" hidden="1">{"SourcesUses",#N/A,TRUE,#N/A;"TransOverview",#N/A,TRUE,"CFMODEL"}</definedName>
    <definedName name="hhhh" hidden="1">{"SourcesUses",#N/A,TRUE,#N/A;"TransOverview",#N/A,TRUE,"CFMODEL"}</definedName>
    <definedName name="JE">#REF!</definedName>
    <definedName name="limcount" hidden="1">1</definedName>
    <definedName name="Month1">'[9]PP Calc 2005'!#REF!</definedName>
    <definedName name="Month2">'[9]PP Calc 2005'!#REF!</definedName>
    <definedName name="Month3">'[9]PP Calc 2005'!#REF!</definedName>
    <definedName name="Months">'[8]misc tables'!$B$2:$B$13</definedName>
    <definedName name="MthAvg">#REF!</definedName>
    <definedName name="NotTollFree">'[10]PG&amp;E'!$T$6:$T$12</definedName>
    <definedName name="otherrev" localSheetId="8" hidden="1">{#N/A,#N/A,TRUE,"SDGE";#N/A,#N/A,TRUE,"GBU";#N/A,#N/A,TRUE,"TBU";#N/A,#N/A,TRUE,"EDBU";#N/A,#N/A,TRUE,"ExclCC"}</definedName>
    <definedName name="otherrev" hidden="1">{#N/A,#N/A,TRUE,"SDGE";#N/A,#N/A,TRUE,"GBU";#N/A,#N/A,TRUE,"TBU";#N/A,#N/A,TRUE,"EDBU";#N/A,#N/A,TRUE,"ExclCC"}</definedName>
    <definedName name="PAGE1">'[1]Form Front'!#REF!</definedName>
    <definedName name="page1997">#REF!</definedName>
    <definedName name="PAGE2">'[1]Form Front'!#REF!</definedName>
    <definedName name="_xlnm.Print_Area" localSheetId="12">'CARE Table 1'!$A$1:$M$42</definedName>
    <definedName name="_xlnm.Print_Area" localSheetId="21">'CARE Table 10'!$A$1:$B$38</definedName>
    <definedName name="_xlnm.Print_Area" localSheetId="22">'CARE Table 11'!$A$1:$G$51</definedName>
    <definedName name="_xlnm.Print_Area" localSheetId="13">'CARE Table 2'!$A$1:$Y$28</definedName>
    <definedName name="_xlnm.Print_Area" localSheetId="14">'CARE Table 3A _3B'!$A$1:$I$49</definedName>
    <definedName name="_xlnm.Print_Area" localSheetId="15">'CARE Table 4'!$A$1:$G$13</definedName>
    <definedName name="_xlnm.Print_Area" localSheetId="16">'CARE Table 5'!$A$1:$J$60</definedName>
    <definedName name="_xlnm.Print_Area" localSheetId="17">'CARE Table 6'!$A$1:$H$25</definedName>
    <definedName name="_xlnm.Print_Area" localSheetId="18">'CARE Table 7'!$A$2:$G$54</definedName>
    <definedName name="_xlnm.Print_Area" localSheetId="19">'CARE Table 8'!$A$1:$I$21</definedName>
    <definedName name="_xlnm.Print_Area" localSheetId="20">'CARE Table 9'!$A$1:$E$16</definedName>
    <definedName name="_xlnm.Print_Area" localSheetId="0">'ESA Table 1'!$A$1:$M$41</definedName>
    <definedName name="_xlnm.Print_Area" localSheetId="1">'ESA Table 1A'!$A$1:$M$30</definedName>
    <definedName name="_xlnm.Print_Area" localSheetId="2">'ESA Table 2'!$A$1:$AF$87</definedName>
    <definedName name="_xlnm.Print_Area" localSheetId="3">'ESA Table 2A'!$A$1:$H$75</definedName>
    <definedName name="_xlnm.Print_Area" localSheetId="4">'ESA Table 2B'!$A$1:$H$99</definedName>
    <definedName name="_xlnm.Print_Area" localSheetId="5">'ESA Table 2B-1'!$A$1:$D$67</definedName>
    <definedName name="_xlnm.Print_Area" localSheetId="6">'ESA Table 3A_3B'!$A$1:$B$47</definedName>
    <definedName name="_xlnm.Print_Area" localSheetId="7">'ESA Table 4A-1_4B_4C'!$A$1:$G$75</definedName>
    <definedName name="_xlnm.Print_Area" localSheetId="8">'ESA Table 4A-2'!$A$1:$H$58</definedName>
    <definedName name="_xlnm.Print_Area" localSheetId="9">'ESA Table 5A_5B_5C'!$A$1:$S$67</definedName>
    <definedName name="_xlnm.Print_Area" localSheetId="10">'ESA Table 6'!$A$1:$M$27</definedName>
    <definedName name="_xlnm.Print_Area" localSheetId="11">'ESA Table 7'!$A$1:$D$18</definedName>
    <definedName name="Print_Area_MI">#REF!</definedName>
    <definedName name="qqqqqqq" localSheetId="8" hidden="1">{"SourcesUses",#N/A,TRUE,"CFMODEL";"TransOverview",#N/A,TRUE,"CFMODEL"}</definedName>
    <definedName name="qqqqqqq" hidden="1">{"SourcesUses",#N/A,TRUE,"CFMODEL";"TransOverview",#N/A,TRUE,"CFMODEL"}</definedName>
    <definedName name="qqqqqqqqqqqqqqqqqq" localSheetId="8" hidden="1">{"Income Statement",#N/A,FALSE,"CFMODEL";"Balance Sheet",#N/A,FALSE,"CFMODEL"}</definedName>
    <definedName name="qqqqqqqqqqqqqqqqqq" hidden="1">{"Income Statement",#N/A,FALSE,"CFMODEL";"Balance Sheet",#N/A,FALSE,"CFMODEL"}</definedName>
    <definedName name="reference3" localSheetId="8" hidden="1">{"SourcesUses",#N/A,TRUE,"CFMODEL";"TransOverview",#N/A,TRUE,"CFMODEL"}</definedName>
    <definedName name="reference3" hidden="1">{"SourcesUses",#N/A,TRUE,"CFMODEL";"TransOverview",#N/A,TRUE,"CFMODEL"}</definedName>
    <definedName name="reference32" localSheetId="8" hidden="1">{"SourcesUses",#N/A,TRUE,"CFMODEL";"TransOverview",#N/A,TRUE,"CFMODEL"}</definedName>
    <definedName name="reference32" hidden="1">{"SourcesUses",#N/A,TRUE,"CFMODEL";"TransOverview",#N/A,TRUE,"CFMODEL"}</definedName>
    <definedName name="rrrrrr" localSheetId="8" hidden="1">{"SourcesUses",#N/A,TRUE,"FundsFlow";"TransOverview",#N/A,TRUE,"FundsFlow"}</definedName>
    <definedName name="rrrrrr" hidden="1">{"SourcesUses",#N/A,TRUE,"FundsFlow";"TransOverview",#N/A,TRUE,"FundsFlow"}</definedName>
    <definedName name="rrrrrr2" localSheetId="8" hidden="1">{"SourcesUses",#N/A,TRUE,"FundsFlow";"TransOverview",#N/A,TRUE,"FundsFlow"}</definedName>
    <definedName name="rrrrrr2" hidden="1">{"SourcesUses",#N/A,TRUE,"FundsFlow";"TransOverview",#N/A,TRUE,"FundsFlow"}</definedName>
    <definedName name="SAPBEXrevision" hidden="1">1</definedName>
    <definedName name="SAPBEXsysID" hidden="1">"BWP"</definedName>
    <definedName name="SAPBEXwbID" hidden="1">"3OFRSRP51IU37YC6911AH5PGB"</definedName>
    <definedName name="sencount" hidden="1">1</definedName>
    <definedName name="sss" localSheetId="8" hidden="1">{"SourcesUses",#N/A,TRUE,#N/A;"TransOverview",#N/A,TRUE,"CFMODEL"}</definedName>
    <definedName name="sss" hidden="1">{"SourcesUses",#N/A,TRUE,#N/A;"TransOverview",#N/A,TRUE,"CFMODEL"}</definedName>
    <definedName name="sssssssssssssssss" localSheetId="8" hidden="1">{"Income Statement",#N/A,FALSE,"CFMODEL";"Balance Sheet",#N/A,FALSE,"CFMODEL"}</definedName>
    <definedName name="sssssssssssssssss" hidden="1">{"Income Statement",#N/A,FALSE,"CFMODEL";"Balance Sheet",#N/A,FALSE,"CFMODEL"}</definedName>
    <definedName name="sssssssssssssssssss" localSheetId="8" hidden="1">{"Income Statement",#N/A,FALSE,"CFMODEL";"Balance Sheet",#N/A,FALSE,"CFMODEL"}</definedName>
    <definedName name="sssssssssssssssssss" hidden="1">{"Income Statement",#N/A,FALSE,"CFMODEL";"Balance Sheet",#N/A,FALSE,"CFMODEL"}</definedName>
    <definedName name="Table1">#REF!</definedName>
    <definedName name="TBal">#REF!</definedName>
    <definedName name="tblChgCodes">#REF!</definedName>
    <definedName name="TblConsTypes">#REF!</definedName>
    <definedName name="tblRates">#REF!</definedName>
    <definedName name="tblrptrate">#REF!</definedName>
    <definedName name="TownCode">#REF!</definedName>
    <definedName name="TUCU" hidden="1">[11]Input!#REF!</definedName>
    <definedName name="Utility">'[8]misc tables'!$B$16:$B$17</definedName>
    <definedName name="w" localSheetId="8" hidden="1">{"SourcesUses",#N/A,TRUE,"CFMODEL";"TransOverview",#N/A,TRUE,"CFMODEL"}</definedName>
    <definedName name="w" hidden="1">{"SourcesUses",#N/A,TRUE,"CFMODEL";"TransOverview",#N/A,TRUE,"CFMODEL"}</definedName>
    <definedName name="wrn.busum." localSheetId="8" hidden="1">{#N/A,#N/A,TRUE,"SDGE";#N/A,#N/A,TRUE,"GBU";#N/A,#N/A,TRUE,"TBU";#N/A,#N/A,TRUE,"EDBU";#N/A,#N/A,TRUE,"ExclCC"}</definedName>
    <definedName name="wrn.busum." hidden="1">{#N/A,#N/A,TRUE,"SDGE";#N/A,#N/A,TRUE,"GBU";#N/A,#N/A,TRUE,"TBU";#N/A,#N/A,TRUE,"EDBU";#N/A,#N/A,TRUE,"ExclCC"}</definedName>
    <definedName name="wrn.Data." localSheetId="8" hidden="1">{#N/A,#N/A,FALSE,"3 Year Plan"}</definedName>
    <definedName name="wrn.Data." hidden="1">{#N/A,#N/A,FALSE,"3 Year Plan"}</definedName>
    <definedName name="wrn.Revenue." localSheetId="8" hidden="1">{#N/A,#N/A,FALSE,"3 Year Plan";#N/A,#N/A,FALSE,"3 Year Plan"}</definedName>
    <definedName name="wrn.Revenue." hidden="1">{#N/A,#N/A,FALSE,"3 Year Plan";#N/A,#N/A,FALSE,"3 Year Plan"}</definedName>
    <definedName name="wrn.test1." localSheetId="8" hidden="1">{"Income Statement",#N/A,FALSE,"CFMODEL";"Balance Sheet",#N/A,FALSE,"CFMODEL"}</definedName>
    <definedName name="wrn.test1." hidden="1">{"Income Statement",#N/A,FALSE,"CFMODEL";"Balance Sheet",#N/A,FALSE,"CFMODEL"}</definedName>
    <definedName name="wrn.test2." localSheetId="8" hidden="1">{"SourcesUses",#N/A,TRUE,"CFMODEL";"TransOverview",#N/A,TRUE,"CFMODEL"}</definedName>
    <definedName name="wrn.test2." hidden="1">{"SourcesUses",#N/A,TRUE,"CFMODEL";"TransOverview",#N/A,TRUE,"CFMODEL"}</definedName>
    <definedName name="wrn.test3." localSheetId="8" hidden="1">{"SourcesUses",#N/A,TRUE,#N/A;"TransOverview",#N/A,TRUE,"CFMODEL"}</definedName>
    <definedName name="wrn.test3." hidden="1">{"SourcesUses",#N/A,TRUE,#N/A;"TransOverview",#N/A,TRUE,"CFMODEL"}</definedName>
    <definedName name="wrn.test3.2" localSheetId="8" hidden="1">{"SourcesUses",#N/A,TRUE,#N/A;"TransOverview",#N/A,TRUE,"CFMODEL"}</definedName>
    <definedName name="wrn.test3.2" hidden="1">{"SourcesUses",#N/A,TRUE,#N/A;"TransOverview",#N/A,TRUE,"CFMODEL"}</definedName>
    <definedName name="wrn.test4." localSheetId="8" hidden="1">{"SourcesUses",#N/A,TRUE,"FundsFlow";"TransOverview",#N/A,TRUE,"FundsFlow"}</definedName>
    <definedName name="wrn.test4." hidden="1">{"SourcesUses",#N/A,TRUE,"FundsFlow";"TransOverview",#N/A,TRUE,"FundsFlow"}</definedName>
    <definedName name="wrn.test42." localSheetId="8" hidden="1">{"SourcesUses",#N/A,TRUE,"FundsFlow";"TransOverview",#N/A,TRUE,"FundsFlow"}</definedName>
    <definedName name="wrn.test42." hidden="1">{"SourcesUses",#N/A,TRUE,"FundsFlow";"TransOverview",#N/A,TRUE,"FundsFlow"}</definedName>
    <definedName name="XmnRefRange">#REF!</definedName>
    <definedName name="xsTYPE">"tbl"</definedName>
    <definedName name="Yes_No">'[8]misc tables'!$B$20:$B$21</definedName>
    <definedName name="YrAvg">#REF!</definedName>
    <definedName name="zzzzzzzzzz" localSheetId="8" hidden="1">{"SourcesUses",#N/A,TRUE,"CFMODEL";"TransOverview",#N/A,TRUE,"CFMODEL"}</definedName>
    <definedName name="zzzzzzzzzz" hidden="1">{"SourcesUses",#N/A,TRUE,"CFMODEL";"TransOverview",#N/A,TRUE,"CFMODEL"}</definedName>
    <definedName name="zzzzzzzzzzzzzzzzz" localSheetId="8" hidden="1">{"SourcesUses",#N/A,TRUE,"CFMODEL";"TransOverview",#N/A,TRUE,"CFMODEL"}</definedName>
    <definedName name="zzzzzzzzzzzzzzzzz" hidden="1">{"SourcesUses",#N/A,TRUE,"CFMODEL";"TransOverview",#N/A,TRUE,"CFMODEL"}</definedName>
    <definedName name="zzzzzzzzzzzzzzzzzzzzzzzzz" localSheetId="8" hidden="1">{"Income Statement",#N/A,FALSE,"CFMODEL";"Balance Sheet",#N/A,FALSE,"CFMODEL"}</definedName>
    <definedName name="zzzzzzzzzzzzzzzzzzzzzzzzz" hidden="1">{"Income Statement",#N/A,FALSE,"CFMODEL";"Balance Sheet",#N/A,FALSE,"CFMODEL"}</definedName>
    <definedName name="zzzzzzzzzzzzzzzzzzzzzzzzzzz" localSheetId="8" hidden="1">{"SourcesUses",#N/A,TRUE,"FundsFlow";"TransOverview",#N/A,TRUE,"FundsFlow"}</definedName>
    <definedName name="zzzzzzzzzzzzzzzzzzzzzzzzzzz" hidden="1">{"SourcesUses",#N/A,TRUE,"FundsFlow";"TransOverview",#N/A,TRUE,"FundsFlow"}</definedName>
    <definedName name="zzzzzzzzzzzzzzzzzzzzzzzzzzzzz" localSheetId="8" hidden="1">{"SourcesUses",#N/A,TRUE,"CFMODEL";"TransOverview",#N/A,TRUE,"CFMODEL"}</definedName>
    <definedName name="zzzzzzzzzzzzzzzzzzzzzzzzzzzzz" hidden="1">{"SourcesUses",#N/A,TRUE,"CFMODEL";"TransOverview",#N/A,TRUE,"CFMODEL"}</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8" i="8" l="1"/>
  <c r="G19" i="52" l="1"/>
  <c r="J19" i="52"/>
  <c r="E21" i="52"/>
  <c r="F21" i="52"/>
  <c r="G21" i="52"/>
  <c r="H21" i="52"/>
  <c r="I21" i="52"/>
  <c r="J21" i="52"/>
  <c r="J15" i="8" l="1"/>
  <c r="J14" i="8"/>
  <c r="J18" i="8"/>
  <c r="J7" i="8"/>
  <c r="D89" i="42" l="1"/>
  <c r="H14" i="42" s="1"/>
  <c r="C89" i="42"/>
  <c r="B89" i="42"/>
  <c r="C74" i="42" l="1"/>
  <c r="D18" i="8" l="1"/>
  <c r="D17" i="8"/>
  <c r="D16" i="8"/>
  <c r="D15" i="8"/>
  <c r="D14" i="8"/>
  <c r="D8" i="8" l="1"/>
  <c r="G56" i="21" l="1"/>
  <c r="F56" i="21"/>
  <c r="E56" i="21"/>
  <c r="D56" i="21"/>
  <c r="C56" i="21"/>
  <c r="B56" i="21"/>
  <c r="M18" i="2" l="1"/>
  <c r="L18" i="2"/>
  <c r="K18" i="2"/>
  <c r="D17" i="38"/>
  <c r="D16" i="38"/>
  <c r="D15" i="38"/>
  <c r="D14" i="38"/>
  <c r="D13" i="38"/>
  <c r="D12" i="38"/>
  <c r="D11" i="38"/>
  <c r="D10" i="38"/>
  <c r="D9" i="38"/>
  <c r="D8" i="38"/>
  <c r="D7" i="38"/>
  <c r="B19" i="52" l="1"/>
  <c r="B21" i="52" s="1"/>
  <c r="C19" i="52"/>
  <c r="B7" i="52"/>
  <c r="C7" i="52"/>
  <c r="B8" i="52"/>
  <c r="C8" i="52"/>
  <c r="B9" i="52"/>
  <c r="C9" i="52"/>
  <c r="B10" i="52"/>
  <c r="C10" i="52"/>
  <c r="B11" i="52"/>
  <c r="C11" i="52"/>
  <c r="B12" i="52"/>
  <c r="C12" i="52"/>
  <c r="B13" i="52"/>
  <c r="C13" i="52"/>
  <c r="B14" i="52"/>
  <c r="C14" i="52"/>
  <c r="B15" i="52"/>
  <c r="C15" i="52"/>
  <c r="C6" i="52"/>
  <c r="B6" i="52"/>
  <c r="J9" i="38" l="1"/>
  <c r="G9" i="38"/>
  <c r="J16" i="8" l="1"/>
  <c r="F65" i="40" l="1"/>
  <c r="W65" i="40" l="1"/>
  <c r="O65" i="40"/>
  <c r="G65" i="40"/>
  <c r="F41" i="46" l="1"/>
  <c r="D41" i="46"/>
  <c r="J33" i="2" l="1"/>
  <c r="G33" i="2" l="1"/>
  <c r="V65" i="40" l="1"/>
  <c r="U65" i="40"/>
  <c r="T65" i="40"/>
  <c r="N65" i="40"/>
  <c r="M65" i="40"/>
  <c r="L65" i="40"/>
  <c r="E65" i="40"/>
  <c r="D65" i="40"/>
  <c r="I18" i="8" l="1"/>
  <c r="H18" i="8"/>
  <c r="G7" i="8"/>
  <c r="L17" i="38" l="1"/>
  <c r="K17" i="38"/>
  <c r="J17" i="38"/>
  <c r="M17" i="38" s="1"/>
  <c r="G17" i="38"/>
  <c r="L16" i="38"/>
  <c r="K16" i="38"/>
  <c r="J16" i="38"/>
  <c r="M16" i="38" s="1"/>
  <c r="G16" i="38"/>
  <c r="L15" i="38"/>
  <c r="K15" i="38"/>
  <c r="J15" i="38"/>
  <c r="M15" i="38" s="1"/>
  <c r="G15" i="38"/>
  <c r="L14" i="38"/>
  <c r="K14" i="38"/>
  <c r="J14" i="38"/>
  <c r="M14" i="38" s="1"/>
  <c r="G14" i="38"/>
  <c r="L13" i="38"/>
  <c r="K13" i="38"/>
  <c r="J13" i="38"/>
  <c r="M13" i="38" s="1"/>
  <c r="G13" i="38"/>
  <c r="L12" i="38"/>
  <c r="K12" i="38"/>
  <c r="J12" i="38"/>
  <c r="M12" i="38" s="1"/>
  <c r="G12" i="38"/>
  <c r="L11" i="38"/>
  <c r="K11" i="38"/>
  <c r="J11" i="38"/>
  <c r="M11" i="38" s="1"/>
  <c r="G11" i="38"/>
  <c r="L10" i="38"/>
  <c r="K10" i="38"/>
  <c r="J10" i="38"/>
  <c r="M10" i="38" s="1"/>
  <c r="G10" i="38"/>
  <c r="L9" i="38"/>
  <c r="K9" i="38"/>
  <c r="M9" i="38"/>
  <c r="L8" i="38"/>
  <c r="K8" i="38"/>
  <c r="J8" i="38"/>
  <c r="M8" i="38" s="1"/>
  <c r="G8" i="38"/>
  <c r="L7" i="38"/>
  <c r="K7" i="38"/>
  <c r="J7" i="38"/>
  <c r="M7" i="38" s="1"/>
  <c r="G7" i="38"/>
  <c r="L28" i="2"/>
  <c r="K28" i="2"/>
  <c r="J28" i="2"/>
  <c r="G28" i="2"/>
  <c r="L27" i="2"/>
  <c r="K27" i="2"/>
  <c r="J27" i="2"/>
  <c r="G27" i="2"/>
  <c r="L26" i="2"/>
  <c r="K26" i="2"/>
  <c r="J26" i="2"/>
  <c r="G26" i="2"/>
  <c r="L25" i="2"/>
  <c r="K25" i="2"/>
  <c r="J25" i="2"/>
  <c r="G25" i="2"/>
  <c r="L24" i="2"/>
  <c r="K24" i="2"/>
  <c r="J24" i="2"/>
  <c r="G24" i="2"/>
  <c r="L23" i="2"/>
  <c r="K23" i="2"/>
  <c r="J23" i="2"/>
  <c r="G23" i="2"/>
  <c r="L22" i="2"/>
  <c r="K22" i="2"/>
  <c r="J22" i="2"/>
  <c r="G22" i="2"/>
  <c r="L21" i="2"/>
  <c r="K21" i="2"/>
  <c r="J21" i="2"/>
  <c r="G21" i="2"/>
  <c r="L17" i="2"/>
  <c r="K17" i="2"/>
  <c r="J17" i="2"/>
  <c r="L16" i="2"/>
  <c r="K16" i="2"/>
  <c r="J16" i="2"/>
  <c r="L15" i="2"/>
  <c r="K15" i="2"/>
  <c r="J15" i="2"/>
  <c r="L14" i="2"/>
  <c r="K14" i="2"/>
  <c r="J14" i="2"/>
  <c r="L13" i="2"/>
  <c r="K13" i="2"/>
  <c r="J13" i="2"/>
  <c r="L12" i="2"/>
  <c r="K12" i="2"/>
  <c r="J12" i="2"/>
  <c r="L11" i="2"/>
  <c r="K11" i="2"/>
  <c r="J11" i="2"/>
  <c r="L10" i="2"/>
  <c r="K10" i="2"/>
  <c r="J10" i="2"/>
  <c r="L9" i="2"/>
  <c r="K9" i="2"/>
  <c r="J9" i="2"/>
  <c r="L8" i="2"/>
  <c r="K8" i="2"/>
  <c r="J8" i="2"/>
  <c r="L7" i="2"/>
  <c r="K7" i="2"/>
  <c r="J7" i="2"/>
  <c r="D19" i="8" l="1"/>
  <c r="M18" i="8"/>
  <c r="L18" i="8"/>
  <c r="K18" i="8"/>
  <c r="J17" i="8"/>
  <c r="M17" i="8" s="1"/>
  <c r="G17" i="8"/>
  <c r="L17" i="8"/>
  <c r="K17" i="8"/>
  <c r="I16" i="8"/>
  <c r="F16" i="8"/>
  <c r="E16" i="8"/>
  <c r="M15" i="8"/>
  <c r="F15" i="8"/>
  <c r="E15" i="8"/>
  <c r="I14" i="8"/>
  <c r="F14" i="8"/>
  <c r="E14" i="8"/>
  <c r="B19" i="8"/>
  <c r="H8" i="8"/>
  <c r="K8" i="8" s="1"/>
  <c r="F8" i="8"/>
  <c r="E8" i="8"/>
  <c r="H7" i="8"/>
  <c r="K7" i="8" s="1"/>
  <c r="D7" i="8"/>
  <c r="M7" i="8" s="1"/>
  <c r="L14" i="8" l="1"/>
  <c r="C19" i="8"/>
  <c r="L16" i="8"/>
  <c r="M16" i="8"/>
  <c r="J19" i="8"/>
  <c r="H16" i="8"/>
  <c r="K16" i="8" s="1"/>
  <c r="H14" i="8"/>
  <c r="M14" i="8"/>
  <c r="I8" i="8"/>
  <c r="L8" i="8" s="1"/>
  <c r="M8" i="8"/>
  <c r="H15" i="8"/>
  <c r="K15" i="8" s="1"/>
  <c r="I15" i="8"/>
  <c r="L15" i="8" s="1"/>
  <c r="I19" i="8" l="1"/>
  <c r="K14" i="8"/>
  <c r="H19" i="8"/>
  <c r="I19" i="38"/>
  <c r="H19" i="38"/>
  <c r="F19" i="38"/>
  <c r="E19" i="38"/>
  <c r="C19" i="38"/>
  <c r="B19" i="38"/>
  <c r="K19" i="38" s="1"/>
  <c r="D19" i="38"/>
  <c r="E24" i="38" s="1"/>
  <c r="D28" i="2"/>
  <c r="M28" i="2" s="1"/>
  <c r="D27" i="2"/>
  <c r="M27" i="2" s="1"/>
  <c r="D26" i="2"/>
  <c r="M26" i="2" s="1"/>
  <c r="D25" i="2"/>
  <c r="M25" i="2" s="1"/>
  <c r="D24" i="2"/>
  <c r="M24" i="2" s="1"/>
  <c r="D23" i="2"/>
  <c r="M23" i="2" s="1"/>
  <c r="D22" i="2"/>
  <c r="M22" i="2" s="1"/>
  <c r="D21" i="2"/>
  <c r="M21" i="2" s="1"/>
  <c r="I19" i="2"/>
  <c r="H19" i="2"/>
  <c r="F19" i="2"/>
  <c r="E19" i="2"/>
  <c r="C19" i="2"/>
  <c r="B19" i="2"/>
  <c r="G17" i="2"/>
  <c r="D17" i="2"/>
  <c r="M17" i="2" s="1"/>
  <c r="G16" i="2"/>
  <c r="D16" i="2"/>
  <c r="M16" i="2" s="1"/>
  <c r="G15" i="2"/>
  <c r="D15" i="2"/>
  <c r="M15" i="2" s="1"/>
  <c r="G14" i="2"/>
  <c r="D14" i="2"/>
  <c r="M14" i="2" s="1"/>
  <c r="G13" i="2"/>
  <c r="D13" i="2"/>
  <c r="M13" i="2" s="1"/>
  <c r="G12" i="2"/>
  <c r="D12" i="2"/>
  <c r="M12" i="2" s="1"/>
  <c r="G11" i="2"/>
  <c r="D11" i="2"/>
  <c r="M11" i="2" s="1"/>
  <c r="G10" i="2"/>
  <c r="D10" i="2"/>
  <c r="M10" i="2" s="1"/>
  <c r="G9" i="2"/>
  <c r="D9" i="2"/>
  <c r="M9" i="2" s="1"/>
  <c r="G8" i="2"/>
  <c r="D8" i="2"/>
  <c r="M8" i="2" s="1"/>
  <c r="G7" i="2"/>
  <c r="D7" i="2"/>
  <c r="M7" i="2" s="1"/>
  <c r="K19" i="2" l="1"/>
  <c r="J19" i="2"/>
  <c r="G19" i="2"/>
  <c r="D19" i="2"/>
  <c r="J19" i="38"/>
  <c r="M19" i="38" s="1"/>
  <c r="L19" i="38"/>
  <c r="G19" i="38"/>
  <c r="L19" i="2"/>
  <c r="M19" i="2" l="1"/>
  <c r="H56" i="54"/>
  <c r="G56" i="54"/>
  <c r="F56" i="54"/>
  <c r="E56" i="54"/>
  <c r="D56" i="54"/>
  <c r="C56" i="54"/>
  <c r="B56" i="54"/>
  <c r="D10" i="53" l="1"/>
  <c r="C10" i="53"/>
  <c r="B10" i="53"/>
  <c r="E7" i="53"/>
  <c r="E10" i="53" s="1"/>
  <c r="L19" i="52"/>
  <c r="K19" i="52"/>
  <c r="M19" i="52"/>
  <c r="I17" i="52"/>
  <c r="H17" i="52"/>
  <c r="F17" i="52"/>
  <c r="E17" i="52"/>
  <c r="C17" i="52"/>
  <c r="C21" i="52" s="1"/>
  <c r="B17" i="52"/>
  <c r="L15" i="52"/>
  <c r="K15" i="52"/>
  <c r="J15" i="52"/>
  <c r="M15" i="52" s="1"/>
  <c r="G15" i="52"/>
  <c r="L14" i="52"/>
  <c r="K14" i="52"/>
  <c r="J14" i="52"/>
  <c r="M14" i="52" s="1"/>
  <c r="G14" i="52"/>
  <c r="L13" i="52"/>
  <c r="K13" i="52"/>
  <c r="J13" i="52"/>
  <c r="M13" i="52" s="1"/>
  <c r="G13" i="52"/>
  <c r="L12" i="52"/>
  <c r="K12" i="52"/>
  <c r="J12" i="52"/>
  <c r="M12" i="52" s="1"/>
  <c r="G12" i="52"/>
  <c r="L11" i="52"/>
  <c r="K11" i="52"/>
  <c r="J11" i="52"/>
  <c r="M11" i="52" s="1"/>
  <c r="G11" i="52"/>
  <c r="J10" i="52"/>
  <c r="G10" i="52"/>
  <c r="L9" i="52"/>
  <c r="K9" i="52"/>
  <c r="J9" i="52"/>
  <c r="M9" i="52" s="1"/>
  <c r="G9" i="52"/>
  <c r="L8" i="52"/>
  <c r="K8" i="52"/>
  <c r="J8" i="52"/>
  <c r="M8" i="52" s="1"/>
  <c r="G8" i="52"/>
  <c r="L7" i="52"/>
  <c r="K7" i="52"/>
  <c r="J7" i="52"/>
  <c r="M7" i="52" s="1"/>
  <c r="G7" i="52"/>
  <c r="L6" i="52"/>
  <c r="K6" i="52"/>
  <c r="J6" i="52"/>
  <c r="M6" i="52" s="1"/>
  <c r="G6" i="52"/>
  <c r="D17" i="52" l="1"/>
  <c r="D21" i="52" s="1"/>
  <c r="L21" i="52"/>
  <c r="J17" i="52"/>
  <c r="K17" i="52"/>
  <c r="G17" i="52"/>
  <c r="L17" i="52"/>
  <c r="K21" i="52"/>
  <c r="M17" i="52" l="1"/>
  <c r="M21" i="52"/>
  <c r="D74" i="42" l="1"/>
  <c r="E74" i="42"/>
  <c r="F74" i="42"/>
  <c r="G74" i="42"/>
  <c r="P20" i="7" l="1"/>
  <c r="O20" i="7"/>
  <c r="B35" i="4" l="1"/>
  <c r="B34" i="4"/>
  <c r="B31" i="4"/>
  <c r="B30" i="4"/>
  <c r="B29" i="4"/>
  <c r="B30" i="2"/>
  <c r="C30" i="2"/>
  <c r="B28" i="4"/>
  <c r="I30" i="2"/>
  <c r="H30" i="2"/>
  <c r="F30" i="2"/>
  <c r="E30" i="2"/>
  <c r="B33" i="4"/>
  <c r="B32" i="4"/>
  <c r="L20" i="7"/>
  <c r="J10" i="8"/>
  <c r="G10" i="8"/>
  <c r="D10" i="8"/>
  <c r="I10" i="8"/>
  <c r="H10" i="8"/>
  <c r="F10" i="8"/>
  <c r="E10" i="8"/>
  <c r="C10" i="8"/>
  <c r="B10" i="8"/>
  <c r="G63" i="45"/>
  <c r="H25" i="45" s="1"/>
  <c r="M43" i="7"/>
  <c r="L43" i="7"/>
  <c r="K43" i="7"/>
  <c r="J43" i="7"/>
  <c r="I43" i="7"/>
  <c r="H43" i="7"/>
  <c r="G43" i="7"/>
  <c r="F43" i="7"/>
  <c r="E43" i="7"/>
  <c r="D43" i="7"/>
  <c r="C43" i="7"/>
  <c r="B43" i="7"/>
  <c r="O43" i="7"/>
  <c r="N43" i="7"/>
  <c r="Q43" i="7"/>
  <c r="M64" i="7"/>
  <c r="L64" i="7"/>
  <c r="K64" i="7"/>
  <c r="J64" i="7"/>
  <c r="I64" i="7"/>
  <c r="H64" i="7"/>
  <c r="G64" i="7"/>
  <c r="F64" i="7"/>
  <c r="E64" i="7"/>
  <c r="D64" i="7"/>
  <c r="C64" i="7"/>
  <c r="B64" i="7"/>
  <c r="Q64" i="7"/>
  <c r="P64" i="7"/>
  <c r="O64" i="7"/>
  <c r="N64" i="7"/>
  <c r="F72" i="21"/>
  <c r="E72" i="21"/>
  <c r="G71" i="21"/>
  <c r="G70" i="21"/>
  <c r="F64" i="21"/>
  <c r="E64" i="21"/>
  <c r="G64" i="21" s="1"/>
  <c r="G63" i="21"/>
  <c r="G62" i="21"/>
  <c r="P43" i="7"/>
  <c r="B20" i="7"/>
  <c r="C20" i="7"/>
  <c r="D20" i="7"/>
  <c r="E20" i="7"/>
  <c r="F20" i="7"/>
  <c r="G20" i="7"/>
  <c r="H20" i="7"/>
  <c r="I20" i="7"/>
  <c r="J20" i="7"/>
  <c r="K20" i="7"/>
  <c r="M20" i="7"/>
  <c r="H36" i="45"/>
  <c r="M19" i="8"/>
  <c r="H56" i="45"/>
  <c r="L10" i="8" l="1"/>
  <c r="M10" i="8"/>
  <c r="H31" i="45"/>
  <c r="H21" i="45"/>
  <c r="H15" i="45"/>
  <c r="H55" i="45"/>
  <c r="J30" i="2"/>
  <c r="K10" i="8"/>
  <c r="K19" i="8"/>
  <c r="L19" i="8"/>
  <c r="L30" i="2"/>
  <c r="H10" i="45"/>
  <c r="H51" i="45"/>
  <c r="H19" i="45"/>
  <c r="H34" i="45"/>
  <c r="H54" i="45"/>
  <c r="H29" i="45"/>
  <c r="H17" i="45"/>
  <c r="H50" i="45"/>
  <c r="G72" i="21"/>
  <c r="H63" i="45"/>
  <c r="D30" i="2"/>
  <c r="H45" i="45"/>
  <c r="H42" i="45"/>
  <c r="H32" i="45"/>
  <c r="H52" i="45"/>
  <c r="H14" i="45"/>
  <c r="H18" i="45"/>
  <c r="G30" i="2"/>
  <c r="H22" i="45"/>
  <c r="H49" i="45"/>
  <c r="H37" i="45"/>
  <c r="H48" i="45"/>
  <c r="S20" i="7"/>
  <c r="Q20" i="7"/>
  <c r="R20" i="7"/>
  <c r="N20" i="7"/>
  <c r="K30" i="2"/>
  <c r="H13" i="45"/>
  <c r="H46" i="45"/>
  <c r="H44" i="45"/>
  <c r="H24" i="45"/>
  <c r="H35" i="45"/>
  <c r="H41" i="45"/>
  <c r="H26" i="45"/>
  <c r="H20" i="45"/>
  <c r="H11" i="45"/>
  <c r="H33" i="45"/>
  <c r="H38" i="45"/>
  <c r="H39" i="45"/>
  <c r="H16" i="45"/>
  <c r="H47" i="45"/>
  <c r="H61" i="45"/>
  <c r="H9" i="45"/>
  <c r="H28" i="45"/>
  <c r="H30" i="45"/>
  <c r="H60" i="45"/>
  <c r="G19" i="8"/>
  <c r="E18" i="8"/>
  <c r="E19" i="8" s="1"/>
  <c r="F18" i="8"/>
  <c r="F19" i="8" s="1"/>
  <c r="M30" i="2" l="1"/>
</calcChain>
</file>

<file path=xl/sharedStrings.xml><?xml version="1.0" encoding="utf-8"?>
<sst xmlns="http://schemas.openxmlformats.org/spreadsheetml/2006/main" count="2155" uniqueCount="750">
  <si>
    <t xml:space="preserve"> Energy Savings Assistance Program Table 1 -  Expenses</t>
  </si>
  <si>
    <t>Authorized Budget</t>
  </si>
  <si>
    <t>Current Month Expenses</t>
  </si>
  <si>
    <t>Year to Date Expenses</t>
  </si>
  <si>
    <t>% of Budget Spent YTD</t>
  </si>
  <si>
    <t>ESA Program:</t>
  </si>
  <si>
    <t>Electric</t>
  </si>
  <si>
    <t>Gas</t>
  </si>
  <si>
    <t>Total</t>
  </si>
  <si>
    <t>Energy Efficiency</t>
  </si>
  <si>
    <t>Appliances</t>
  </si>
  <si>
    <t>Domestic Hot Water</t>
  </si>
  <si>
    <t>Enclosure</t>
  </si>
  <si>
    <t>Lighting</t>
  </si>
  <si>
    <t>Miscellaneous</t>
  </si>
  <si>
    <t>Customer Enrollment</t>
  </si>
  <si>
    <t>Pilot</t>
  </si>
  <si>
    <t>Multi-Family Common Area Measures</t>
  </si>
  <si>
    <t>Energy Efficiency TOTAL</t>
  </si>
  <si>
    <t>Training Center</t>
  </si>
  <si>
    <t>Inspections</t>
  </si>
  <si>
    <t>Marketing and Outreach</t>
  </si>
  <si>
    <t>Statewide Marketing Education and Outreach</t>
  </si>
  <si>
    <t>General Administration</t>
  </si>
  <si>
    <t>CPUC Energy Division</t>
  </si>
  <si>
    <t>TOTAL PROGRAM COSTS</t>
  </si>
  <si>
    <t>Funded Outside of ESA Program Budget</t>
  </si>
  <si>
    <t>Indirect Costs</t>
  </si>
  <si>
    <t>NGAT Costs</t>
  </si>
  <si>
    <t> Energy Savings Assistance Program Table 1A - Expenses Funded From 2009-2016 "Unspent ESA Program Funds"</t>
  </si>
  <si>
    <t>In-Home Education</t>
  </si>
  <si>
    <t>Regulatory Compliance</t>
  </si>
  <si>
    <t>TOTAL PROGRAM BUDGET/EXPENSES</t>
  </si>
  <si>
    <t>`</t>
  </si>
  <si>
    <t xml:space="preserve">NOTE: Any required corrections/adjustments are reported herein and supersede results reported in prior months and may reflect YTD adjustments. </t>
  </si>
  <si>
    <t>Energy Savings Assistance Program Table 2</t>
  </si>
  <si>
    <t>ESA Program (Summary)Total</t>
  </si>
  <si>
    <t>ESA Program (First Touch Homes Treated)</t>
  </si>
  <si>
    <t>ESA Program (Re-Treated Homes/Go Backs)</t>
  </si>
  <si>
    <t>ESA Program (Aliso Canyon - SCG &amp; SCE) [6]</t>
  </si>
  <si>
    <t>Year-To-Date Completed &amp; Expensed Installation</t>
  </si>
  <si>
    <t>Measures</t>
  </si>
  <si>
    <t>Units</t>
  </si>
  <si>
    <t>Quantity Installed</t>
  </si>
  <si>
    <t>kWh [4] (Annual)</t>
  </si>
  <si>
    <t>kW [4] (Annual)</t>
  </si>
  <si>
    <t>Therms [4] (Annual)</t>
  </si>
  <si>
    <t>% of Expenditure</t>
  </si>
  <si>
    <t xml:space="preserve">Expenses ($) </t>
  </si>
  <si>
    <t xml:space="preserve"> (K+S)</t>
  </si>
  <si>
    <t>(L+T)</t>
  </si>
  <si>
    <t>(M+U)</t>
  </si>
  <si>
    <t>(N+V)</t>
  </si>
  <si>
    <t>(O+W)</t>
  </si>
  <si>
    <t>High Efficiency Clothes Washer</t>
  </si>
  <si>
    <t>Each</t>
  </si>
  <si>
    <t xml:space="preserve">Refrigerators </t>
  </si>
  <si>
    <t>Water Heater Blanket</t>
  </si>
  <si>
    <t>Home</t>
  </si>
  <si>
    <t>Low Flow Shower Head</t>
  </si>
  <si>
    <t>Water Heater Pipe Insulation</t>
  </si>
  <si>
    <t>Faucet Aerator</t>
  </si>
  <si>
    <t>Water Heater Repair/Replacement</t>
  </si>
  <si>
    <t>Thermostatic Shower Valve</t>
  </si>
  <si>
    <t>Combined Showerhead/TSV</t>
  </si>
  <si>
    <t>Heat Pump Water Heater</t>
  </si>
  <si>
    <t>Tub Diverter/ Tub Spout</t>
  </si>
  <si>
    <t>Thermostat-controlled Shower Valve</t>
  </si>
  <si>
    <t>Air Sealing / Envelope [1]</t>
  </si>
  <si>
    <t>Caulking</t>
  </si>
  <si>
    <t xml:space="preserve">Attic Insulation </t>
  </si>
  <si>
    <t>HVAC</t>
  </si>
  <si>
    <t>FAU Standing Pilot Conversion</t>
  </si>
  <si>
    <t>Room A/C Replacement</t>
  </si>
  <si>
    <t>Central A/C replacement</t>
  </si>
  <si>
    <t>Heat Pump Replacement</t>
  </si>
  <si>
    <t>Evaporative Cooler (Replacement)</t>
  </si>
  <si>
    <t>Evaporative Cooler (Installation)</t>
  </si>
  <si>
    <t>Energy Efficient Fan Control</t>
  </si>
  <si>
    <t>Prescriptive Duct Sealing</t>
  </si>
  <si>
    <t>High Efficiency Forced Air Unit (HE FAU)</t>
  </si>
  <si>
    <t>A/C Time Delay</t>
  </si>
  <si>
    <t>Maintenance</t>
  </si>
  <si>
    <t>Central A/C Tune up</t>
  </si>
  <si>
    <t xml:space="preserve">Lighting </t>
  </si>
  <si>
    <t>Interior Hard wired LED fixtures</t>
  </si>
  <si>
    <t>Exterior Hard wired LED fixtures</t>
  </si>
  <si>
    <t>Torchiere LED</t>
  </si>
  <si>
    <t>Occupancy Sensor</t>
  </si>
  <si>
    <t>LED Night Lights</t>
  </si>
  <si>
    <t>LED Diffuse Bulb (60W Replacement)</t>
  </si>
  <si>
    <t>LED Reflector Bulb</t>
  </si>
  <si>
    <t>LED Reflector Downlight Retrofit Kits</t>
  </si>
  <si>
    <t>LED A-Lamps</t>
  </si>
  <si>
    <t>Pool Pumps</t>
  </si>
  <si>
    <t>Smart Power Strips - Tier 1</t>
  </si>
  <si>
    <t>Smart Power Strips - Tier 2</t>
  </si>
  <si>
    <t>Pilots</t>
  </si>
  <si>
    <t>Outreach &amp; Assessment</t>
  </si>
  <si>
    <t>Total Savings/Expenditures</t>
  </si>
  <si>
    <t>Total Households Weatherized [2]</t>
  </si>
  <si>
    <t xml:space="preserve">Households Treated </t>
  </si>
  <si>
    <t>Total (K+S)</t>
  </si>
  <si>
    <t>First Touches</t>
  </si>
  <si>
    <t>Re-treated Homes/Go-Backs</t>
  </si>
  <si>
    <t xml:space="preserve"> - Single Family Households Treated</t>
  </si>
  <si>
    <t xml:space="preserve"> - Multi-family Households Treated</t>
  </si>
  <si>
    <t xml:space="preserve"> - Mobile Homes Treated</t>
  </si>
  <si>
    <t>Total Number of Households Treated</t>
  </si>
  <si>
    <t>% of Households Treated</t>
  </si>
  <si>
    <t>%</t>
  </si>
  <si>
    <t xml:space="preserve"> - Master-Meter Households Treated</t>
  </si>
  <si>
    <t>Note: Any required corrections/adjustments are reported herein and supersede results reported in prior months and may reflect YTD adjustments.</t>
  </si>
  <si>
    <t>Energy Savings Assistance Program Table 2A</t>
  </si>
  <si>
    <t>ESA Program - CSD Leveraging</t>
  </si>
  <si>
    <t>kWh[3] (Annual)</t>
  </si>
  <si>
    <t>kW[3] (Annual)</t>
  </si>
  <si>
    <t>Therms[3] (Annual)</t>
  </si>
  <si>
    <t>Expenses ($)</t>
  </si>
  <si>
    <r>
      <t>Microwaves</t>
    </r>
    <r>
      <rPr>
        <sz val="10"/>
        <color rgb="FFFF0000"/>
        <rFont val="Arial"/>
        <family val="2"/>
      </rPr>
      <t xml:space="preserve"> </t>
    </r>
    <r>
      <rPr>
        <sz val="10"/>
        <rFont val="Arial"/>
        <family val="2"/>
      </rPr>
      <t>[4]</t>
    </r>
  </si>
  <si>
    <t>Furnace Repair/Replacement</t>
  </si>
  <si>
    <t>Duct Testing and Sealing</t>
  </si>
  <si>
    <t>Furnace Clean and Tune</t>
  </si>
  <si>
    <t xml:space="preserve"> </t>
  </si>
  <si>
    <t>[1]  Envelope and Air Sealing Measures may include outlet cover plate gaskets, attic access weatherization, weatherstripping - door, caulking and minor home repairs.  Minor home repairs predominantly are door jamb repair / replacement, door repair, and window putty.</t>
  </si>
  <si>
    <t>[2]  Weatherization may consist of attic insulation, attic access weatherization, weatherstripping - door, caulking, &amp; minor home repairs.</t>
  </si>
  <si>
    <t>[3]  All savings are calculated based on the following sources:</t>
  </si>
  <si>
    <t>Energy Savings Assistance Common Area Measures Program Table 2B</t>
  </si>
  <si>
    <t>kWh (Annual)</t>
  </si>
  <si>
    <t>kW (Annual)</t>
  </si>
  <si>
    <t>Therms (Annual)</t>
  </si>
  <si>
    <t>Envelope</t>
  </si>
  <si>
    <t>Ancillary Services</t>
  </si>
  <si>
    <t>Multifamily Properties Treated</t>
  </si>
  <si>
    <t>Number</t>
  </si>
  <si>
    <r>
      <t>Total Number of Multifamily Properties Treated</t>
    </r>
    <r>
      <rPr>
        <b/>
        <vertAlign val="superscript"/>
        <sz val="10"/>
        <rFont val="Arial"/>
        <family val="2"/>
      </rPr>
      <t>2</t>
    </r>
  </si>
  <si>
    <t>Subtotal of Master-metered Multifamily Properties Treated</t>
  </si>
  <si>
    <t>ESA Program - Multifamily Common Area</t>
  </si>
  <si>
    <t>Administration</t>
  </si>
  <si>
    <t>Direct Implementation (Non-Incentive)</t>
  </si>
  <si>
    <t>Direct Implementation</t>
  </si>
  <si>
    <t>&lt;&lt;Includes measures costs</t>
  </si>
  <si>
    <t>TOTAL MF CAM COSTS</t>
  </si>
  <si>
    <t xml:space="preserve">2. Multifamily properties are sites with at least five (5) or more dwelling units.  The properties may have multiple buildings. </t>
  </si>
  <si>
    <t>Effective Date</t>
  </si>
  <si>
    <t xml:space="preserve">2. Only complete if measure is canceled or discontinued </t>
  </si>
  <si>
    <t>ESA Program</t>
  </si>
  <si>
    <t>Annual kWh Savings</t>
  </si>
  <si>
    <t>Annual Therm Savings</t>
  </si>
  <si>
    <t>Lifecycle kWh Savings</t>
  </si>
  <si>
    <t>Lifecycle Therm Savings</t>
  </si>
  <si>
    <t>Current kWh Rate</t>
  </si>
  <si>
    <t>Current Therm Rate</t>
  </si>
  <si>
    <t xml:space="preserve">Average 1st Year Bill Savings / Treated households </t>
  </si>
  <si>
    <t>Average Lifecycle Bill Savings / Treated Household</t>
  </si>
  <si>
    <t xml:space="preserve">Average 1st Year Bill Savings / Treated Households </t>
  </si>
  <si>
    <t>Average 1st Year Bill Savings / Treated Property</t>
  </si>
  <si>
    <t>Average Lifecycle Bill Savings / Treated Property</t>
  </si>
  <si>
    <t>Average 1st Year Bill Savings / Treated Households </t>
  </si>
  <si>
    <t>Average Lifecycle Bill Savings / Treated Households</t>
  </si>
  <si>
    <t>[1] Summary is the sum of ESA Program + CSD Leveraging</t>
  </si>
  <si>
    <t>Eligible Households</t>
  </si>
  <si>
    <t>Households Treated YTD</t>
  </si>
  <si>
    <t>County</t>
  </si>
  <si>
    <t>Rural [1]</t>
  </si>
  <si>
    <t>Urban</t>
  </si>
  <si>
    <t>Rural</t>
  </si>
  <si>
    <t>Properties Treated YTD</t>
  </si>
  <si>
    <t xml:space="preserve">[1] For IOU low income-related and Energy Efficiency reporting and analysis, the Goldsmith definition is applied. </t>
  </si>
  <si>
    <r>
      <rPr>
        <b/>
        <sz val="10"/>
        <rFont val="Arial"/>
        <family val="2"/>
      </rPr>
      <t>Note:</t>
    </r>
    <r>
      <rPr>
        <sz val="10"/>
        <rFont val="Arial"/>
        <family val="2"/>
      </rPr>
      <t xml:space="preserve"> Any required corrections/adjustments are reported herein and supersede results reported in prior months and may reflect YTD adjustments.</t>
    </r>
  </si>
  <si>
    <t xml:space="preserve">  </t>
  </si>
  <si>
    <t>Reason Provided</t>
  </si>
  <si>
    <t xml:space="preserve">Customer Unwilling/Declined Program Measures </t>
  </si>
  <si>
    <t>Customer Unavailable -Scheduling Conflicts</t>
  </si>
  <si>
    <t>Hazardous Environment (unsafe/unclean)</t>
  </si>
  <si>
    <t>Landlord Refused to Authorize Participation</t>
  </si>
  <si>
    <t>Household Exceeds Allowable Limits</t>
  </si>
  <si>
    <t>Unable to Provide Required Documentation</t>
  </si>
  <si>
    <t xml:space="preserve">Other Infeasible/  Ineligible </t>
  </si>
  <si>
    <t>Energy Savings Assistance Program Table 5 - Energy Savings Assistance Program Customer Summary</t>
  </si>
  <si>
    <t>Month</t>
  </si>
  <si>
    <t>Gas &amp; Electric</t>
  </si>
  <si>
    <t>Gas Only</t>
  </si>
  <si>
    <t>Electric Only</t>
  </si>
  <si>
    <t>(Annual)</t>
  </si>
  <si>
    <t># of  Household Treated by Month</t>
  </si>
  <si>
    <t>Therm</t>
  </si>
  <si>
    <t>kWh</t>
  </si>
  <si>
    <t>kW</t>
  </si>
  <si>
    <t>January</t>
  </si>
  <si>
    <t>February</t>
  </si>
  <si>
    <t>March</t>
  </si>
  <si>
    <t>April</t>
  </si>
  <si>
    <t>May</t>
  </si>
  <si>
    <t>June</t>
  </si>
  <si>
    <t>July</t>
  </si>
  <si>
    <t>August</t>
  </si>
  <si>
    <t>September</t>
  </si>
  <si>
    <t>October</t>
  </si>
  <si>
    <t>November</t>
  </si>
  <si>
    <t>December</t>
  </si>
  <si>
    <t>YTD</t>
  </si>
  <si>
    <t>YTD Total Energy Impacts for all fuel types should equal YTD energy impacts that are reported every month Table 2.</t>
  </si>
  <si>
    <t>YTD Total Energy Impacts for all fuel types should equal YTD energy impacts that are reported every month Table 2A.</t>
  </si>
  <si>
    <t># of  Properties Treated by Month</t>
  </si>
  <si>
    <t>YTD Total Energy Impacts for all fuel types should equal YTD energy impacts that are reported every month Table 2B.</t>
  </si>
  <si>
    <t>Energy Savings Assistance Program Table 6 - Expenditures for Pilots and Studies</t>
  </si>
  <si>
    <t>Expenses Since January 1, 2018</t>
  </si>
  <si>
    <t>% of Budget Expensed</t>
  </si>
  <si>
    <t>Total Pilots</t>
  </si>
  <si>
    <t>Studies</t>
  </si>
  <si>
    <t>Total Studies</t>
  </si>
  <si>
    <t>Energy Savings Assistance Program Table 7 (Second Refrigerators, In-Home Education, MyEnergy/My Account Platform)</t>
  </si>
  <si>
    <t>Received Refrigerator</t>
  </si>
  <si>
    <t>Not eligible for Refrigerator due to Less than Six Occupants</t>
  </si>
  <si>
    <t>Second Refrigerators</t>
  </si>
  <si>
    <t>Households that Only Received Energy Education</t>
  </si>
  <si>
    <t>Opt-Out</t>
  </si>
  <si>
    <t>Already Enrolled</t>
  </si>
  <si>
    <t>Opt-In</t>
  </si>
  <si>
    <t>CARE Table 1 - CARE Program Expenses</t>
  </si>
  <si>
    <t>CARE Program:</t>
  </si>
  <si>
    <t>TOTAL PROGRAM COSTS &amp; CUSTOMER DISCOUNTS</t>
  </si>
  <si>
    <t>Other CARE Rate Benefits</t>
  </si>
  <si>
    <t xml:space="preserve"> - DWR Bond Charge Exemption</t>
  </si>
  <si>
    <t xml:space="preserve">                                                                                      </t>
  </si>
  <si>
    <t xml:space="preserve"> - California Solar Initiative Exemption</t>
  </si>
  <si>
    <t xml:space="preserve"> - kWh Surcharge Exemption</t>
  </si>
  <si>
    <t xml:space="preserve"> - Vehicle Grid Integration Exemption</t>
  </si>
  <si>
    <t>Total Other CARE Rate Benefits</t>
  </si>
  <si>
    <t>New Enrollment</t>
  </si>
  <si>
    <t>Recertification</t>
  </si>
  <si>
    <t>Attrition (Drop Offs)</t>
  </si>
  <si>
    <t>Enrollment</t>
  </si>
  <si>
    <t>Total 
CARE 
Participants</t>
  </si>
  <si>
    <t>Penetration
Rate %
(W/X)</t>
  </si>
  <si>
    <t>Automatic Enrollment</t>
  </si>
  <si>
    <t>Self-Certification (Income or Categorical)</t>
  </si>
  <si>
    <t>Total New Enrollment
(E+J)</t>
  </si>
  <si>
    <t>Scheduled</t>
  </si>
  <si>
    <t>Non-Scheduled (Duplicates)</t>
  </si>
  <si>
    <t>Automatic</t>
  </si>
  <si>
    <t>Total 
Recertification  
(L+M+N)</t>
  </si>
  <si>
    <t>Failed 
PEV</t>
  </si>
  <si>
    <t>Failed Recertification</t>
  </si>
  <si>
    <t>Total
Attrition
(P+Q+R+S)</t>
  </si>
  <si>
    <t>Gross
(K+O)</t>
  </si>
  <si>
    <t>Net Adjusted
(K-T)</t>
  </si>
  <si>
    <t>Combined
(B+C+D)</t>
  </si>
  <si>
    <t>Online</t>
  </si>
  <si>
    <t>Paper</t>
  </si>
  <si>
    <t>Phone</t>
  </si>
  <si>
    <t>Capitation</t>
  </si>
  <si>
    <t>Combined (F+G+H+I)</t>
  </si>
  <si>
    <t>YTD Total</t>
  </si>
  <si>
    <t>CARE Table 3A - Post-Enrollment Verification Results (Model)</t>
  </si>
  <si>
    <t>Total CARE Households Enrolled</t>
  </si>
  <si>
    <t xml:space="preserve">% of Total CARE Households  De-enrolled </t>
  </si>
  <si>
    <r>
      <t>2</t>
    </r>
    <r>
      <rPr>
        <sz val="10"/>
        <rFont val="Arial"/>
        <family val="2"/>
      </rPr>
      <t xml:space="preserve"> Includes customers verified as over income, who requested to be de-enrolled, did not reduce usage, or did not agree to be weatherized.</t>
    </r>
  </si>
  <si>
    <t>Received</t>
  </si>
  <si>
    <t>Approved</t>
  </si>
  <si>
    <t xml:space="preserve">Denied </t>
  </si>
  <si>
    <t xml:space="preserve">Pending/Never Completed </t>
  </si>
  <si>
    <t>Duplicates</t>
  </si>
  <si>
    <t xml:space="preserve">Total (Y-T-D) </t>
  </si>
  <si>
    <t>CARE Table 5 - Enrollment by County</t>
  </si>
  <si>
    <t>Estimated Eligible Households</t>
  </si>
  <si>
    <t>Total Households Enrolled</t>
  </si>
  <si>
    <t>Penetration Rate</t>
  </si>
  <si>
    <t>CARE Table 6 - Recertification Results</t>
  </si>
  <si>
    <t>Total CARE Households</t>
  </si>
  <si>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</si>
  <si>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CARE Table 7 - Capitation Contractors</t>
    </r>
    <r>
      <rPr>
        <b/>
        <vertAlign val="superscript"/>
        <sz val="10"/>
        <rFont val="Arial"/>
        <family val="2"/>
      </rPr>
      <t>1</t>
    </r>
  </si>
  <si>
    <t xml:space="preserve">Contractor </t>
  </si>
  <si>
    <t>Contractor Type</t>
  </si>
  <si>
    <t>Total Enrollments</t>
  </si>
  <si>
    <t>(Check one or more if applicable)</t>
  </si>
  <si>
    <t>Private</t>
  </si>
  <si>
    <t>CBO</t>
  </si>
  <si>
    <t>WMDVBE</t>
  </si>
  <si>
    <t>LIHEAP</t>
  </si>
  <si>
    <t>Current Month</t>
  </si>
  <si>
    <t>Year-to-Date</t>
  </si>
  <si>
    <t xml:space="preserve">Total Enrollments </t>
  </si>
  <si>
    <t>CARE Table 8 - Households as of Month-End</t>
  </si>
  <si>
    <t>Gas and Electric</t>
  </si>
  <si>
    <t>Penetration</t>
  </si>
  <si>
    <t xml:space="preserve">% Change </t>
  </si>
  <si>
    <t>N/A</t>
  </si>
  <si>
    <t xml:space="preserve">Total </t>
  </si>
  <si>
    <t>CHANGES Program</t>
  </si>
  <si>
    <t>CARE Table 10 CHANGES One-On-One Customer Assistance Sessions</t>
  </si>
  <si>
    <t>No. of attendees at education sessions</t>
  </si>
  <si>
    <t>Assisted with CARE Re-Certification/Audit</t>
  </si>
  <si>
    <t>Medical Baseline Application</t>
  </si>
  <si>
    <t>Enroll in Energy Assistance Programs</t>
  </si>
  <si>
    <t>Payment Extension</t>
  </si>
  <si>
    <t>Payment Plan</t>
  </si>
  <si>
    <t>Stop Disconnection</t>
  </si>
  <si>
    <t>Total disputes</t>
  </si>
  <si>
    <t>Needs Assistance</t>
  </si>
  <si>
    <t>Assisted with Changes to Account</t>
  </si>
  <si>
    <t>Billing Language Changed</t>
  </si>
  <si>
    <t>Electricity Aggregation</t>
  </si>
  <si>
    <t>ESAP</t>
  </si>
  <si>
    <t>HEAP</t>
  </si>
  <si>
    <t>Medical Baseline</t>
  </si>
  <si>
    <t>REACH</t>
  </si>
  <si>
    <t>Total Needs Assistance</t>
  </si>
  <si>
    <t>Description of Service Provided (e.g. utility bill assistance, utility bill dispute resolution, and other energy related issues)</t>
  </si>
  <si>
    <t>Session Logistics</t>
  </si>
  <si>
    <t># of Sessions</t>
  </si>
  <si>
    <t>Description of Information / Literature Provided</t>
  </si>
  <si>
    <t>CARE/FERA and Other Assistance Programs</t>
  </si>
  <si>
    <t>CHANGES Ed Handout</t>
  </si>
  <si>
    <t>Dari</t>
  </si>
  <si>
    <t>English</t>
  </si>
  <si>
    <t>Spanish</t>
  </si>
  <si>
    <t>Electric and Natural Gas Safety</t>
  </si>
  <si>
    <t>Energy Conservation</t>
  </si>
  <si>
    <t>Gas Aggregation</t>
  </si>
  <si>
    <t>High Energy Use</t>
  </si>
  <si>
    <t>Understanding Your Bill</t>
  </si>
  <si>
    <t># of First-Tourch</t>
  </si>
  <si>
    <t># of Re-treatment</t>
  </si>
  <si>
    <t>(Household Count)</t>
  </si>
  <si>
    <t>4. Audit costs may be covered by other programs or projects may utilize previous audits. Not all participants will have an audit cost associated with their project.</t>
  </si>
  <si>
    <t xml:space="preserve">6. Commissioning costs, as allowable per the Decision, are included in measures total cost unless otherwise noted. </t>
  </si>
  <si>
    <t>Standard Notes 1 - 6 (do not delete)</t>
  </si>
  <si>
    <r>
      <t>Audit</t>
    </r>
    <r>
      <rPr>
        <vertAlign val="superscript"/>
        <sz val="10"/>
        <rFont val="Arial"/>
        <family val="2"/>
      </rPr>
      <t>4</t>
    </r>
  </si>
  <si>
    <r>
      <t>ESA CAM Measures</t>
    </r>
    <r>
      <rPr>
        <b/>
        <vertAlign val="superscript"/>
        <sz val="10"/>
        <rFont val="Arial"/>
        <family val="2"/>
      </rPr>
      <t>1,6</t>
    </r>
  </si>
  <si>
    <t>ESA Program [1]:</t>
  </si>
  <si>
    <t>1: Add additional categories if relevant to your utility</t>
  </si>
  <si>
    <t>CSD MF Tenant Units Treated</t>
  </si>
  <si>
    <t>Units (of Measure such as "each")</t>
  </si>
  <si>
    <t>-</t>
  </si>
  <si>
    <t>Standard Notes (do not delete)</t>
  </si>
  <si>
    <t>End Date[2]</t>
  </si>
  <si>
    <t>Eligible Climate Zones [3]</t>
  </si>
  <si>
    <t>Common Area Measures Category and Eligible Measures Title [1]</t>
  </si>
  <si>
    <t>Energy Savings Assistance CAM Program Table 2B-1, Eligible Common Area Measures List</t>
  </si>
  <si>
    <t xml:space="preserve"> Energy Savings Assistance Program Table 4 -  Homes/Buildings Treated</t>
  </si>
  <si>
    <t>7A - Households Receiving Second Refrigerators</t>
  </si>
  <si>
    <t>7B - Households Receiving In- Home Energy Education Only</t>
  </si>
  <si>
    <t>7C - Households for My Energy/My Account Platform</t>
  </si>
  <si>
    <t>Table 3A-1, ESA Program</t>
  </si>
  <si>
    <t>Table 3A-2, ESA Program - CSD Leveraging</t>
  </si>
  <si>
    <t>Table 3A-3, Summary - ESA Program/CSD Leveraging</t>
  </si>
  <si>
    <t>Table 3B, ESA Program - Multifamily Common Area</t>
  </si>
  <si>
    <t>Table 4A-1, ESA Program</t>
  </si>
  <si>
    <t>Table 4B, ESA Program - CSD Leveraging</t>
  </si>
  <si>
    <t>Table 4C, ESA Program - Multifamily Common Area</t>
  </si>
  <si>
    <t xml:space="preserve"> Energy Savings Assistance Program Table 4A-2,  Homes Unwilling / Unable to Participate</t>
  </si>
  <si>
    <t>Table 5A, ESA Program</t>
  </si>
  <si>
    <t>Table 5B, ESA Program - CSD Leveraging</t>
  </si>
  <si>
    <t>Table 5C, ESA Program - Multifamily Common Area</t>
  </si>
  <si>
    <t xml:space="preserve"> Energy Savings Assistance Program Tables 3A-C - Energy Savings and Average Bill Savings per Treated Home/Common Area </t>
  </si>
  <si>
    <r>
      <t>Table 2B</t>
    </r>
    <r>
      <rPr>
        <sz val="12"/>
        <rFont val="Arial"/>
        <family val="2"/>
      </rPr>
      <t xml:space="preserve"> </t>
    </r>
    <r>
      <rPr>
        <b/>
        <sz val="12"/>
        <rFont val="Arial"/>
        <family val="2"/>
      </rPr>
      <t>ESA Program - Multifamily Common Area Measures</t>
    </r>
    <r>
      <rPr>
        <b/>
        <vertAlign val="superscript"/>
        <sz val="12"/>
        <rFont val="Arial"/>
        <family val="2"/>
      </rPr>
      <t>5</t>
    </r>
  </si>
  <si>
    <r>
      <t>Total Number of Multifamily Tenant Units w/in Properties Treated</t>
    </r>
    <r>
      <rPr>
        <b/>
        <vertAlign val="superscript"/>
        <sz val="10"/>
        <rFont val="Arial"/>
        <family val="2"/>
      </rPr>
      <t>3</t>
    </r>
  </si>
  <si>
    <t>3. Multifamily tenant units are the number of dwelling units located within properties treated.  This number does not represent the same number of dwellings treated as captured in table 2A.</t>
  </si>
  <si>
    <t>5. Applicable to Deed-Restricted, government and non-profit owned multi-family buildings described in D.16-11-022, modified by D.17-12-009, where 65% of tenants are income eligible based (at or below 200% of the Federal Poverty Guidelines).</t>
  </si>
  <si>
    <t>3. Defined as CEC California Building Climate Zones https://www.energy.ca.gov/maps/renewable/building_climate_zones.html</t>
  </si>
  <si>
    <t>1. Measures are customized by each IOU, see 'Table 2B-1, Eligible Measures List'. Measures list may change based on available information on both costs and benefits and may vary across climate zones. Each IOU should fill out Table 2B as it pertains to their program. Table 2B-1 Column A should match Table 2B Column A for eligible (not canceled) measures.</t>
  </si>
  <si>
    <t>2: Refers to budget spent supporting CSD's LIWP program</t>
  </si>
  <si>
    <t>Pacific Gas and Electric Company</t>
  </si>
  <si>
    <t>Outreach [6]</t>
  </si>
  <si>
    <t>Processing / Certification Re-certification [6]</t>
  </si>
  <si>
    <t>Post Enrollment Verification [6]</t>
  </si>
  <si>
    <t>IT Programming [6]</t>
  </si>
  <si>
    <t>Pilots/CHANGES Program [1][6]</t>
  </si>
  <si>
    <t>Studies [2][6]</t>
  </si>
  <si>
    <t>Regulatory Compliance [6]</t>
  </si>
  <si>
    <t>General Administration [6]</t>
  </si>
  <si>
    <t>SUBTOTAL MANAGEMENT COSTS [3]</t>
  </si>
  <si>
    <t>CARE Rate Discount [4]</t>
  </si>
  <si>
    <t xml:space="preserve"> - CARE PPP Exemption [5]</t>
  </si>
  <si>
    <t>[1] Decision 15-12-047 transitioned from CHANGES pilot to CHANGES program and funding for the effort is captured herein.</t>
  </si>
  <si>
    <t>[2] Reflects the Annual Eligibility Estimates prepared by Athens Research on behalf of the utilities.  This efforts was formerly referenced in Measurement and Evaluation.</t>
  </si>
  <si>
    <t>[3] Reflects the authorized funding  per year in D.16-11-022 and D.17-12-009, and updated via PG&amp;E Mid-Cycle Update Advice Letter 3990-G/5329-E, 3990-G-A/5329-E-A, 3990-G-B/5329-E-B.</t>
  </si>
  <si>
    <t>[4] Per D.02-09-021, PG&amp;E is authorized to recover the full value of the discount through the CARE two-way balancing account on an automatic pass-through basis.</t>
  </si>
  <si>
    <t>[5] PPP Exemption - CARE customers are exempt from paying CARE program costs including PPP costs for CARE admin and the CARE surcharge.</t>
  </si>
  <si>
    <t>CARE Program Table 9 - Expenditures for Pilots/CHANGES Program</t>
  </si>
  <si>
    <t>% of 2018 Budget Expensed</t>
  </si>
  <si>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</si>
  <si>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Alameda</t>
  </si>
  <si>
    <t>Alpine</t>
  </si>
  <si>
    <t>Amador</t>
  </si>
  <si>
    <t>Butte</t>
  </si>
  <si>
    <t>Calaveras</t>
  </si>
  <si>
    <t>Colusa</t>
  </si>
  <si>
    <t>Contra Costa</t>
  </si>
  <si>
    <t>El Dorado</t>
  </si>
  <si>
    <t>Fresno</t>
  </si>
  <si>
    <t>Glenn</t>
  </si>
  <si>
    <t>Humboldt</t>
  </si>
  <si>
    <t>Kern</t>
  </si>
  <si>
    <t>Kings</t>
  </si>
  <si>
    <t>Lake</t>
  </si>
  <si>
    <t>Lassen</t>
  </si>
  <si>
    <t>Madera</t>
  </si>
  <si>
    <t>Marin</t>
  </si>
  <si>
    <t>Mariposa</t>
  </si>
  <si>
    <t>Mendocino</t>
  </si>
  <si>
    <t>Merced</t>
  </si>
  <si>
    <t>Monterey</t>
  </si>
  <si>
    <t>Napa</t>
  </si>
  <si>
    <t>Nevada</t>
  </si>
  <si>
    <t>Placer</t>
  </si>
  <si>
    <t>Plumas</t>
  </si>
  <si>
    <t>Sacramento</t>
  </si>
  <si>
    <t>San Benito</t>
  </si>
  <si>
    <t>San Bernardino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</si>
  <si>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</si>
  <si>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</si>
  <si>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</si>
  <si>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</si>
  <si>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</si>
  <si>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</si>
  <si>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</si>
  <si>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</si>
  <si>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</si>
  <si>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</si>
  <si>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</si>
  <si>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</si>
  <si>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</si>
  <si>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</si>
  <si>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</si>
  <si>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</si>
  <si>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</si>
  <si>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</si>
  <si>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Yolo</t>
  </si>
  <si>
    <t>Yuba</t>
  </si>
  <si>
    <t>New - Combined Showerhead/TSV</t>
  </si>
  <si>
    <t>New - Heat Pump Water Heater</t>
  </si>
  <si>
    <t>New - Tub Diverter/ Tub Spout</t>
  </si>
  <si>
    <t>New - Energy Efficient Fan Control</t>
  </si>
  <si>
    <t>New - Prescriptive Duct Sealing</t>
  </si>
  <si>
    <t>New - High Efficiency Forced Air Unit (HE FAU)</t>
  </si>
  <si>
    <t>New - LED Reflector Downlight Retrofit Kits</t>
  </si>
  <si>
    <t>New - Smart Power Strips - Tier 2</t>
  </si>
  <si>
    <t>[1]  Envelope and Air Sealing Measures may include outlet cover plate gaskets, attic access weatherization, weatherstripping - door, caulking and</t>
  </si>
  <si>
    <t xml:space="preserve">      minor home repairs.  Minor home repairs predominantly are door jamb repair / replacement, door repair, and window putty.</t>
  </si>
  <si>
    <t>[2]  Weatherization may consist of attic insulation, attic access weatherization, weatherstripping - door, caulking, &amp; minor home repairs</t>
  </si>
  <si>
    <t>[3]  Based on OP 79 of D.16-11-022.</t>
  </si>
  <si>
    <t>[4]  All savings are calculated based on the following sources:</t>
  </si>
  <si>
    <t>Microwaves</t>
  </si>
  <si>
    <t>Freezers</t>
  </si>
  <si>
    <t>Other Hot Water</t>
  </si>
  <si>
    <t>Tank and Pipe Insulation</t>
  </si>
  <si>
    <t>Thermostat-controlled Shower Valves (SCE)</t>
  </si>
  <si>
    <t>Evaporative Coolers</t>
  </si>
  <si>
    <t>Lighting (Occupancy Sensor)</t>
  </si>
  <si>
    <r>
      <t>LED Diffuse A-Lamps</t>
    </r>
    <r>
      <rPr>
        <vertAlign val="superscript"/>
        <sz val="10"/>
        <rFont val="Arial"/>
        <family val="2"/>
      </rPr>
      <t xml:space="preserve"> [5]</t>
    </r>
  </si>
  <si>
    <r>
      <t xml:space="preserve">LED Reflector Bulbs (BR) </t>
    </r>
    <r>
      <rPr>
        <vertAlign val="superscript"/>
        <sz val="10"/>
        <rFont val="Arial"/>
        <family val="2"/>
      </rPr>
      <t>[5]</t>
    </r>
  </si>
  <si>
    <r>
      <t xml:space="preserve">LED Torchieres  </t>
    </r>
    <r>
      <rPr>
        <vertAlign val="superscript"/>
        <sz val="10"/>
        <rFont val="Arial"/>
        <family val="2"/>
      </rPr>
      <t>[5]</t>
    </r>
  </si>
  <si>
    <r>
      <t xml:space="preserve">LED Exterior Hardwired Fixtures </t>
    </r>
    <r>
      <rPr>
        <vertAlign val="superscript"/>
        <sz val="10"/>
        <rFont val="Arial"/>
        <family val="2"/>
      </rPr>
      <t>[5]</t>
    </r>
  </si>
  <si>
    <r>
      <t xml:space="preserve">LED Interior Hardwired Fixtures </t>
    </r>
    <r>
      <rPr>
        <vertAlign val="superscript"/>
        <sz val="10"/>
        <rFont val="Arial"/>
        <family val="2"/>
      </rPr>
      <t>[5]</t>
    </r>
  </si>
  <si>
    <r>
      <t>Air Sealing / Envelope</t>
    </r>
    <r>
      <rPr>
        <vertAlign val="superscript"/>
        <sz val="10"/>
        <rFont val="Arial"/>
        <family val="2"/>
      </rPr>
      <t xml:space="preserve"> [1]</t>
    </r>
  </si>
  <si>
    <r>
      <t xml:space="preserve">Total Households Weatherized </t>
    </r>
    <r>
      <rPr>
        <vertAlign val="superscript"/>
        <sz val="10"/>
        <rFont val="Arial"/>
        <family val="2"/>
      </rPr>
      <t xml:space="preserve"> [2]</t>
    </r>
  </si>
  <si>
    <r>
      <t xml:space="preserve"># Eligible Households to be Treated for PY </t>
    </r>
    <r>
      <rPr>
        <b/>
        <vertAlign val="superscript"/>
        <sz val="10"/>
        <rFont val="Arial"/>
        <family val="2"/>
      </rPr>
      <t xml:space="preserve"> [3]</t>
    </r>
  </si>
  <si>
    <t xml:space="preserve">  DNV/GL Impact Evaluation Program Years 2015-2017 Impact II</t>
  </si>
  <si>
    <t>[5]  LED savings from PGECOLTG175-R1</t>
  </si>
  <si>
    <t xml:space="preserve">ALAMEDA        </t>
  </si>
  <si>
    <t>ALPINE</t>
  </si>
  <si>
    <t xml:space="preserve">AMADOR         </t>
  </si>
  <si>
    <t xml:space="preserve">BUTTE          </t>
  </si>
  <si>
    <t xml:space="preserve">CALAVERAS      </t>
  </si>
  <si>
    <t xml:space="preserve">COLUSA         </t>
  </si>
  <si>
    <t xml:space="preserve">CONTRA COSTA   </t>
  </si>
  <si>
    <t xml:space="preserve">EL DORADO      </t>
  </si>
  <si>
    <t xml:space="preserve">FRESNO         </t>
  </si>
  <si>
    <t xml:space="preserve">GLENN          </t>
  </si>
  <si>
    <t xml:space="preserve">HUMBOLDT       </t>
  </si>
  <si>
    <t xml:space="preserve">KERN           </t>
  </si>
  <si>
    <t xml:space="preserve">KINGS          </t>
  </si>
  <si>
    <t xml:space="preserve">LAKE           </t>
  </si>
  <si>
    <t xml:space="preserve">LASSEN         </t>
  </si>
  <si>
    <t xml:space="preserve">MADERA         </t>
  </si>
  <si>
    <t xml:space="preserve">MARIN          </t>
  </si>
  <si>
    <t xml:space="preserve">MARIPOSA       </t>
  </si>
  <si>
    <t xml:space="preserve">MENDOCINO      </t>
  </si>
  <si>
    <t xml:space="preserve">MERCED         </t>
  </si>
  <si>
    <t xml:space="preserve">MONTEREY       </t>
  </si>
  <si>
    <t xml:space="preserve">NAPA           </t>
  </si>
  <si>
    <t xml:space="preserve">NEVADA         </t>
  </si>
  <si>
    <t xml:space="preserve">PLACER         </t>
  </si>
  <si>
    <t xml:space="preserve">PLUMAS         </t>
  </si>
  <si>
    <t xml:space="preserve">SACRAMENTO     </t>
  </si>
  <si>
    <t xml:space="preserve">SAN BENITO     </t>
  </si>
  <si>
    <t xml:space="preserve">SAN BERNARDINO </t>
  </si>
  <si>
    <t xml:space="preserve">SAN FRANCISCO  </t>
  </si>
  <si>
    <t xml:space="preserve">SAN JOAQUIN    </t>
  </si>
  <si>
    <t>SAN LUIS OBISPO</t>
  </si>
  <si>
    <t xml:space="preserve">SAN MATEO      </t>
  </si>
  <si>
    <t xml:space="preserve">SANTA BARBARA  </t>
  </si>
  <si>
    <t xml:space="preserve">SANTA CLARA    </t>
  </si>
  <si>
    <t xml:space="preserve">SANTA CRUZ     </t>
  </si>
  <si>
    <t xml:space="preserve">SHASTA         </t>
  </si>
  <si>
    <t xml:space="preserve">SIERRA         </t>
  </si>
  <si>
    <t xml:space="preserve">SISKIYOU       </t>
  </si>
  <si>
    <t xml:space="preserve">SOLANO         </t>
  </si>
  <si>
    <t xml:space="preserve">SONOMA         </t>
  </si>
  <si>
    <t xml:space="preserve">STANISLAUS     </t>
  </si>
  <si>
    <t xml:space="preserve">SUTTER         </t>
  </si>
  <si>
    <t xml:space="preserve">TEHAMA         </t>
  </si>
  <si>
    <t xml:space="preserve">TRINITY        </t>
  </si>
  <si>
    <t xml:space="preserve">TULARE         </t>
  </si>
  <si>
    <t xml:space="preserve">TUOLUMNE       </t>
  </si>
  <si>
    <t xml:space="preserve">YOLO           </t>
  </si>
  <si>
    <t xml:space="preserve">YUBA           </t>
  </si>
  <si>
    <t>Appliances [4]</t>
  </si>
  <si>
    <t>Miscellaneous [4]</t>
  </si>
  <si>
    <t>Pilot[5]</t>
  </si>
  <si>
    <t>Implementation[2]</t>
  </si>
  <si>
    <t>of $877,047 from 2017 Inspection budget and $905,057 from 2018 Inspection budget to 2018 General Administration.</t>
  </si>
  <si>
    <t>[2] Reflects a new budget category and includes the primary administrative fee for Implementer(s).</t>
  </si>
  <si>
    <t>[4] PG&amp;E previously reported Smart Powerstrips under Appliances. This has been moved to Miscellaneous.</t>
  </si>
  <si>
    <t>Implementation[3]</t>
  </si>
  <si>
    <t>[2] Incremental increases in existing energy efficiency measures from new directives (e.g., removal of 3 measure minimum) use authorized funds until depleted, then will use carryover funds.</t>
  </si>
  <si>
    <t>New measures and activities not included in PG&amp;E' Application use 2009-2016 unspent funds.</t>
  </si>
  <si>
    <t xml:space="preserve">[3] Reflects a new budget category and includes the primary administrative fee for Implementer(s), including multifamily SPOC activities. </t>
  </si>
  <si>
    <r>
      <t xml:space="preserve">Programmable Controllable Thermostat/ Smart Thermostat TOU </t>
    </r>
    <r>
      <rPr>
        <vertAlign val="superscript"/>
        <sz val="10"/>
        <rFont val="Arial"/>
        <family val="2"/>
      </rPr>
      <t>[1]</t>
    </r>
  </si>
  <si>
    <r>
      <t xml:space="preserve">Consumption Driven Weatherization Pilot </t>
    </r>
    <r>
      <rPr>
        <vertAlign val="superscript"/>
        <sz val="10"/>
        <rFont val="Arial"/>
        <family val="2"/>
      </rPr>
      <t>[2]</t>
    </r>
  </si>
  <si>
    <r>
      <t xml:space="preserve">Low Income Needs Assessment (LINA) Study </t>
    </r>
    <r>
      <rPr>
        <vertAlign val="superscript"/>
        <sz val="10"/>
        <rFont val="Arial"/>
        <family val="2"/>
      </rPr>
      <t>[3]</t>
    </r>
  </si>
  <si>
    <r>
      <t xml:space="preserve">Load Impact Evaluation Study </t>
    </r>
    <r>
      <rPr>
        <vertAlign val="superscript"/>
        <sz val="10"/>
        <rFont val="Arial"/>
        <family val="2"/>
      </rPr>
      <t>[4]</t>
    </r>
  </si>
  <si>
    <r>
      <t xml:space="preserve">Non Energy Benefits (NEB) Study </t>
    </r>
    <r>
      <rPr>
        <vertAlign val="superscript"/>
        <sz val="10"/>
        <rFont val="Arial"/>
        <family val="2"/>
      </rPr>
      <t>[5]</t>
    </r>
  </si>
  <si>
    <t>2017 Potential and Goals Study</t>
  </si>
  <si>
    <t>Rapid Feedback Research and Analysis</t>
  </si>
  <si>
    <r>
      <rPr>
        <vertAlign val="superscript"/>
        <sz val="10"/>
        <rFont val="Arial"/>
        <family val="2"/>
      </rPr>
      <t>[2]</t>
    </r>
    <r>
      <rPr>
        <sz val="10"/>
        <rFont val="Arial"/>
        <family val="2"/>
      </rPr>
      <t xml:space="preserve"> PG&amp;E proposed the CDWx pilot in its 2015-2017 ESA Application, authorized in D.16-11-022, OP.144.  In December 2017, PG&amp;E requested and was granted an extension to implement this pilot so that CSD could be included in it.  This pilot will begin implementation in 2018.</t>
    </r>
  </si>
  <si>
    <r>
      <rPr>
        <vertAlign val="superscript"/>
        <sz val="10"/>
        <rFont val="Arial"/>
        <family val="2"/>
      </rPr>
      <t>[3]</t>
    </r>
    <r>
      <rPr>
        <sz val="10"/>
        <rFont val="Arial"/>
        <family val="2"/>
      </rPr>
      <t xml:space="preserve"> A contract for this statewide study was awarded in January 2018.  SCE is the project manager.  There has been no cross-billing.</t>
    </r>
  </si>
  <si>
    <r>
      <rPr>
        <vertAlign val="superscript"/>
        <sz val="10"/>
        <rFont val="Arial"/>
        <family val="2"/>
      </rPr>
      <t>[4]</t>
    </r>
    <r>
      <rPr>
        <sz val="10"/>
        <rFont val="Arial"/>
        <family val="2"/>
      </rPr>
      <t xml:space="preserve"> SCG is the contract manager of this co-funded statewide study.  Cross-billing from SCG typically occurs quarterly.</t>
    </r>
  </si>
  <si>
    <r>
      <rPr>
        <vertAlign val="superscript"/>
        <sz val="10"/>
        <rFont val="Arial"/>
        <family val="2"/>
      </rPr>
      <t>[5]</t>
    </r>
    <r>
      <rPr>
        <sz val="10"/>
        <rFont val="Arial"/>
        <family val="2"/>
      </rPr>
      <t xml:space="preserve"> This statewide study was bid out on March 23, 2018, and a consultant has not yet been selected.  SDG&amp;E is the contract manager.</t>
    </r>
  </si>
  <si>
    <r>
      <t>1</t>
    </r>
    <r>
      <rPr>
        <sz val="10"/>
        <rFont val="Arial"/>
        <family val="2"/>
      </rPr>
      <t xml:space="preserve"> Enrollments via data sharing between the IOUs.</t>
    </r>
  </si>
  <si>
    <r>
      <t>2</t>
    </r>
    <r>
      <rPr>
        <sz val="10"/>
        <rFont val="Arial"/>
        <family val="2"/>
      </rPr>
      <t xml:space="preserve"> Enrollments via data sharing between departments and/or programs within the utility.</t>
    </r>
  </si>
  <si>
    <r>
      <t>3</t>
    </r>
    <r>
      <rPr>
        <sz val="10"/>
        <rFont val="Arial"/>
        <family val="2"/>
      </rPr>
      <t xml:space="preserve"> Enrollments via data sharing with programs outside the IOU that serve low-income customers.</t>
    </r>
  </si>
  <si>
    <t>n/a</t>
  </si>
  <si>
    <t xml:space="preserve">Estimated CARE Eligible </t>
  </si>
  <si>
    <r>
      <t>No 
Response</t>
    </r>
    <r>
      <rPr>
        <b/>
        <vertAlign val="superscript"/>
        <sz val="9"/>
        <rFont val="Arial"/>
        <family val="2"/>
      </rPr>
      <t>4</t>
    </r>
  </si>
  <si>
    <r>
      <t>Other</t>
    </r>
    <r>
      <rPr>
        <b/>
        <vertAlign val="superscript"/>
        <sz val="9"/>
        <rFont val="Arial"/>
        <family val="2"/>
      </rPr>
      <t>5</t>
    </r>
  </si>
  <si>
    <r>
      <t xml:space="preserve">Inter-Utility </t>
    </r>
    <r>
      <rPr>
        <b/>
        <vertAlign val="superscript"/>
        <sz val="9"/>
        <rFont val="Arial"/>
        <family val="2"/>
      </rPr>
      <t>1</t>
    </r>
  </si>
  <si>
    <r>
      <t xml:space="preserve">Intra-Utility </t>
    </r>
    <r>
      <rPr>
        <b/>
        <vertAlign val="superscript"/>
        <sz val="9"/>
        <rFont val="Arial"/>
        <family val="2"/>
      </rPr>
      <t>2</t>
    </r>
  </si>
  <si>
    <r>
      <t xml:space="preserve">Leveraging </t>
    </r>
    <r>
      <rPr>
        <b/>
        <vertAlign val="superscript"/>
        <sz val="9"/>
        <rFont val="Arial"/>
        <family val="2"/>
      </rPr>
      <t>3</t>
    </r>
  </si>
  <si>
    <r>
      <t>4</t>
    </r>
    <r>
      <rPr>
        <vertAlign val="superscript"/>
        <sz val="10"/>
        <rFont val="Arial"/>
        <family val="2"/>
      </rPr>
      <t xml:space="preserve"> </t>
    </r>
    <r>
      <rPr>
        <sz val="10"/>
        <rFont val="Arial"/>
        <family val="2"/>
      </rPr>
      <t>PG&amp;E counts attrition due to no response in the Failed PEV and Failed Recertification columns, respectively.</t>
    </r>
  </si>
  <si>
    <r>
      <t>5</t>
    </r>
    <r>
      <rPr>
        <vertAlign val="superscript"/>
        <sz val="10"/>
        <rFont val="Arial"/>
        <family val="2"/>
      </rPr>
      <t xml:space="preserve"> </t>
    </r>
    <r>
      <rPr>
        <sz val="10"/>
        <rFont val="Arial"/>
        <family val="2"/>
      </rPr>
      <t>Includes customers who closed their accounts, requested to be removed, or were otherwise ineligible for the program.</t>
    </r>
  </si>
  <si>
    <t>CARE Table 2 - Enrollment, Recertification, Attrition, &amp; Penetration</t>
  </si>
  <si>
    <t xml:space="preserve">Households
Requested 
to Verify  </t>
  </si>
  <si>
    <t xml:space="preserve">% of 
CARE Enrolled Requested to Verify 
Total </t>
  </si>
  <si>
    <t>CARE  Households
De-enrolled
(Due to no response)</t>
  </si>
  <si>
    <r>
      <t>CARE Households 
De-enrolled 
(Verified as 
Ineligible)</t>
    </r>
    <r>
      <rPr>
        <b/>
        <vertAlign val="superscript"/>
        <sz val="10"/>
        <rFont val="Arial"/>
        <family val="2"/>
      </rPr>
      <t>1</t>
    </r>
  </si>
  <si>
    <r>
      <t>Total Households
De-enrolled</t>
    </r>
    <r>
      <rPr>
        <b/>
        <vertAlign val="superscript"/>
        <sz val="10"/>
        <rFont val="Arial"/>
        <family val="2"/>
      </rPr>
      <t>2</t>
    </r>
  </si>
  <si>
    <t xml:space="preserve">% De-enrolled through 
Post Enrollment Verification  </t>
  </si>
  <si>
    <r>
      <t>1</t>
    </r>
    <r>
      <rPr>
        <sz val="10"/>
        <rFont val="Arial"/>
        <family val="2"/>
      </rPr>
      <t xml:space="preserve"> Includes customers verified as over income or who requested to be de-enrolled.</t>
    </r>
  </si>
  <si>
    <r>
      <t>2</t>
    </r>
    <r>
      <rPr>
        <sz val="10"/>
        <rFont val="Arial"/>
        <family val="2"/>
      </rPr>
      <t xml:space="preserve"> Verification results are tied to the month initiated.  Therefore, verification results may be pending due to the time permitted for a participant to respond.</t>
    </r>
  </si>
  <si>
    <t>CARE Table 3B Post-Enrollment Verification Results (Electric-Only High Usage)</t>
  </si>
  <si>
    <r>
      <t xml:space="preserve">Households
Requested 
to Verify </t>
    </r>
    <r>
      <rPr>
        <b/>
        <vertAlign val="superscript"/>
        <sz val="10"/>
        <rFont val="Arial"/>
        <family val="2"/>
      </rPr>
      <t>1</t>
    </r>
  </si>
  <si>
    <t xml:space="preserve">CARE  Households
De-enrolled
(Due to no response) </t>
  </si>
  <si>
    <r>
      <t>CARE Households 
De-enrolled 
(Verified as 
Ineligible)</t>
    </r>
    <r>
      <rPr>
        <b/>
        <vertAlign val="superscript"/>
        <sz val="10"/>
        <rFont val="Arial"/>
        <family val="2"/>
      </rPr>
      <t xml:space="preserve"> 2</t>
    </r>
  </si>
  <si>
    <r>
      <t>Total Households
De-enrolled</t>
    </r>
    <r>
      <rPr>
        <b/>
        <vertAlign val="superscript"/>
        <sz val="10"/>
        <rFont val="Arial"/>
        <family val="2"/>
      </rPr>
      <t xml:space="preserve"> 3</t>
    </r>
  </si>
  <si>
    <t xml:space="preserve">% De-enrolled through 
HUV Post Enrollment Verification  </t>
  </si>
  <si>
    <r>
      <t xml:space="preserve">1 </t>
    </r>
    <r>
      <rPr>
        <sz val="10"/>
        <rFont val="Arial"/>
        <family val="2"/>
      </rPr>
      <t xml:space="preserve">Includes all participants who were selected for high usage verification process. Closed accounts will not be tracked in Ineligible or De-enrolled data. </t>
    </r>
  </si>
  <si>
    <r>
      <rPr>
        <vertAlign val="superscript"/>
        <sz val="10"/>
        <rFont val="Arial"/>
        <family val="2"/>
      </rPr>
      <t>3</t>
    </r>
    <r>
      <rPr>
        <sz val="10"/>
        <rFont val="Arial"/>
        <family val="2"/>
      </rPr>
      <t xml:space="preserve"> Verification results are tied to the month initiated and the high usage verification process allows customers 90 days to respond to the verification process. Each utility may have a different de-enrollment date due to billing cycle or other contributing factors.</t>
    </r>
  </si>
  <si>
    <r>
      <t xml:space="preserve">CARE Table 4 - CARE Self-Certification and Self-Recertification Applications </t>
    </r>
    <r>
      <rPr>
        <b/>
        <vertAlign val="superscript"/>
        <sz val="12"/>
        <rFont val="Arial"/>
        <family val="2"/>
      </rPr>
      <t>1</t>
    </r>
  </si>
  <si>
    <r>
      <t xml:space="preserve">Provided </t>
    </r>
    <r>
      <rPr>
        <b/>
        <vertAlign val="superscript"/>
        <sz val="10"/>
        <color indexed="8"/>
        <rFont val="Arial"/>
        <family val="2"/>
      </rPr>
      <t>2</t>
    </r>
  </si>
  <si>
    <r>
      <t>Percentage</t>
    </r>
    <r>
      <rPr>
        <vertAlign val="superscript"/>
        <sz val="10"/>
        <rFont val="Arial"/>
        <family val="2"/>
      </rPr>
      <t>3</t>
    </r>
  </si>
  <si>
    <r>
      <rPr>
        <b/>
        <vertAlign val="superscript"/>
        <sz val="10"/>
        <rFont val="Arial"/>
        <family val="2"/>
      </rPr>
      <t xml:space="preserve">1 </t>
    </r>
    <r>
      <rPr>
        <sz val="10"/>
        <rFont val="Arial"/>
        <family val="2"/>
      </rPr>
      <t>Includes sub-metered customers.</t>
    </r>
  </si>
  <si>
    <r>
      <t>2</t>
    </r>
    <r>
      <rPr>
        <sz val="10"/>
        <rFont val="Arial"/>
        <family val="2"/>
      </rPr>
      <t xml:space="preserve"> Includes number of applications provided via direct mail campaigns, call centers, bill inserts and other outreach methods. Because there are other means by which customers obtain applications which are not counted, this number is only an approximation.</t>
    </r>
  </si>
  <si>
    <r>
      <t>3</t>
    </r>
    <r>
      <rPr>
        <sz val="10"/>
        <rFont val="Arial"/>
        <family val="2"/>
      </rPr>
      <t xml:space="preserve"> Percentage of Received.  Duplicates are also counted as Approved, so the total will not add up to 100%.</t>
    </r>
  </si>
  <si>
    <r>
      <t xml:space="preserve">Rural </t>
    </r>
    <r>
      <rPr>
        <b/>
        <vertAlign val="superscript"/>
        <sz val="10"/>
        <rFont val="Arial"/>
        <family val="2"/>
      </rPr>
      <t>1</t>
    </r>
  </si>
  <si>
    <r>
      <rPr>
        <vertAlign val="superscript"/>
        <sz val="10"/>
        <rFont val="Sans-serif"/>
      </rPr>
      <t>1</t>
    </r>
    <r>
      <rPr>
        <sz val="10"/>
        <rFont val="Sans-serif"/>
      </rPr>
      <t xml:space="preserve"> “Rural” includes ZIP Codes classified as such by the Goldsmith modification that was developed to identify small</t>
    </r>
  </si>
  <si>
    <t xml:space="preserve"> towns and rural areas within large metropolitan counties.  ZIP Codes not defined as rural are classified as urban.</t>
  </si>
  <si>
    <r>
      <t xml:space="preserve">Households Requested to Recertify </t>
    </r>
    <r>
      <rPr>
        <b/>
        <vertAlign val="superscript"/>
        <sz val="10"/>
        <rFont val="Arial"/>
        <family val="2"/>
      </rPr>
      <t xml:space="preserve"> 1</t>
    </r>
  </si>
  <si>
    <t>% of Households Total
 (C/B)</t>
  </si>
  <si>
    <r>
      <t xml:space="preserve">Households Recertified </t>
    </r>
    <r>
      <rPr>
        <b/>
        <vertAlign val="superscript"/>
        <sz val="10"/>
        <rFont val="Arial"/>
        <family val="2"/>
      </rPr>
      <t>2</t>
    </r>
  </si>
  <si>
    <r>
      <t xml:space="preserve">Recertification Rate %  </t>
    </r>
    <r>
      <rPr>
        <b/>
        <vertAlign val="superscript"/>
        <sz val="10"/>
        <rFont val="Arial"/>
        <family val="2"/>
      </rPr>
      <t>4</t>
    </r>
    <r>
      <rPr>
        <b/>
        <sz val="10"/>
        <rFont val="Arial"/>
        <family val="2"/>
      </rPr>
      <t xml:space="preserve">
(E/C)</t>
    </r>
  </si>
  <si>
    <t>% of Total Households      De-enrolled 
(F/B)</t>
  </si>
  <si>
    <r>
      <rPr>
        <vertAlign val="superscript"/>
        <sz val="10"/>
        <rFont val="Arial"/>
        <family val="2"/>
      </rPr>
      <t>1</t>
    </r>
    <r>
      <rPr>
        <sz val="10"/>
        <rFont val="Arial"/>
        <family val="2"/>
      </rPr>
      <t xml:space="preserve"> Excludes count of customers recertified through the probability model.</t>
    </r>
  </si>
  <si>
    <r>
      <rPr>
        <vertAlign val="superscript"/>
        <sz val="10"/>
        <rFont val="Arial"/>
        <family val="2"/>
      </rPr>
      <t>3</t>
    </r>
    <r>
      <rPr>
        <sz val="10"/>
        <rFont val="Arial"/>
        <family val="2"/>
      </rPr>
      <t xml:space="preserve"> Includes customers who did not respond or who requested to be de-enrolled.</t>
    </r>
  </si>
  <si>
    <r>
      <rPr>
        <vertAlign val="superscript"/>
        <sz val="10"/>
        <rFont val="Arial"/>
        <family val="2"/>
      </rPr>
      <t>4</t>
    </r>
    <r>
      <rPr>
        <sz val="10"/>
        <rFont val="Arial"/>
        <family val="2"/>
      </rPr>
      <t xml:space="preserve"> Percentage of customers recertified compared to the total participants requested to recertify in that month. </t>
    </r>
  </si>
  <si>
    <t>ACC Senior Services</t>
  </si>
  <si>
    <t>x </t>
  </si>
  <si>
    <t>Amador-Tuolumne Community Action Agency</t>
  </si>
  <si>
    <t>x</t>
  </si>
  <si>
    <t>Arriba Juntos</t>
  </si>
  <si>
    <t>Breathe California of the Bay Area</t>
  </si>
  <si>
    <t>Catholic Charities Diocese of Fresno</t>
  </si>
  <si>
    <t>Central California Legal Services, Inc.</t>
  </si>
  <si>
    <t>Central Coast Energy Services, Inc.</t>
  </si>
  <si>
    <t>Cesar A Moncada DBA Moncada Outreach</t>
  </si>
  <si>
    <t>Community Action Marin</t>
  </si>
  <si>
    <t xml:space="preserve">Community Action Partnership of Madera County </t>
  </si>
  <si>
    <t>Community Resource Project, Inc.</t>
  </si>
  <si>
    <t>County of San Joaquin</t>
  </si>
  <si>
    <t>Dignity Health</t>
  </si>
  <si>
    <t>Disability Resource Agency for Independent Living</t>
  </si>
  <si>
    <t>Filipino American Development Foundation</t>
  </si>
  <si>
    <t xml:space="preserve">Good Samaritan Family Resource Center of San Francisco </t>
  </si>
  <si>
    <t>Heritage Institute for Family Advocacy</t>
  </si>
  <si>
    <t>Hip Housing Human Investment Project, Inc.</t>
  </si>
  <si>
    <t>Housing Authority of the City of Fresno</t>
  </si>
  <si>
    <t>Housing Authority of the County of Kern</t>
  </si>
  <si>
    <t>KidsFirst</t>
  </si>
  <si>
    <t>Kings Community Action Organization, Inc.</t>
  </si>
  <si>
    <t xml:space="preserve">Madera Coalition for Community Justice </t>
  </si>
  <si>
    <t>Marin Center for Independent Living</t>
  </si>
  <si>
    <t>Merced County Community Action Agency</t>
  </si>
  <si>
    <t>Project Access, Inc</t>
  </si>
  <si>
    <t>Redwood Community Action Agency</t>
  </si>
  <si>
    <t>Rising Sun Energy Center</t>
  </si>
  <si>
    <t>Sacred Heart Community Service</t>
  </si>
  <si>
    <t>Southeast Asian Community Center</t>
  </si>
  <si>
    <t>Suscol Intertribal Council</t>
  </si>
  <si>
    <t>Tri-County Independent Living Center</t>
  </si>
  <si>
    <t>UpValley Family Centers</t>
  </si>
  <si>
    <t>West Valley Community Services</t>
  </si>
  <si>
    <t>Yolo County Housing Authority</t>
  </si>
  <si>
    <t>Yolo Family Resource Center  (Empower Yolo)</t>
  </si>
  <si>
    <r>
      <rPr>
        <vertAlign val="superscript"/>
        <sz val="10"/>
        <rFont val="Arial"/>
        <family val="2"/>
      </rPr>
      <t>1</t>
    </r>
    <r>
      <rPr>
        <sz val="10"/>
        <rFont val="Arial"/>
        <family val="2"/>
      </rPr>
      <t xml:space="preserve"> All capitation contractors with current contracts are listed regardless of whether they have signed up customers or submitted invoices this year.</t>
    </r>
  </si>
  <si>
    <r>
      <t>Total Residential Accounts</t>
    </r>
    <r>
      <rPr>
        <b/>
        <vertAlign val="superscript"/>
        <sz val="10"/>
        <rFont val="Arial"/>
        <family val="2"/>
      </rPr>
      <t xml:space="preserve"> [1]</t>
    </r>
  </si>
  <si>
    <r>
      <rPr>
        <vertAlign val="superscript"/>
        <sz val="10"/>
        <rFont val="Arial"/>
        <family val="2"/>
      </rPr>
      <t xml:space="preserve">[1] </t>
    </r>
    <r>
      <rPr>
        <sz val="10"/>
        <rFont val="Arial"/>
        <family val="2"/>
      </rPr>
      <t>Data represents total residential electric and gas households. This includes sub-metered households.</t>
    </r>
  </si>
  <si>
    <r>
      <t>CARE Table 11 CHANGES Group Customer Assistance Sessions</t>
    </r>
    <r>
      <rPr>
        <b/>
        <vertAlign val="superscript"/>
        <sz val="18"/>
        <color theme="1"/>
        <rFont val="Calibri"/>
        <family val="2"/>
        <scheme val="minor"/>
      </rPr>
      <t xml:space="preserve"> [1] </t>
    </r>
    <r>
      <rPr>
        <b/>
        <sz val="18"/>
        <color theme="1"/>
        <rFont val="Calibri"/>
        <family val="2"/>
        <scheme val="minor"/>
      </rPr>
      <t xml:space="preserve">                      </t>
    </r>
  </si>
  <si>
    <r>
      <t>Date</t>
    </r>
    <r>
      <rPr>
        <b/>
        <vertAlign val="superscript"/>
        <sz val="11"/>
        <color theme="1"/>
        <rFont val="Calibri"/>
        <family val="2"/>
        <scheme val="minor"/>
      </rPr>
      <t>2</t>
    </r>
  </si>
  <si>
    <t xml:space="preserve">Session 
Language </t>
  </si>
  <si>
    <r>
      <t>Length 
(Hours)</t>
    </r>
    <r>
      <rPr>
        <b/>
        <vertAlign val="superscript"/>
        <sz val="11"/>
        <color theme="1"/>
        <rFont val="Calibri"/>
        <family val="2"/>
        <scheme val="minor"/>
      </rPr>
      <t>3</t>
    </r>
  </si>
  <si>
    <t>Number of 
Attendees</t>
  </si>
  <si>
    <t>Avoiding Disconnection</t>
  </si>
  <si>
    <t>Cantonese</t>
  </si>
  <si>
    <t>Vietnamese</t>
  </si>
  <si>
    <r>
      <rPr>
        <vertAlign val="superscript"/>
        <sz val="10"/>
        <color theme="1"/>
        <rFont val="Arial"/>
        <family val="2"/>
      </rPr>
      <t xml:space="preserve">[1] </t>
    </r>
    <r>
      <rPr>
        <sz val="10"/>
        <color theme="1"/>
        <rFont val="Arial"/>
        <family val="2"/>
      </rPr>
      <t xml:space="preserve">This table was provided by CHANGES contractor, Self Help for the Elderly, via CSID. This table was edited and reformatted </t>
    </r>
  </si>
  <si>
    <t xml:space="preserve">   from its original version in order to have a more consistent appearance and format with existing SDG&amp;E tables.</t>
  </si>
  <si>
    <t xml:space="preserve">  The data is reported quarterly</t>
  </si>
  <si>
    <r>
      <rPr>
        <vertAlign val="superscript"/>
        <sz val="10"/>
        <color theme="1"/>
        <rFont val="Arial"/>
        <family val="2"/>
      </rPr>
      <t>[2]</t>
    </r>
    <r>
      <rPr>
        <sz val="10"/>
        <color theme="1"/>
        <rFont val="Arial"/>
        <family val="2"/>
      </rPr>
      <t xml:space="preserve"> Date of the workshops not available.</t>
    </r>
  </si>
  <si>
    <r>
      <rPr>
        <vertAlign val="superscript"/>
        <sz val="10"/>
        <color theme="1"/>
        <rFont val="Arial"/>
        <family val="2"/>
      </rPr>
      <t>[3]</t>
    </r>
    <r>
      <rPr>
        <sz val="10"/>
        <color theme="1"/>
        <rFont val="Arial"/>
        <family val="2"/>
      </rPr>
      <t xml:space="preserve"> Contractor states all sessions last at least 30 minutes.</t>
    </r>
  </si>
  <si>
    <r>
      <rPr>
        <b/>
        <sz val="10"/>
        <rFont val="Arial"/>
        <family val="2"/>
      </rPr>
      <t>Note:</t>
    </r>
    <r>
      <rPr>
        <sz val="10"/>
        <rFont val="Arial"/>
        <family val="2"/>
      </rPr>
      <t xml:space="preserve"> Any required corrections/adjustments are reported herein and supersede results reported in prior months and </t>
    </r>
  </si>
  <si>
    <t>may reflect YTD adjustments.</t>
  </si>
  <si>
    <t>adjustments.</t>
  </si>
  <si>
    <t xml:space="preserve">Note: Any required corrections/adjustments are reported herein and supersede results reported in prior months and may reflect YTD </t>
  </si>
  <si>
    <r>
      <rPr>
        <vertAlign val="superscript"/>
        <sz val="10"/>
        <rFont val="Arial"/>
        <family val="2"/>
      </rPr>
      <t>2</t>
    </r>
    <r>
      <rPr>
        <sz val="10"/>
        <rFont val="Arial"/>
        <family val="2"/>
      </rPr>
      <t xml:space="preserve"> Recertification results are tied to the month initiated and the recertification process allows customers 90 days to respond to the recertification </t>
    </r>
  </si>
  <si>
    <t xml:space="preserve">request.  Results may be pending due to the time permitted for a participant to respond.  </t>
  </si>
  <si>
    <r>
      <rPr>
        <b/>
        <sz val="10"/>
        <rFont val="Arial"/>
        <family val="2"/>
      </rPr>
      <t>Note</t>
    </r>
    <r>
      <rPr>
        <sz val="10"/>
        <rFont val="Arial"/>
        <family val="2"/>
      </rPr>
      <t>: Any required corrections/adjustments are reported herein and supersede results reported in prior months and may reflect YTD</t>
    </r>
  </si>
  <si>
    <r>
      <rPr>
        <b/>
        <sz val="10"/>
        <rFont val="Arial"/>
        <family val="2"/>
      </rPr>
      <t xml:space="preserve">Note: </t>
    </r>
    <r>
      <rPr>
        <sz val="10"/>
        <rFont val="Arial"/>
        <family val="2"/>
      </rPr>
      <t xml:space="preserve"> Information not provided by contractor.</t>
    </r>
  </si>
  <si>
    <t>reflect YTD adjustments.</t>
  </si>
  <si>
    <t xml:space="preserve">Note: Any required corrections/adjustments are reported herein and supersede results reported in prior months and may </t>
  </si>
  <si>
    <t>Korean</t>
  </si>
  <si>
    <t>Cambodian</t>
  </si>
  <si>
    <t>CARE Enrollment</t>
  </si>
  <si>
    <r>
      <t>Households
De-enrolled</t>
    </r>
    <r>
      <rPr>
        <b/>
        <vertAlign val="superscript"/>
        <sz val="10"/>
        <rFont val="Arial"/>
        <family val="2"/>
      </rPr>
      <t xml:space="preserve"> 3</t>
    </r>
  </si>
  <si>
    <r>
      <rPr>
        <b/>
        <sz val="10"/>
        <color theme="1"/>
        <rFont val="Arial"/>
        <family val="2"/>
      </rPr>
      <t xml:space="preserve">Education: </t>
    </r>
    <r>
      <rPr>
        <sz val="10"/>
        <color theme="1"/>
        <rFont val="Arial"/>
        <family val="2"/>
      </rPr>
      <t xml:space="preserve">Education sessions were held in a mix of one on one, and group sessions. Education materials are available as fact sheets on the CPUC Website: </t>
    </r>
    <r>
      <rPr>
        <sz val="10"/>
        <color theme="4" tint="-0.249977111117893"/>
        <rFont val="Arial"/>
        <family val="2"/>
      </rPr>
      <t>http://consumers.cpuc.ca.gov/team_and_changes/</t>
    </r>
  </si>
  <si>
    <r>
      <rPr>
        <b/>
        <sz val="10"/>
        <rFont val="Arial"/>
        <family val="2"/>
      </rPr>
      <t>Disputes &amp; Needs Assistance</t>
    </r>
    <r>
      <rPr>
        <sz val="10"/>
        <rFont val="Arial"/>
        <family val="2"/>
      </rPr>
      <t xml:space="preserve"> - Support was provided in the following languages: Arabic, Cambodian, </t>
    </r>
    <r>
      <rPr>
        <sz val="10"/>
        <color theme="1"/>
        <rFont val="Arial"/>
        <family val="2"/>
      </rPr>
      <t>Cantonese, Dari, English, Hmong, Japanese, Korean, Laotian, Portuguese, Spanish, Tagalog, Vietnamese.</t>
    </r>
  </si>
  <si>
    <t>[1]There is a one-month lag behind the current reporting month. This data was provided by CHANGES contractor, Self Help for the Elderly, via CSID.</t>
  </si>
  <si>
    <t>* Any required corrections/adjustments are reported herein and supersede results reported in prior months and may reflect YTD adjustments.</t>
  </si>
  <si>
    <t>HVAC[7]</t>
  </si>
  <si>
    <t>In Home Education[7]</t>
  </si>
  <si>
    <t>New- Smart Thermostat</t>
  </si>
  <si>
    <t xml:space="preserve">[6] Employee benefits costs for 2020 will be added to CARE authorized budget once PG&amp;E's 2020 GRC Decision approved.  Actual employee benefit burden costs have been included in the program monthly and YTD expenses. </t>
  </si>
  <si>
    <t>Cooling Centers [7]</t>
  </si>
  <si>
    <t>Authorized 2020 Budget</t>
  </si>
  <si>
    <t>D.16-11-022, as modified by D.17-02-033, authorized CHANGES program budget for 2017-2020</t>
  </si>
  <si>
    <t>Decision 15-12-047 transitioned from CHANGES pilot to CHANGES program and funding for the effort is captured herein.</t>
  </si>
  <si>
    <t xml:space="preserve">[7] CARE balancing account is no longer funded Cooling Centers program in 2020. As directed in D.16-11-022, as modified by D.17-02-033, PG&amp;E incorporated the cooling center budget request for 2020-2022 into the 2020 GRC Proceeding. </t>
  </si>
  <si>
    <r>
      <t>Leveraging -</t>
    </r>
    <r>
      <rPr>
        <sz val="10"/>
        <color theme="1"/>
        <rFont val="Arial"/>
        <family val="2"/>
      </rPr>
      <t xml:space="preserve"> CSD</t>
    </r>
  </si>
  <si>
    <t>[1] D.16-11-022 directed funding for new initiatives to come from unspent 2009-2016 ESA Program funds, and directed IOUs to update their budgets by Conforming Advice Letter.  Resolution G-3531 authorized PG&amp;E's 2017-2020 ESA budget, including the addition of unspent funding reported here. Unspent funds updated  2019 Authorized budget as approved in Mid-Cycle advice letter 3990-G/5329-E and supplemental Advice Letter Nos. 3990-G-A/5329-E-A and 3990-G-B/5329-E-B</t>
  </si>
  <si>
    <t>Authorized Budget[*]</t>
  </si>
  <si>
    <t>[1] Reflects the 2019 Authorized budget as approved in Mid-Cycle advice letter 3990-G/5329-E and supplemental Advice Letter Nos. 3990-G-A/5329-E-A and 3990-G-B/5329-E-B</t>
  </si>
  <si>
    <t xml:space="preserve">[3] Employee benefits costs currently not included. Pending settlement of GRC </t>
  </si>
  <si>
    <t>Child Abuse Prevention Council of San Joaquin County</t>
  </si>
  <si>
    <t xml:space="preserve">Community Health for Asian Americans </t>
  </si>
  <si>
    <t>Independent Living Center of Kern County Inc</t>
  </si>
  <si>
    <t xml:space="preserve">Monument Crisis Center </t>
  </si>
  <si>
    <t xml:space="preserve">National Asian American Coalition </t>
  </si>
  <si>
    <t>OCCUR</t>
  </si>
  <si>
    <r>
      <rPr>
        <vertAlign val="superscript"/>
        <sz val="10"/>
        <rFont val="Arial"/>
        <family val="2"/>
      </rPr>
      <t xml:space="preserve">[1] </t>
    </r>
    <r>
      <rPr>
        <sz val="10"/>
        <rFont val="Arial"/>
        <family val="2"/>
      </rPr>
      <t>D.17-12-009, Attachment 1 (modified D.16-11-022), OP.66 directed electric IOUs to file PCT pilot implementation plans by March 1, 2018.  Reflects the 2019 Authorized budget as approved in Mid-Cycle advice letter 3990-G/5329-E and supplemental Advice Letter Nos. 3990-G-A/5329-E-A and 3990-G-B/5329-E-B</t>
    </r>
  </si>
  <si>
    <t>Authorized 2017-2020 Funding</t>
  </si>
  <si>
    <t>Laotian</t>
  </si>
  <si>
    <t>Changed 3rd party Company/Gas Aggregation</t>
  </si>
  <si>
    <t>Changed 3rd Party Electricity Aggregation</t>
  </si>
  <si>
    <t>Bill Adjustment</t>
  </si>
  <si>
    <t>Energy Audit</t>
  </si>
  <si>
    <t>Through March 31, 2020</t>
  </si>
  <si>
    <t>Expenses Since Jan. 1, 2020</t>
  </si>
  <si>
    <t>Blower Motor Retrofit</t>
  </si>
  <si>
    <t>CAM - Non-Condensing Domestic Hot Water Boiler</t>
  </si>
  <si>
    <t>CAM - Condensing Domestic Hot Water Boiler</t>
  </si>
  <si>
    <t>CAM - Storage Water Heater</t>
  </si>
  <si>
    <t>CAM - Instantaneous Tankless Water Heater</t>
  </si>
  <si>
    <t>CAM - Heat Pump Water Heater</t>
  </si>
  <si>
    <t>CAM - Demand Control DHW Recirculation Pump - Electric</t>
  </si>
  <si>
    <t>CAM - Demand Control DHW Recirculation Pump - Gas</t>
  </si>
  <si>
    <t>CAM - Variable Speed Pump</t>
  </si>
  <si>
    <t>CAM - Low-flow Faucet Aerator - Electric</t>
  </si>
  <si>
    <t>CAM - Low-flow Faucet Aerator - Gas</t>
  </si>
  <si>
    <t>CAM - Low-flow Showerhead - Electric</t>
  </si>
  <si>
    <t>CAM - Low-flow Showerhead - Gas</t>
  </si>
  <si>
    <t>CAM - Windows - Electric</t>
  </si>
  <si>
    <t>CAM - Windows - Gas</t>
  </si>
  <si>
    <t>CAM - Reflective Window Film - Electric</t>
  </si>
  <si>
    <t>CAM - Reflective Window Film - Gas</t>
  </si>
  <si>
    <t>CAM - Attic Insulation - Electric</t>
  </si>
  <si>
    <t>CAM - Attic Insulation - Gas</t>
  </si>
  <si>
    <t>CAM - Blow-In Wall Insulation - Electric</t>
  </si>
  <si>
    <t>CAM - Blow-In Wall Insulation - Gas</t>
  </si>
  <si>
    <t>CAM - PTAC - Gas</t>
  </si>
  <si>
    <t xml:space="preserve">CAM - PTAC - Electric </t>
  </si>
  <si>
    <t xml:space="preserve">CAM - PTHP </t>
  </si>
  <si>
    <t>CAM - Air Conditioners Split System - Electric</t>
  </si>
  <si>
    <t>CAM - Air Conditioners Split System - Gas</t>
  </si>
  <si>
    <t>CAM - Heat Pump Split System</t>
  </si>
  <si>
    <t xml:space="preserve">CAM - Packaged Air Conditioner </t>
  </si>
  <si>
    <t>CAM - Non-Condensing Space Heating Boiler</t>
  </si>
  <si>
    <t>CAM - Condensing Space Heating Boiler</t>
  </si>
  <si>
    <t xml:space="preserve">CAM - Central Natural Gas Furnace </t>
  </si>
  <si>
    <t>CAM - Smart Thermostat - Electric</t>
  </si>
  <si>
    <t>CAM - Wall or Ceiling Mounted Occupancy Sensor</t>
  </si>
  <si>
    <t>CAM - LED PAR Lamps</t>
  </si>
  <si>
    <t>CAM - LED Candelabra Lamps</t>
  </si>
  <si>
    <t>CAM - LED Globe Lamps</t>
  </si>
  <si>
    <t>CAM - LED A Lamps</t>
  </si>
  <si>
    <t>CAM - LED BR-R Lamps</t>
  </si>
  <si>
    <t>CAM - LED T-8 Lamps</t>
  </si>
  <si>
    <t>CAM - LED Recessed Troffers and Retrofit Kits</t>
  </si>
  <si>
    <t>CAM - LED Ceiling, Vanity, or Sconce Fixtures</t>
  </si>
  <si>
    <t>CAM - LED Recessed Downlight Retrofit Kits</t>
  </si>
  <si>
    <t>CAM - LED Pendant, Track or Accent Fixtures</t>
  </si>
  <si>
    <t>CAM - LED Parking Garage Fixtures</t>
  </si>
  <si>
    <t xml:space="preserve">CAM - LED Exterior Wall or Pole Mounted Fixture </t>
  </si>
  <si>
    <t>CAM - LED Exit Sign</t>
  </si>
  <si>
    <t>CAM - Smart Power Strip</t>
  </si>
  <si>
    <t>All</t>
  </si>
  <si>
    <t>CAM - Smart Thermostat - Gas</t>
  </si>
  <si>
    <t>Sq Ft</t>
  </si>
  <si>
    <r>
      <rPr>
        <b/>
        <sz val="10"/>
        <rFont val="Arial"/>
        <family val="2"/>
      </rPr>
      <t>Note:</t>
    </r>
    <r>
      <rPr>
        <sz val="10"/>
        <rFont val="Arial"/>
        <family val="2"/>
      </rPr>
      <t xml:space="preserve">  CARE PEV is on hold due to the Emergency Consumer Protection Plan related to COVID-19.</t>
    </r>
  </si>
  <si>
    <r>
      <rPr>
        <b/>
        <sz val="10"/>
        <rFont val="Arial"/>
        <family val="2"/>
      </rPr>
      <t>Note:</t>
    </r>
    <r>
      <rPr>
        <sz val="10"/>
        <rFont val="Arial"/>
        <family val="2"/>
      </rPr>
      <t xml:space="preserve">  Any required corrections/adjustments are reported herein and supersede results reported in prior months and may reflect YTD adjustments.</t>
    </r>
  </si>
  <si>
    <r>
      <rPr>
        <b/>
        <sz val="10"/>
        <rFont val="Arial"/>
        <family val="2"/>
      </rPr>
      <t xml:space="preserve">Note:  </t>
    </r>
    <r>
      <rPr>
        <sz val="10"/>
        <rFont val="Arial"/>
        <family val="2"/>
      </rPr>
      <t>CARE Recertification is on hold due to the Emergency Consumer Protection Plan related to COVID-19.</t>
    </r>
  </si>
  <si>
    <t>Solar</t>
  </si>
  <si>
    <t>Set Up New Account</t>
  </si>
  <si>
    <t>English –Native American</t>
  </si>
  <si>
    <t>Hmong</t>
  </si>
  <si>
    <t xml:space="preserve">High Energy Use </t>
  </si>
  <si>
    <t>Through April 30, 2020</t>
  </si>
  <si>
    <t>Level Pay Plan</t>
  </si>
  <si>
    <t>March 1, 2020 Through March 31, 2020</t>
  </si>
  <si>
    <t>CARE Recertification/Audit</t>
  </si>
  <si>
    <t>Disputes Resolved</t>
  </si>
  <si>
    <t>Authorized Budget[4]</t>
  </si>
  <si>
    <t xml:space="preserve">[4]Authorized Budget: Authorized budget includes $49,480,997 carried over from the 2019; it also includes fund shift per Advice Letter Al 3977-G/5298-E </t>
  </si>
  <si>
    <r>
      <t xml:space="preserve">[*] </t>
    </r>
    <r>
      <rPr>
        <b/>
        <sz val="10"/>
        <rFont val="Arial"/>
        <family val="2"/>
      </rPr>
      <t>Authorized Budget:</t>
    </r>
    <r>
      <rPr>
        <sz val="10"/>
        <rFont val="Arial"/>
        <family val="2"/>
      </rPr>
      <t xml:space="preserve"> Authorized budget includes $48,495,162, carried over from the 2019, also includes fund shift per Advice Letter Al 3977-G/5298-E </t>
    </r>
  </si>
  <si>
    <t>CAM - Refrigerators</t>
  </si>
  <si>
    <t>CAM - LED Linear Ambient Fixtures</t>
  </si>
  <si>
    <t xml:space="preserve">CAM - Commercial Clothes Washer </t>
  </si>
  <si>
    <t>Resources for Independence Central Valley</t>
  </si>
  <si>
    <r>
      <t xml:space="preserve">1. Measures list may change based on available information on both costs and benefits (including energy benefits as well as 
non-energy benefits) and may vary across climate zones. This is not a list of installed measures, it is a list of eligible 
measures. 
</t>
    </r>
    <r>
      <rPr>
        <b/>
        <sz val="10"/>
        <color theme="1"/>
        <rFont val="Arial"/>
        <family val="2"/>
      </rPr>
      <t>Table 2B-1 Column A should match Table 2B Column A for eligible (not canceled) measures.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</si>
</sst>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409]mmm\-yy;@"/>
    <numFmt numFmtId="172" formatCode="0.0%"/>
    <numFmt numFmtId="173" formatCode="General_)"/>
    <numFmt numFmtId="174" formatCode="#,##0.00;[Red]#,##0.00"/>
    <numFmt numFmtId="175" formatCode="_(&quot;$&quot;* #,##0.00_);_(&quot;$&quot;* \(#,##0.00\);_(&quot;$&quot;* &quot;-&quot;???_);_(@_)"/>
    <numFmt numFmtId="176" formatCode="_-* #,##0.00\ _D_M_-;\-* #,##0.00\ _D_M_-;_-* &quot;-&quot;??\ _D_M_-;_-@_-"/>
    <numFmt numFmtId="177" formatCode="_-* #,##0.00\ &quot;DM&quot;_-;\-* #,##0.00\ &quot;DM&quot;_-;_-* &quot;-&quot;??\ &quot;DM&quot;_-;_-@_-"/>
    <numFmt numFmtId="178" formatCode="_([$$-409]* #,##0_);_([$$-409]* \(#,##0\);_([$$-409]* &quot;-&quot;??_);_(@_)"/>
    <numFmt numFmtId="179" formatCode="&quot;$&quot;#,##0"/>
    <numFmt numFmtId="180" formatCode="0.0"/>
    <numFmt numFmtId="181" formatCode="_(&quot;$&quot;* #,##0.0000_);_(&quot;$&quot;* \(#,##0.0000\);_(&quot;$&quot;* &quot;-&quot;???_);_(@_)"/>
  </numFmts>
  <fonts count="17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sz val="10"/>
      <color rgb="FF0070C0"/>
      <name val="Arial"/>
      <family val="2"/>
    </font>
    <font>
      <sz val="11"/>
      <name val="Interstate-LightCondensed"/>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sz val="10"/>
      <color indexed="10"/>
      <name val="Arial"/>
      <family val="2"/>
    </font>
    <font>
      <sz val="10"/>
      <name val="Arial"/>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sz val="11"/>
      <color indexed="16"/>
      <name val="Calibri"/>
      <family val="2"/>
    </font>
    <font>
      <b/>
      <sz val="11"/>
      <color indexed="53"/>
      <name val="Calibri"/>
      <family val="2"/>
    </font>
    <font>
      <i/>
      <sz val="10"/>
      <color indexed="23"/>
      <name val="Arial"/>
      <family val="2"/>
    </font>
    <font>
      <sz val="11"/>
      <color indexed="48"/>
      <name val="Calibri"/>
      <family val="2"/>
    </font>
    <font>
      <sz val="11"/>
      <color indexed="53"/>
      <name val="Calibri"/>
      <family val="2"/>
    </font>
    <font>
      <sz val="19"/>
      <color indexed="48"/>
      <name val="Arial"/>
      <family val="2"/>
    </font>
    <font>
      <sz val="11"/>
      <color rgb="FF000000"/>
      <name val="Calibri"/>
      <family val="2"/>
    </font>
    <font>
      <b/>
      <vertAlign val="superscript"/>
      <sz val="12"/>
      <name val="Arial"/>
      <family val="2"/>
    </font>
    <font>
      <sz val="10"/>
      <name val="Arial"/>
      <family val="2"/>
    </font>
    <font>
      <sz val="12"/>
      <name val="Helv"/>
    </font>
    <font>
      <sz val="10"/>
      <color theme="1"/>
      <name val="Arial Narrow"/>
      <family val="2"/>
    </font>
    <font>
      <sz val="11"/>
      <color theme="1"/>
      <name val="Arial Narrow"/>
      <family val="2"/>
    </font>
    <font>
      <b/>
      <sz val="10"/>
      <color theme="1"/>
      <name val="Arial"/>
      <family val="2"/>
    </font>
    <font>
      <sz val="10"/>
      <name val="Arial"/>
      <family val="2"/>
    </font>
    <font>
      <b/>
      <sz val="10"/>
      <color rgb="FFFF0000"/>
      <name val="Arial"/>
      <family val="2"/>
    </font>
    <font>
      <strike/>
      <sz val="10"/>
      <color rgb="FFFF0000"/>
      <name val="Arial"/>
      <family val="2"/>
    </font>
    <font>
      <u/>
      <sz val="10"/>
      <color theme="10"/>
      <name val="Arial"/>
      <family val="2"/>
    </font>
    <font>
      <strike/>
      <sz val="10"/>
      <name val="Arial"/>
      <family val="2"/>
    </font>
    <font>
      <sz val="11"/>
      <name val="Calibri"/>
      <family val="2"/>
    </font>
    <font>
      <b/>
      <sz val="14"/>
      <color theme="1"/>
      <name val="Arial"/>
      <family val="2"/>
    </font>
    <font>
      <b/>
      <sz val="16"/>
      <color theme="1"/>
      <name val="Calibri"/>
      <family val="2"/>
      <scheme val="minor"/>
    </font>
    <font>
      <b/>
      <sz val="13"/>
      <color rgb="FF000000"/>
      <name val="Arial"/>
      <family val="2"/>
    </font>
    <font>
      <b/>
      <sz val="13"/>
      <color theme="1"/>
      <name val="Arial"/>
      <family val="2"/>
    </font>
    <font>
      <sz val="13"/>
      <color theme="1"/>
      <name val="Arial"/>
      <family val="2"/>
    </font>
    <font>
      <sz val="20"/>
      <color rgb="FFFF0000"/>
      <name val="Arial"/>
      <family val="2"/>
    </font>
    <font>
      <sz val="10"/>
      <name val="Arial Narrow"/>
      <family val="2"/>
    </font>
    <font>
      <i/>
      <sz val="10"/>
      <color theme="1"/>
      <name val="Arial"/>
      <family val="2"/>
    </font>
    <font>
      <b/>
      <sz val="10"/>
      <name val="Calibri"/>
      <family val="2"/>
      <scheme val="minor"/>
    </font>
    <font>
      <b/>
      <sz val="10"/>
      <color theme="0"/>
      <name val="Arial"/>
      <family val="2"/>
    </font>
    <font>
      <strike/>
      <vertAlign val="superscript"/>
      <sz val="10"/>
      <name val="Arial"/>
      <family val="2"/>
    </font>
    <font>
      <b/>
      <vertAlign val="superscript"/>
      <sz val="9"/>
      <name val="Arial"/>
      <family val="2"/>
    </font>
    <font>
      <b/>
      <vertAlign val="superscript"/>
      <sz val="10"/>
      <color indexed="8"/>
      <name val="Arial"/>
      <family val="2"/>
    </font>
    <font>
      <sz val="10"/>
      <name val="Sans-serif"/>
    </font>
    <font>
      <vertAlign val="superscript"/>
      <sz val="10"/>
      <name val="Sans-serif"/>
    </font>
    <font>
      <sz val="10"/>
      <color rgb="FF000000"/>
      <name val="Arial"/>
      <family val="2"/>
    </font>
    <font>
      <b/>
      <sz val="10"/>
      <color rgb="FF000000"/>
      <name val="Arial"/>
      <family val="2"/>
    </font>
    <font>
      <b/>
      <sz val="16"/>
      <name val="Calibri"/>
      <family val="2"/>
      <scheme val="minor"/>
    </font>
    <font>
      <b/>
      <sz val="18"/>
      <color theme="1"/>
      <name val="Calibri"/>
      <family val="2"/>
      <scheme val="minor"/>
    </font>
    <font>
      <b/>
      <vertAlign val="superscript"/>
      <sz val="18"/>
      <color theme="1"/>
      <name val="Calibri"/>
      <family val="2"/>
      <scheme val="minor"/>
    </font>
    <font>
      <b/>
      <vertAlign val="superscript"/>
      <sz val="11"/>
      <color theme="1"/>
      <name val="Calibri"/>
      <family val="2"/>
      <scheme val="minor"/>
    </font>
    <font>
      <vertAlign val="superscript"/>
      <sz val="10"/>
      <color theme="1"/>
      <name val="Arial"/>
      <family val="2"/>
    </font>
    <font>
      <sz val="10"/>
      <name val="Arial"/>
      <family val="2"/>
    </font>
    <font>
      <sz val="10"/>
      <color theme="4" tint="-0.249977111117893"/>
      <name val="Arial"/>
      <family val="2"/>
    </font>
  </fonts>
  <fills count="11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0"/>
      </patternFill>
    </fill>
    <fill>
      <patternFill patternType="solid">
        <fgColor indexed="54"/>
        <bgColor indexed="64"/>
      </patternFill>
    </fill>
    <fill>
      <patternFill patternType="solid">
        <fgColor indexed="9"/>
        <bgColor indexed="64"/>
      </patternFill>
    </fill>
    <fill>
      <patternFill patternType="solid">
        <fgColor indexed="31"/>
        <bgColor indexed="5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41"/>
      </patternFill>
    </fill>
    <fill>
      <patternFill patternType="solid">
        <fgColor indexed="10"/>
        <bgColor indexed="64"/>
      </patternFill>
    </fill>
    <fill>
      <patternFill patternType="solid">
        <fgColor indexed="31"/>
        <bgColor indexed="64"/>
      </patternFill>
    </fill>
    <fill>
      <patternFill patternType="solid">
        <fgColor indexed="30"/>
        <bgColor indexed="40"/>
      </patternFill>
    </fill>
    <fill>
      <patternFill patternType="solid">
        <fgColor indexed="14"/>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indexed="47"/>
        <bgColor indexed="64"/>
      </patternFill>
    </fill>
    <fill>
      <patternFill patternType="lightUp">
        <fgColor indexed="54"/>
        <bgColor indexed="41"/>
      </patternFill>
    </fill>
    <fill>
      <patternFill patternType="solid">
        <fgColor indexed="54"/>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1" tint="0.499984740745262"/>
        <bgColor indexed="64"/>
      </patternFill>
    </fill>
    <fill>
      <patternFill patternType="solid">
        <fgColor indexed="40"/>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lightUp">
        <fgColor indexed="48"/>
        <bgColor indexed="41"/>
      </patternFill>
    </fill>
    <fill>
      <patternFill patternType="solid">
        <fgColor indexed="15"/>
      </patternFill>
    </fill>
    <fill>
      <patternFill patternType="solid">
        <fgColor theme="0" tint="-0.499984740745262"/>
        <bgColor indexed="64"/>
      </patternFill>
    </fill>
    <fill>
      <patternFill patternType="solid">
        <fgColor theme="3" tint="0.79998168889431442"/>
        <bgColor indexed="64"/>
      </patternFill>
    </fill>
    <fill>
      <patternFill patternType="solid">
        <fgColor rgb="FFD9E1F2"/>
        <bgColor indexed="64"/>
      </patternFill>
    </fill>
    <fill>
      <patternFill patternType="solid">
        <fgColor theme="4" tint="0.79998168889431442"/>
        <bgColor indexed="64"/>
      </patternFill>
    </fill>
    <fill>
      <patternFill patternType="solid">
        <fgColor theme="0" tint="-0.14996795556505021"/>
        <bgColor indexed="64"/>
      </patternFill>
    </fill>
  </fills>
  <borders count="118">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indexed="64"/>
      </left>
      <right style="thick">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s>
  <cellStyleXfs count="46942">
    <xf numFmtId="0" fontId="0" fillId="0" borderId="0"/>
    <xf numFmtId="170" fontId="23" fillId="2" borderId="0" applyNumberFormat="0" applyBorder="0" applyAlignment="0" applyProtection="0"/>
    <xf numFmtId="170" fontId="23" fillId="3" borderId="0" applyNumberFormat="0" applyBorder="0" applyAlignment="0" applyProtection="0"/>
    <xf numFmtId="170" fontId="23" fillId="4" borderId="0" applyNumberFormat="0" applyBorder="0" applyAlignment="0" applyProtection="0"/>
    <xf numFmtId="170" fontId="23" fillId="5" borderId="0" applyNumberFormat="0" applyBorder="0" applyAlignment="0" applyProtection="0"/>
    <xf numFmtId="170" fontId="23" fillId="6" borderId="0" applyNumberFormat="0" applyBorder="0" applyAlignment="0" applyProtection="0"/>
    <xf numFmtId="170" fontId="23" fillId="7" borderId="0" applyNumberFormat="0" applyBorder="0" applyAlignment="0" applyProtection="0"/>
    <xf numFmtId="170" fontId="23" fillId="8" borderId="0" applyNumberFormat="0" applyBorder="0" applyAlignment="0" applyProtection="0"/>
    <xf numFmtId="170" fontId="23" fillId="9" borderId="0" applyNumberFormat="0" applyBorder="0" applyAlignment="0" applyProtection="0"/>
    <xf numFmtId="170" fontId="23" fillId="10" borderId="0" applyNumberFormat="0" applyBorder="0" applyAlignment="0" applyProtection="0"/>
    <xf numFmtId="170" fontId="23" fillId="5" borderId="0" applyNumberFormat="0" applyBorder="0" applyAlignment="0" applyProtection="0"/>
    <xf numFmtId="170" fontId="23" fillId="8" borderId="0" applyNumberFormat="0" applyBorder="0" applyAlignment="0" applyProtection="0"/>
    <xf numFmtId="170" fontId="23" fillId="11" borderId="0" applyNumberFormat="0" applyBorder="0" applyAlignment="0" applyProtection="0"/>
    <xf numFmtId="170" fontId="24" fillId="12" borderId="0" applyNumberFormat="0" applyBorder="0" applyAlignment="0" applyProtection="0"/>
    <xf numFmtId="170" fontId="24" fillId="9" borderId="0" applyNumberFormat="0" applyBorder="0" applyAlignment="0" applyProtection="0"/>
    <xf numFmtId="170" fontId="24" fillId="10" borderId="0" applyNumberFormat="0" applyBorder="0" applyAlignment="0" applyProtection="0"/>
    <xf numFmtId="170" fontId="24" fillId="13" borderId="0" applyNumberFormat="0" applyBorder="0" applyAlignment="0" applyProtection="0"/>
    <xf numFmtId="170" fontId="24" fillId="14" borderId="0" applyNumberFormat="0" applyBorder="0" applyAlignment="0" applyProtection="0"/>
    <xf numFmtId="170" fontId="24" fillId="15" borderId="0" applyNumberFormat="0" applyBorder="0" applyAlignment="0" applyProtection="0"/>
    <xf numFmtId="170" fontId="24" fillId="16" borderId="0" applyNumberFormat="0" applyBorder="0" applyAlignment="0" applyProtection="0"/>
    <xf numFmtId="170" fontId="24" fillId="17" borderId="0" applyNumberFormat="0" applyBorder="0" applyAlignment="0" applyProtection="0"/>
    <xf numFmtId="170" fontId="24" fillId="18" borderId="0" applyNumberFormat="0" applyBorder="0" applyAlignment="0" applyProtection="0"/>
    <xf numFmtId="170" fontId="24" fillId="13" borderId="0" applyNumberFormat="0" applyBorder="0" applyAlignment="0" applyProtection="0"/>
    <xf numFmtId="170" fontId="24" fillId="14" borderId="0" applyNumberFormat="0" applyBorder="0" applyAlignment="0" applyProtection="0"/>
    <xf numFmtId="170" fontId="24" fillId="19" borderId="0" applyNumberFormat="0" applyBorder="0" applyAlignment="0" applyProtection="0"/>
    <xf numFmtId="166" fontId="43" fillId="20" borderId="1">
      <alignment horizontal="center" vertical="center"/>
    </xf>
    <xf numFmtId="166" fontId="43" fillId="20" borderId="1">
      <alignment horizontal="center" vertical="center"/>
    </xf>
    <xf numFmtId="166" fontId="43" fillId="20" borderId="1">
      <alignment horizontal="center" vertical="center"/>
    </xf>
    <xf numFmtId="166" fontId="43" fillId="20" borderId="1">
      <alignment horizontal="center" vertical="center"/>
    </xf>
    <xf numFmtId="170" fontId="25" fillId="3" borderId="0" applyNumberFormat="0" applyBorder="0" applyAlignment="0" applyProtection="0"/>
    <xf numFmtId="170" fontId="26" fillId="21" borderId="2" applyNumberFormat="0" applyAlignment="0" applyProtection="0"/>
    <xf numFmtId="170" fontId="27" fillId="22" borderId="3" applyNumberFormat="0" applyAlignment="0" applyProtection="0"/>
    <xf numFmtId="41" fontId="37" fillId="0" borderId="0" applyFont="0" applyFill="0" applyBorder="0" applyAlignment="0" applyProtection="0"/>
    <xf numFmtId="41"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70" fontId="28" fillId="0" borderId="0" applyNumberForma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170" fontId="29" fillId="4" borderId="0" applyNumberFormat="0" applyBorder="0" applyAlignment="0" applyProtection="0"/>
    <xf numFmtId="38" fontId="44" fillId="23" borderId="0" applyNumberFormat="0" applyBorder="0" applyAlignment="0" applyProtection="0"/>
    <xf numFmtId="38" fontId="44" fillId="23" borderId="0" applyNumberFormat="0" applyBorder="0" applyAlignment="0" applyProtection="0"/>
    <xf numFmtId="170" fontId="45" fillId="0" borderId="0" applyNumberFormat="0" applyFill="0" applyBorder="0" applyAlignment="0" applyProtection="0"/>
    <xf numFmtId="170" fontId="41" fillId="0" borderId="4" applyNumberFormat="0" applyAlignment="0" applyProtection="0">
      <alignment horizontal="left" vertical="center"/>
    </xf>
    <xf numFmtId="170" fontId="41" fillId="0" borderId="5">
      <alignment horizontal="left" vertical="center"/>
    </xf>
    <xf numFmtId="170" fontId="46" fillId="0" borderId="0" applyNumberFormat="0" applyFont="0" applyFill="0" applyBorder="0" applyProtection="0"/>
    <xf numFmtId="170" fontId="46" fillId="0" borderId="0" applyNumberFormat="0" applyFont="0" applyFill="0" applyBorder="0" applyProtection="0"/>
    <xf numFmtId="170" fontId="46" fillId="0" borderId="0" applyNumberFormat="0" applyFont="0" applyFill="0" applyBorder="0" applyProtection="0"/>
    <xf numFmtId="170" fontId="41" fillId="0" borderId="0" applyNumberFormat="0" applyFont="0" applyFill="0" applyBorder="0" applyProtection="0"/>
    <xf numFmtId="170" fontId="41" fillId="0" borderId="0" applyNumberFormat="0" applyFont="0" applyFill="0" applyBorder="0" applyProtection="0"/>
    <xf numFmtId="170" fontId="41" fillId="0" borderId="0" applyNumberFormat="0" applyFont="0" applyFill="0" applyBorder="0" applyProtection="0"/>
    <xf numFmtId="170" fontId="30" fillId="0" borderId="7" applyNumberFormat="0" applyFill="0" applyAlignment="0" applyProtection="0"/>
    <xf numFmtId="170" fontId="30" fillId="0" borderId="0" applyNumberFormat="0" applyFill="0" applyBorder="0" applyAlignment="0" applyProtection="0"/>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8" fontId="37" fillId="0" borderId="0" applyFont="0" applyFill="0" applyBorder="0" applyAlignment="0" applyProtection="0">
      <alignment horizontal="center"/>
    </xf>
    <xf numFmtId="170" fontId="47" fillId="0" borderId="8" applyNumberFormat="0" applyFill="0" applyAlignment="0" applyProtection="0"/>
    <xf numFmtId="0" fontId="76" fillId="0" borderId="0" applyNumberFormat="0" applyFill="0" applyBorder="0" applyAlignment="0" applyProtection="0">
      <alignment vertical="top"/>
      <protection locked="0"/>
    </xf>
    <xf numFmtId="10" fontId="44" fillId="24" borderId="9" applyNumberFormat="0" applyBorder="0" applyAlignment="0" applyProtection="0"/>
    <xf numFmtId="10" fontId="44" fillId="24" borderId="9" applyNumberFormat="0" applyBorder="0" applyAlignment="0" applyProtection="0"/>
    <xf numFmtId="170" fontId="31" fillId="7" borderId="2" applyNumberFormat="0" applyAlignment="0" applyProtection="0"/>
    <xf numFmtId="170" fontId="31" fillId="7" borderId="2" applyNumberFormat="0" applyAlignment="0" applyProtection="0"/>
    <xf numFmtId="170" fontId="31" fillId="7" borderId="2" applyNumberFormat="0" applyAlignment="0" applyProtection="0"/>
    <xf numFmtId="170" fontId="31" fillId="7" borderId="2" applyNumberFormat="0" applyAlignment="0" applyProtection="0"/>
    <xf numFmtId="170" fontId="31" fillId="7" borderId="2" applyNumberFormat="0" applyAlignment="0" applyProtection="0"/>
    <xf numFmtId="170" fontId="32" fillId="0" borderId="10" applyNumberFormat="0" applyFill="0" applyAlignment="0" applyProtection="0"/>
    <xf numFmtId="170" fontId="33" fillId="25" borderId="0" applyNumberFormat="0" applyBorder="0" applyAlignment="0" applyProtection="0"/>
    <xf numFmtId="37" fontId="48" fillId="0" borderId="0"/>
    <xf numFmtId="37" fontId="48" fillId="0" borderId="0"/>
    <xf numFmtId="37" fontId="48" fillId="0" borderId="0"/>
    <xf numFmtId="37" fontId="48" fillId="0" borderId="0"/>
    <xf numFmtId="169" fontId="49" fillId="0" borderId="0"/>
    <xf numFmtId="169" fontId="49" fillId="0" borderId="0"/>
    <xf numFmtId="169" fontId="49" fillId="0" borderId="0"/>
    <xf numFmtId="169" fontId="49"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0" fontId="37" fillId="0" borderId="0"/>
    <xf numFmtId="170" fontId="63" fillId="0" borderId="0"/>
    <xf numFmtId="170" fontId="63"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0" fontId="37" fillId="0" borderId="0"/>
    <xf numFmtId="0" fontId="37" fillId="0" borderId="0"/>
    <xf numFmtId="170" fontId="37" fillId="0" borderId="0"/>
    <xf numFmtId="0" fontId="37" fillId="0" borderId="0"/>
    <xf numFmtId="170" fontId="37" fillId="0" borderId="0"/>
    <xf numFmtId="0" fontId="37" fillId="0" borderId="0"/>
    <xf numFmtId="170" fontId="37" fillId="0" borderId="0"/>
    <xf numFmtId="0" fontId="37" fillId="0" borderId="0"/>
    <xf numFmtId="170" fontId="37" fillId="0" borderId="0"/>
    <xf numFmtId="170" fontId="74" fillId="0" borderId="0"/>
    <xf numFmtId="170" fontId="37" fillId="0" borderId="0"/>
    <xf numFmtId="0" fontId="37" fillId="0" borderId="0"/>
    <xf numFmtId="0" fontId="37" fillId="0" borderId="0"/>
    <xf numFmtId="0" fontId="37" fillId="0" borderId="0"/>
    <xf numFmtId="0" fontId="37" fillId="0" borderId="0"/>
    <xf numFmtId="0" fontId="37" fillId="0" borderId="0"/>
    <xf numFmtId="0" fontId="78" fillId="0" borderId="0"/>
    <xf numFmtId="0" fontId="78" fillId="0" borderId="0"/>
    <xf numFmtId="0" fontId="78" fillId="0" borderId="0"/>
    <xf numFmtId="0" fontId="78" fillId="0" borderId="0"/>
    <xf numFmtId="0" fontId="78" fillId="0" borderId="0"/>
    <xf numFmtId="170" fontId="74" fillId="0" borderId="0"/>
    <xf numFmtId="0" fontId="78" fillId="0" borderId="0"/>
    <xf numFmtId="0" fontId="78" fillId="0" borderId="0"/>
    <xf numFmtId="0" fontId="78" fillId="0" borderId="0"/>
    <xf numFmtId="0" fontId="78" fillId="0" borderId="0"/>
    <xf numFmtId="0" fontId="78" fillId="0" borderId="0"/>
    <xf numFmtId="0" fontId="78" fillId="0" borderId="0"/>
    <xf numFmtId="170" fontId="74" fillId="0" borderId="0"/>
    <xf numFmtId="170" fontId="37" fillId="0" borderId="0"/>
    <xf numFmtId="170" fontId="37" fillId="0" borderId="0"/>
    <xf numFmtId="170" fontId="37" fillId="0" borderId="0"/>
    <xf numFmtId="0" fontId="37" fillId="0" borderId="0"/>
    <xf numFmtId="170" fontId="37" fillId="26" borderId="11" applyNumberFormat="0" applyFont="0" applyAlignment="0" applyProtection="0"/>
    <xf numFmtId="170" fontId="34" fillId="21" borderId="12" applyNumberFormat="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 fontId="39" fillId="27" borderId="12" applyNumberFormat="0" applyProtection="0">
      <alignment vertical="center"/>
    </xf>
    <xf numFmtId="4" fontId="39" fillId="27" borderId="12" applyNumberFormat="0" applyProtection="0">
      <alignment vertical="center"/>
    </xf>
    <xf numFmtId="4" fontId="75" fillId="28" borderId="9" applyNumberFormat="0" applyProtection="0">
      <alignment horizontal="right" vertical="center" wrapText="1"/>
    </xf>
    <xf numFmtId="4" fontId="39" fillId="27" borderId="12" applyNumberFormat="0" applyProtection="0">
      <alignment vertical="center"/>
    </xf>
    <xf numFmtId="4" fontId="75" fillId="28" borderId="9" applyNumberFormat="0" applyProtection="0">
      <alignment horizontal="right" vertical="center" wrapText="1"/>
    </xf>
    <xf numFmtId="4" fontId="56" fillId="27" borderId="13" applyNumberFormat="0" applyProtection="0">
      <alignment vertical="center"/>
    </xf>
    <xf numFmtId="4" fontId="57" fillId="29" borderId="6">
      <alignment vertical="center"/>
    </xf>
    <xf numFmtId="4" fontId="58" fillId="29" borderId="6">
      <alignment vertical="center"/>
    </xf>
    <xf numFmtId="4" fontId="57" fillId="30" borderId="6">
      <alignment vertical="center"/>
    </xf>
    <xf numFmtId="4" fontId="58" fillId="30" borderId="6">
      <alignment vertical="center"/>
    </xf>
    <xf numFmtId="4" fontId="39" fillId="27" borderId="12" applyNumberFormat="0" applyProtection="0">
      <alignment horizontal="left" vertical="center" indent="1"/>
    </xf>
    <xf numFmtId="4" fontId="39" fillId="27" borderId="12" applyNumberFormat="0" applyProtection="0">
      <alignment horizontal="left" vertical="center" indent="1"/>
    </xf>
    <xf numFmtId="4" fontId="75" fillId="28" borderId="9" applyNumberFormat="0" applyProtection="0">
      <alignment horizontal="left" vertical="center" indent="1"/>
    </xf>
    <xf numFmtId="4" fontId="39" fillId="27" borderId="12" applyNumberFormat="0" applyProtection="0">
      <alignment horizontal="left" vertical="center" indent="1"/>
    </xf>
    <xf numFmtId="4" fontId="75" fillId="28" borderId="9" applyNumberFormat="0" applyProtection="0">
      <alignment horizontal="left" vertical="center" indent="1"/>
    </xf>
    <xf numFmtId="170" fontId="38" fillId="27" borderId="13" applyNumberFormat="0" applyProtection="0">
      <alignment horizontal="left" vertical="top" indent="1"/>
    </xf>
    <xf numFmtId="4" fontId="59" fillId="31" borderId="9" applyNumberFormat="0" applyProtection="0">
      <alignment horizontal="left" vertical="center"/>
    </xf>
    <xf numFmtId="4" fontId="53" fillId="32" borderId="9" applyNumberFormat="0">
      <alignment horizontal="right" vertical="center"/>
    </xf>
    <xf numFmtId="4" fontId="39" fillId="3" borderId="13" applyNumberFormat="0" applyProtection="0">
      <alignment horizontal="right" vertical="center"/>
    </xf>
    <xf numFmtId="4" fontId="39" fillId="3" borderId="13" applyNumberFormat="0" applyProtection="0">
      <alignment horizontal="right" vertical="center"/>
    </xf>
    <xf numFmtId="4" fontId="39" fillId="9" borderId="13" applyNumberFormat="0" applyProtection="0">
      <alignment horizontal="right" vertical="center"/>
    </xf>
    <xf numFmtId="4" fontId="39" fillId="9" borderId="13" applyNumberFormat="0" applyProtection="0">
      <alignment horizontal="right" vertical="center"/>
    </xf>
    <xf numFmtId="4" fontId="39" fillId="17" borderId="13" applyNumberFormat="0" applyProtection="0">
      <alignment horizontal="right" vertical="center"/>
    </xf>
    <xf numFmtId="4" fontId="39" fillId="17" borderId="13" applyNumberFormat="0" applyProtection="0">
      <alignment horizontal="right" vertical="center"/>
    </xf>
    <xf numFmtId="4" fontId="39" fillId="11" borderId="13" applyNumberFormat="0" applyProtection="0">
      <alignment horizontal="right" vertical="center"/>
    </xf>
    <xf numFmtId="4" fontId="39" fillId="11" borderId="13" applyNumberFormat="0" applyProtection="0">
      <alignment horizontal="right" vertical="center"/>
    </xf>
    <xf numFmtId="4" fontId="39" fillId="15" borderId="13" applyNumberFormat="0" applyProtection="0">
      <alignment horizontal="right" vertical="center"/>
    </xf>
    <xf numFmtId="4" fontId="39" fillId="15" borderId="13" applyNumberFormat="0" applyProtection="0">
      <alignment horizontal="right" vertical="center"/>
    </xf>
    <xf numFmtId="4" fontId="39" fillId="19" borderId="13" applyNumberFormat="0" applyProtection="0">
      <alignment horizontal="right" vertical="center"/>
    </xf>
    <xf numFmtId="4" fontId="39" fillId="19" borderId="13" applyNumberFormat="0" applyProtection="0">
      <alignment horizontal="right" vertical="center"/>
    </xf>
    <xf numFmtId="4" fontId="39" fillId="18" borderId="13" applyNumberFormat="0" applyProtection="0">
      <alignment horizontal="right" vertical="center"/>
    </xf>
    <xf numFmtId="4" fontId="39" fillId="18" borderId="13" applyNumberFormat="0" applyProtection="0">
      <alignment horizontal="right" vertical="center"/>
    </xf>
    <xf numFmtId="4" fontId="39" fillId="33" borderId="13" applyNumberFormat="0" applyProtection="0">
      <alignment horizontal="right" vertical="center"/>
    </xf>
    <xf numFmtId="4" fontId="39" fillId="33" borderId="13" applyNumberFormat="0" applyProtection="0">
      <alignment horizontal="right" vertical="center"/>
    </xf>
    <xf numFmtId="4" fontId="39" fillId="10" borderId="13" applyNumberFormat="0" applyProtection="0">
      <alignment horizontal="right" vertical="center"/>
    </xf>
    <xf numFmtId="4" fontId="39" fillId="10" borderId="13" applyNumberFormat="0" applyProtection="0">
      <alignment horizontal="right" vertical="center"/>
    </xf>
    <xf numFmtId="4" fontId="38" fillId="0" borderId="9" applyNumberFormat="0" applyProtection="0">
      <alignment horizontal="left" vertical="center" indent="1"/>
    </xf>
    <xf numFmtId="4" fontId="39" fillId="0" borderId="9" applyNumberFormat="0" applyProtection="0">
      <alignment horizontal="left" vertical="center" indent="1"/>
    </xf>
    <xf numFmtId="4" fontId="39" fillId="0" borderId="9" applyNumberFormat="0" applyProtection="0">
      <alignment horizontal="left" vertical="center" indent="1"/>
    </xf>
    <xf numFmtId="4" fontId="39" fillId="0" borderId="9" applyNumberFormat="0" applyProtection="0">
      <alignment horizontal="left" vertical="center" indent="1"/>
    </xf>
    <xf numFmtId="4" fontId="60" fillId="34" borderId="0" applyNumberFormat="0" applyProtection="0">
      <alignment horizontal="left" vertical="center" indent="1"/>
    </xf>
    <xf numFmtId="4" fontId="60" fillId="34" borderId="0" applyNumberFormat="0" applyProtection="0">
      <alignment horizontal="left" vertical="center" indent="1"/>
    </xf>
    <xf numFmtId="4" fontId="60" fillId="34" borderId="0" applyNumberFormat="0" applyProtection="0">
      <alignment horizontal="left" vertical="center" indent="1"/>
    </xf>
    <xf numFmtId="4" fontId="60" fillId="34" borderId="0" applyNumberFormat="0" applyProtection="0">
      <alignment horizontal="left" vertical="center" indent="1"/>
    </xf>
    <xf numFmtId="4" fontId="61" fillId="21" borderId="13" applyNumberFormat="0" applyProtection="0">
      <alignment horizontal="center" vertical="center"/>
    </xf>
    <xf numFmtId="4" fontId="62" fillId="35" borderId="14">
      <alignment horizontal="left" vertical="center" indent="1"/>
    </xf>
    <xf numFmtId="4" fontId="59" fillId="0" borderId="0" applyNumberFormat="0" applyProtection="0">
      <alignment horizontal="left" vertical="center" indent="1"/>
    </xf>
    <xf numFmtId="4" fontId="59" fillId="0" borderId="0" applyNumberFormat="0" applyProtection="0">
      <alignment horizontal="left" vertical="center" indent="1"/>
    </xf>
    <xf numFmtId="4" fontId="59" fillId="0" borderId="0" applyNumberFormat="0" applyProtection="0">
      <alignment horizontal="left" vertical="center" indent="1"/>
    </xf>
    <xf numFmtId="4" fontId="59" fillId="0" borderId="0" applyNumberFormat="0" applyProtection="0">
      <alignment horizontal="left" vertical="center" indent="1"/>
    </xf>
    <xf numFmtId="4" fontId="59" fillId="0" borderId="0" applyNumberFormat="0" applyProtection="0">
      <alignment horizontal="left" vertical="center" indent="1"/>
    </xf>
    <xf numFmtId="4" fontId="59" fillId="0" borderId="0" applyNumberFormat="0" applyProtection="0">
      <alignment horizontal="left" vertical="center" indent="1"/>
    </xf>
    <xf numFmtId="4" fontId="59" fillId="0" borderId="0" applyNumberFormat="0" applyProtection="0">
      <alignment horizontal="left" vertical="center" indent="1"/>
    </xf>
    <xf numFmtId="4" fontId="59" fillId="0" borderId="0" applyNumberFormat="0" applyProtection="0">
      <alignment horizontal="left" vertical="center" indent="1"/>
    </xf>
    <xf numFmtId="170" fontId="59" fillId="36" borderId="9" applyNumberFormat="0" applyProtection="0">
      <alignment horizontal="left" vertical="center" indent="2"/>
    </xf>
    <xf numFmtId="170" fontId="59" fillId="36" borderId="9" applyNumberFormat="0" applyProtection="0">
      <alignment horizontal="left" vertical="center" indent="2"/>
    </xf>
    <xf numFmtId="170" fontId="59" fillId="36" borderId="9" applyNumberFormat="0" applyProtection="0">
      <alignment horizontal="left" vertical="center" indent="2"/>
    </xf>
    <xf numFmtId="170" fontId="59" fillId="36" borderId="9" applyNumberFormat="0" applyProtection="0">
      <alignment horizontal="left" vertical="center" indent="2"/>
    </xf>
    <xf numFmtId="170" fontId="37" fillId="34" borderId="13" applyNumberFormat="0" applyProtection="0">
      <alignment horizontal="left" vertical="top" indent="1"/>
    </xf>
    <xf numFmtId="170" fontId="37" fillId="34" borderId="13" applyNumberFormat="0" applyProtection="0">
      <alignment horizontal="left" vertical="top" indent="1"/>
    </xf>
    <xf numFmtId="170" fontId="37" fillId="34" borderId="13" applyNumberFormat="0" applyProtection="0">
      <alignment horizontal="left" vertical="top" indent="1"/>
    </xf>
    <xf numFmtId="170" fontId="37" fillId="34" borderId="13" applyNumberFormat="0" applyProtection="0">
      <alignment horizontal="left" vertical="top" indent="1"/>
    </xf>
    <xf numFmtId="170" fontId="37" fillId="34" borderId="13" applyNumberFormat="0" applyProtection="0">
      <alignment horizontal="left" vertical="top" indent="1"/>
    </xf>
    <xf numFmtId="170" fontId="37" fillId="34" borderId="13" applyNumberFormat="0" applyProtection="0">
      <alignment horizontal="left" vertical="top" indent="1"/>
    </xf>
    <xf numFmtId="170" fontId="63" fillId="0" borderId="9" applyNumberFormat="0" applyProtection="0">
      <alignment horizontal="left" vertical="center" indent="2"/>
    </xf>
    <xf numFmtId="170" fontId="63" fillId="0" borderId="9" applyNumberFormat="0" applyProtection="0">
      <alignment horizontal="left" vertical="center" indent="2"/>
    </xf>
    <xf numFmtId="170" fontId="63" fillId="0" borderId="9" applyNumberFormat="0" applyProtection="0">
      <alignment horizontal="left" vertical="center" indent="2"/>
    </xf>
    <xf numFmtId="170" fontId="63" fillId="0" borderId="9" applyNumberFormat="0" applyProtection="0">
      <alignment horizontal="left" vertical="center" indent="2"/>
    </xf>
    <xf numFmtId="170" fontId="37" fillId="37" borderId="13" applyNumberFormat="0" applyProtection="0">
      <alignment horizontal="left" vertical="top" indent="1"/>
    </xf>
    <xf numFmtId="170" fontId="37" fillId="37" borderId="13" applyNumberFormat="0" applyProtection="0">
      <alignment horizontal="left" vertical="top" indent="1"/>
    </xf>
    <xf numFmtId="170" fontId="37" fillId="37" borderId="13" applyNumberFormat="0" applyProtection="0">
      <alignment horizontal="left" vertical="top" indent="1"/>
    </xf>
    <xf numFmtId="170" fontId="37" fillId="37" borderId="13" applyNumberFormat="0" applyProtection="0">
      <alignment horizontal="left" vertical="top" indent="1"/>
    </xf>
    <xf numFmtId="170" fontId="37" fillId="37" borderId="13" applyNumberFormat="0" applyProtection="0">
      <alignment horizontal="left" vertical="top" indent="1"/>
    </xf>
    <xf numFmtId="170" fontId="37" fillId="37" borderId="13" applyNumberFormat="0" applyProtection="0">
      <alignment horizontal="left" vertical="top" indent="1"/>
    </xf>
    <xf numFmtId="170" fontId="63" fillId="0" borderId="9" applyNumberFormat="0" applyProtection="0">
      <alignment horizontal="left" vertical="center" indent="2"/>
    </xf>
    <xf numFmtId="170" fontId="63" fillId="0" borderId="9" applyNumberFormat="0" applyProtection="0">
      <alignment horizontal="left" vertical="center" indent="2"/>
    </xf>
    <xf numFmtId="170" fontId="63" fillId="0" borderId="9" applyNumberFormat="0" applyProtection="0">
      <alignment horizontal="left" vertical="center" indent="2"/>
    </xf>
    <xf numFmtId="170" fontId="63" fillId="0" borderId="9" applyNumberFormat="0" applyProtection="0">
      <alignment horizontal="left" vertical="center" indent="2"/>
    </xf>
    <xf numFmtId="170" fontId="37" fillId="20" borderId="13" applyNumberFormat="0" applyProtection="0">
      <alignment horizontal="left" vertical="top" indent="1"/>
    </xf>
    <xf numFmtId="170" fontId="37" fillId="20" borderId="13" applyNumberFormat="0" applyProtection="0">
      <alignment horizontal="left" vertical="top" indent="1"/>
    </xf>
    <xf numFmtId="170" fontId="37" fillId="20" borderId="13" applyNumberFormat="0" applyProtection="0">
      <alignment horizontal="left" vertical="top" indent="1"/>
    </xf>
    <xf numFmtId="170" fontId="37" fillId="20" borderId="13" applyNumberFormat="0" applyProtection="0">
      <alignment horizontal="left" vertical="top" indent="1"/>
    </xf>
    <xf numFmtId="170" fontId="37" fillId="20" borderId="13" applyNumberFormat="0" applyProtection="0">
      <alignment horizontal="left" vertical="top" indent="1"/>
    </xf>
    <xf numFmtId="170" fontId="37" fillId="20" borderId="13" applyNumberFormat="0" applyProtection="0">
      <alignment horizontal="left" vertical="top" indent="1"/>
    </xf>
    <xf numFmtId="170" fontId="63" fillId="0" borderId="9" applyNumberFormat="0" applyProtection="0">
      <alignment horizontal="left" vertical="center" indent="2"/>
    </xf>
    <xf numFmtId="170" fontId="63" fillId="0" borderId="9" applyNumberFormat="0" applyProtection="0">
      <alignment horizontal="left" vertical="center" indent="2"/>
    </xf>
    <xf numFmtId="170" fontId="63" fillId="0" borderId="9" applyNumberFormat="0" applyProtection="0">
      <alignment horizontal="left" vertical="center" indent="2"/>
    </xf>
    <xf numFmtId="170" fontId="63" fillId="0" borderId="9" applyNumberFormat="0" applyProtection="0">
      <alignment horizontal="left" vertical="center" indent="2"/>
    </xf>
    <xf numFmtId="170" fontId="37" fillId="38" borderId="13" applyNumberFormat="0" applyProtection="0">
      <alignment horizontal="left" vertical="top" indent="1"/>
    </xf>
    <xf numFmtId="170" fontId="37" fillId="38" borderId="13" applyNumberFormat="0" applyProtection="0">
      <alignment horizontal="left" vertical="top" indent="1"/>
    </xf>
    <xf numFmtId="170" fontId="37" fillId="38" borderId="13" applyNumberFormat="0" applyProtection="0">
      <alignment horizontal="left" vertical="top" indent="1"/>
    </xf>
    <xf numFmtId="170" fontId="37" fillId="38" borderId="13" applyNumberFormat="0" applyProtection="0">
      <alignment horizontal="left" vertical="top" indent="1"/>
    </xf>
    <xf numFmtId="170" fontId="37" fillId="38" borderId="13" applyNumberFormat="0" applyProtection="0">
      <alignment horizontal="left" vertical="top" indent="1"/>
    </xf>
    <xf numFmtId="170" fontId="37" fillId="38" borderId="13" applyNumberFormat="0" applyProtection="0">
      <alignment horizontal="left" vertical="top" indent="1"/>
    </xf>
    <xf numFmtId="4" fontId="39" fillId="24" borderId="13" applyNumberFormat="0" applyProtection="0">
      <alignment vertical="center"/>
    </xf>
    <xf numFmtId="4" fontId="39" fillId="24" borderId="13" applyNumberFormat="0" applyProtection="0">
      <alignment vertical="center"/>
    </xf>
    <xf numFmtId="4" fontId="64" fillId="24" borderId="13" applyNumberFormat="0" applyProtection="0">
      <alignment vertical="center"/>
    </xf>
    <xf numFmtId="4" fontId="65" fillId="29" borderId="14">
      <alignment vertical="center"/>
    </xf>
    <xf numFmtId="4" fontId="66" fillId="29" borderId="14">
      <alignment vertical="center"/>
    </xf>
    <xf numFmtId="4" fontId="65" fillId="30" borderId="14">
      <alignment vertical="center"/>
    </xf>
    <xf numFmtId="4" fontId="66" fillId="30" borderId="14">
      <alignment vertical="center"/>
    </xf>
    <xf numFmtId="4" fontId="54" fillId="0" borderId="0" applyNumberFormat="0" applyProtection="0">
      <alignment horizontal="left" vertical="center" indent="1"/>
    </xf>
    <xf numFmtId="170" fontId="39" fillId="24" borderId="13" applyNumberFormat="0" applyProtection="0">
      <alignment horizontal="left" vertical="top" indent="1"/>
    </xf>
    <xf numFmtId="170" fontId="39" fillId="24" borderId="13" applyNumberFormat="0" applyProtection="0">
      <alignment horizontal="left" vertical="top" indent="1"/>
    </xf>
    <xf numFmtId="170" fontId="53" fillId="32" borderId="9" applyNumberFormat="0">
      <alignment horizontal="left" vertical="center"/>
    </xf>
    <xf numFmtId="4" fontId="44" fillId="0" borderId="9" applyNumberFormat="0" applyProtection="0">
      <alignment horizontal="left" vertical="center" indent="1"/>
    </xf>
    <xf numFmtId="4" fontId="39" fillId="39" borderId="12" applyNumberFormat="0" applyProtection="0">
      <alignment horizontal="right" vertical="center"/>
    </xf>
    <xf numFmtId="4" fontId="39" fillId="39" borderId="12" applyNumberFormat="0" applyProtection="0">
      <alignment horizontal="right" vertical="center"/>
    </xf>
    <xf numFmtId="4" fontId="74" fillId="0" borderId="9" applyNumberFormat="0" applyProtection="0">
      <alignment horizontal="right" vertical="center" wrapText="1"/>
    </xf>
    <xf numFmtId="4" fontId="39" fillId="39" borderId="12" applyNumberFormat="0" applyProtection="0">
      <alignment horizontal="right" vertical="center"/>
    </xf>
    <xf numFmtId="4" fontId="74" fillId="0" borderId="9" applyNumberFormat="0" applyProtection="0">
      <alignment horizontal="right" vertical="center" wrapText="1"/>
    </xf>
    <xf numFmtId="4" fontId="64" fillId="40" borderId="13" applyNumberFormat="0" applyProtection="0">
      <alignment horizontal="right" vertical="center"/>
    </xf>
    <xf numFmtId="4" fontId="67" fillId="29" borderId="14">
      <alignment vertical="center"/>
    </xf>
    <xf numFmtId="4" fontId="68" fillId="29" borderId="14">
      <alignment vertical="center"/>
    </xf>
    <xf numFmtId="4" fontId="67" fillId="30" borderId="14">
      <alignment vertical="center"/>
    </xf>
    <xf numFmtId="4" fontId="68" fillId="41" borderId="14">
      <alignment vertical="center"/>
    </xf>
    <xf numFmtId="170" fontId="37" fillId="42" borderId="12" applyNumberFormat="0" applyProtection="0">
      <alignment horizontal="left" vertical="center" indent="1"/>
    </xf>
    <xf numFmtId="170" fontId="37" fillId="42" borderId="12" applyNumberFormat="0" applyProtection="0">
      <alignment horizontal="left" vertical="center" indent="1"/>
    </xf>
    <xf numFmtId="4" fontId="74" fillId="0" borderId="9" applyNumberFormat="0" applyProtection="0">
      <alignment horizontal="left" vertical="center" indent="1"/>
    </xf>
    <xf numFmtId="170" fontId="37" fillId="42" borderId="12" applyNumberFormat="0" applyProtection="0">
      <alignment horizontal="left" vertical="center" indent="1"/>
    </xf>
    <xf numFmtId="170" fontId="37" fillId="42" borderId="12" applyNumberFormat="0" applyProtection="0">
      <alignment horizontal="left" vertical="center" indent="1"/>
    </xf>
    <xf numFmtId="170" fontId="37" fillId="42" borderId="12" applyNumberFormat="0" applyProtection="0">
      <alignment horizontal="left" vertical="center" indent="1"/>
    </xf>
    <xf numFmtId="4" fontId="74" fillId="0" borderId="9" applyNumberFormat="0" applyProtection="0">
      <alignment horizontal="left" vertical="center" indent="1"/>
    </xf>
    <xf numFmtId="170" fontId="59" fillId="43" borderId="9" applyNumberFormat="0" applyProtection="0">
      <alignment horizontal="center" vertical="top" wrapText="1"/>
    </xf>
    <xf numFmtId="4" fontId="69" fillId="35" borderId="15">
      <alignment vertical="center"/>
    </xf>
    <xf numFmtId="4" fontId="70" fillId="35" borderId="15">
      <alignment vertical="center"/>
    </xf>
    <xf numFmtId="4" fontId="57" fillId="29" borderId="15">
      <alignment vertical="center"/>
    </xf>
    <xf numFmtId="4" fontId="58" fillId="29" borderId="15">
      <alignment vertical="center"/>
    </xf>
    <xf numFmtId="4" fontId="57" fillId="30" borderId="14">
      <alignment vertical="center"/>
    </xf>
    <xf numFmtId="4" fontId="58" fillId="30" borderId="14">
      <alignment vertical="center"/>
    </xf>
    <xf numFmtId="4" fontId="71" fillId="24" borderId="15">
      <alignment horizontal="left" vertical="center" indent="1"/>
    </xf>
    <xf numFmtId="4" fontId="52" fillId="0" borderId="0" applyNumberFormat="0" applyProtection="0">
      <alignment vertical="center"/>
    </xf>
    <xf numFmtId="4" fontId="72" fillId="0" borderId="13" applyNumberFormat="0" applyProtection="0">
      <alignment horizontal="right" vertical="center"/>
    </xf>
    <xf numFmtId="4" fontId="42" fillId="0" borderId="13" applyNumberFormat="0" applyProtection="0">
      <alignment horizontal="right" vertical="center"/>
    </xf>
    <xf numFmtId="170" fontId="73" fillId="35" borderId="16">
      <protection locked="0"/>
    </xf>
    <xf numFmtId="170" fontId="73" fillId="44" borderId="0"/>
    <xf numFmtId="170" fontId="55" fillId="0" borderId="0"/>
    <xf numFmtId="170" fontId="50" fillId="0" borderId="0" applyNumberFormat="0" applyFont="0" applyFill="0" applyBorder="0" applyAlignment="0" applyProtection="0"/>
    <xf numFmtId="170" fontId="50" fillId="0" borderId="0" applyNumberFormat="0" applyFont="0" applyFill="0" applyBorder="0" applyAlignment="0" applyProtection="0"/>
    <xf numFmtId="170" fontId="50" fillId="0" borderId="0" applyNumberFormat="0" applyFont="0" applyFill="0" applyBorder="0" applyAlignment="0" applyProtection="0"/>
    <xf numFmtId="170" fontId="35" fillId="0" borderId="0" applyNumberFormat="0" applyFill="0" applyBorder="0" applyAlignment="0" applyProtection="0"/>
    <xf numFmtId="170" fontId="37" fillId="0" borderId="17" applyNumberFormat="0" applyFill="0" applyBorder="0" applyAlignment="0" applyProtection="0"/>
    <xf numFmtId="170" fontId="37" fillId="0" borderId="17" applyNumberFormat="0" applyFill="0" applyBorder="0" applyAlignment="0" applyProtection="0"/>
    <xf numFmtId="170" fontId="37" fillId="0" borderId="17" applyNumberFormat="0" applyFill="0" applyBorder="0" applyAlignment="0" applyProtection="0"/>
    <xf numFmtId="170" fontId="37" fillId="0" borderId="17" applyNumberFormat="0" applyFill="0" applyBorder="0" applyAlignment="0" applyProtection="0"/>
    <xf numFmtId="37" fontId="44" fillId="27" borderId="0" applyNumberFormat="0" applyBorder="0" applyAlignment="0" applyProtection="0"/>
    <xf numFmtId="37" fontId="44" fillId="27" borderId="0" applyNumberFormat="0" applyBorder="0" applyAlignment="0" applyProtection="0"/>
    <xf numFmtId="37" fontId="44" fillId="0" borderId="0"/>
    <xf numFmtId="37" fontId="44" fillId="0" borderId="0"/>
    <xf numFmtId="37" fontId="44" fillId="0" borderId="0"/>
    <xf numFmtId="37" fontId="44" fillId="0" borderId="0"/>
    <xf numFmtId="3" fontId="51" fillId="0" borderId="8" applyProtection="0"/>
    <xf numFmtId="170" fontId="36" fillId="0" borderId="0" applyNumberFormat="0" applyFill="0" applyBorder="0" applyAlignment="0" applyProtection="0"/>
    <xf numFmtId="0" fontId="78" fillId="0" borderId="0"/>
    <xf numFmtId="0" fontId="49" fillId="0" borderId="0"/>
    <xf numFmtId="0" fontId="78" fillId="0" borderId="0"/>
    <xf numFmtId="4" fontId="42" fillId="0" borderId="13" applyNumberFormat="0" applyProtection="0">
      <alignment horizontal="right" vertical="center"/>
    </xf>
    <xf numFmtId="0" fontId="37" fillId="0" borderId="0"/>
    <xf numFmtId="0" fontId="37" fillId="0" borderId="0"/>
    <xf numFmtId="0" fontId="37" fillId="0" borderId="0"/>
    <xf numFmtId="0" fontId="37" fillId="0" borderId="0"/>
    <xf numFmtId="0" fontId="37" fillId="0" borderId="0"/>
    <xf numFmtId="0" fontId="78" fillId="0" borderId="0"/>
    <xf numFmtId="0" fontId="78" fillId="0" borderId="0"/>
    <xf numFmtId="0" fontId="78" fillId="0" borderId="0"/>
    <xf numFmtId="0" fontId="78" fillId="0" borderId="0"/>
    <xf numFmtId="0" fontId="22" fillId="0" borderId="0"/>
    <xf numFmtId="0" fontId="84"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1" borderId="2" applyNumberFormat="0" applyAlignment="0" applyProtection="0"/>
    <xf numFmtId="0" fontId="27" fillId="22" borderId="3" applyNumberFormat="0" applyAlignment="0" applyProtection="0"/>
    <xf numFmtId="43" fontId="84" fillId="0" borderId="0" applyFont="0" applyFill="0" applyBorder="0" applyAlignment="0" applyProtection="0"/>
    <xf numFmtId="0" fontId="28" fillId="0" borderId="0" applyNumberFormat="0" applyFill="0" applyBorder="0" applyAlignment="0" applyProtection="0"/>
    <xf numFmtId="0" fontId="29" fillId="4" borderId="0" applyNumberFormat="0" applyBorder="0" applyAlignment="0" applyProtection="0"/>
    <xf numFmtId="0" fontId="85" fillId="0" borderId="69" applyNumberFormat="0" applyFill="0" applyAlignment="0" applyProtection="0"/>
    <xf numFmtId="0" fontId="86"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7" borderId="2" applyNumberFormat="0" applyAlignment="0" applyProtection="0"/>
    <xf numFmtId="0" fontId="32" fillId="0" borderId="10" applyNumberFormat="0" applyFill="0" applyAlignment="0" applyProtection="0"/>
    <xf numFmtId="0" fontId="33" fillId="25" borderId="0" applyNumberFormat="0" applyBorder="0" applyAlignment="0" applyProtection="0"/>
    <xf numFmtId="0" fontId="84" fillId="26" borderId="11" applyNumberFormat="0" applyFont="0" applyAlignment="0" applyProtection="0"/>
    <xf numFmtId="0" fontId="34" fillId="21" borderId="12" applyNumberFormat="0" applyAlignment="0" applyProtection="0"/>
    <xf numFmtId="9" fontId="84" fillId="0" borderId="0" applyFont="0" applyFill="0" applyBorder="0" applyAlignment="0" applyProtection="0"/>
    <xf numFmtId="0" fontId="35" fillId="0" borderId="0" applyNumberFormat="0" applyFill="0" applyBorder="0" applyAlignment="0" applyProtection="0"/>
    <xf numFmtId="0" fontId="87" fillId="0" borderId="70" applyNumberFormat="0" applyFill="0" applyAlignment="0" applyProtection="0"/>
    <xf numFmtId="0" fontId="36" fillId="0" borderId="0" applyNumberFormat="0" applyFill="0" applyBorder="0" applyAlignment="0" applyProtection="0"/>
    <xf numFmtId="0" fontId="22" fillId="0" borderId="0"/>
    <xf numFmtId="0" fontId="37" fillId="0" borderId="0"/>
    <xf numFmtId="173" fontId="89" fillId="0" borderId="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22" fillId="0" borderId="0"/>
    <xf numFmtId="0" fontId="45" fillId="0" borderId="0" applyNumberFormat="0" applyFill="0" applyBorder="0" applyAlignment="0" applyProtection="0"/>
    <xf numFmtId="0" fontId="41" fillId="0" borderId="4" applyNumberFormat="0" applyAlignment="0" applyProtection="0">
      <alignment horizontal="left" vertical="center"/>
    </xf>
    <xf numFmtId="0" fontId="41" fillId="0" borderId="5">
      <alignment horizontal="left" vertical="center"/>
    </xf>
    <xf numFmtId="0" fontId="46"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47" fillId="0" borderId="8" applyNumberFormat="0" applyFill="0" applyAlignment="0" applyProtection="0"/>
    <xf numFmtId="0" fontId="37" fillId="0" borderId="0"/>
    <xf numFmtId="0" fontId="37" fillId="0" borderId="0"/>
    <xf numFmtId="0" fontId="37" fillId="0" borderId="0"/>
    <xf numFmtId="0" fontId="22" fillId="0" borderId="0"/>
    <xf numFmtId="9" fontId="37" fillId="0" borderId="0" applyFont="0" applyFill="0" applyBorder="0" applyAlignment="0" applyProtection="0"/>
    <xf numFmtId="4" fontId="90" fillId="27" borderId="71" applyNumberFormat="0" applyProtection="0">
      <alignment vertical="center"/>
    </xf>
    <xf numFmtId="4" fontId="91" fillId="27" borderId="71" applyNumberFormat="0" applyProtection="0">
      <alignment vertical="center"/>
    </xf>
    <xf numFmtId="4" fontId="92" fillId="27" borderId="71" applyNumberFormat="0" applyProtection="0">
      <alignment horizontal="left" vertical="center" indent="1"/>
    </xf>
    <xf numFmtId="0" fontId="38" fillId="27" borderId="13" applyNumberFormat="0" applyProtection="0">
      <alignment horizontal="left" vertical="top" indent="1"/>
    </xf>
    <xf numFmtId="4" fontId="93" fillId="34" borderId="71" applyNumberFormat="0" applyProtection="0">
      <alignment horizontal="left" vertical="center" indent="1"/>
    </xf>
    <xf numFmtId="4" fontId="67" fillId="41" borderId="71" applyNumberFormat="0" applyProtection="0">
      <alignment vertical="center"/>
    </xf>
    <xf numFmtId="4" fontId="81" fillId="49" borderId="71" applyNumberFormat="0" applyProtection="0">
      <alignment vertical="center"/>
    </xf>
    <xf numFmtId="4" fontId="67" fillId="29" borderId="71" applyNumberFormat="0" applyProtection="0">
      <alignment vertical="center"/>
    </xf>
    <xf numFmtId="4" fontId="57" fillId="41" borderId="71" applyNumberFormat="0" applyProtection="0">
      <alignment vertical="center"/>
    </xf>
    <xf numFmtId="4" fontId="71" fillId="50" borderId="71" applyNumberFormat="0" applyProtection="0">
      <alignment horizontal="left" vertical="center" indent="1"/>
    </xf>
    <xf numFmtId="4" fontId="71" fillId="38" borderId="71" applyNumberFormat="0" applyProtection="0">
      <alignment horizontal="left" vertical="center" indent="1"/>
    </xf>
    <xf numFmtId="4" fontId="94" fillId="34" borderId="71" applyNumberFormat="0" applyProtection="0">
      <alignment horizontal="left" vertical="center" indent="1"/>
    </xf>
    <xf numFmtId="4" fontId="95" fillId="20" borderId="71" applyNumberFormat="0" applyProtection="0">
      <alignment vertical="center"/>
    </xf>
    <xf numFmtId="4" fontId="62" fillId="35" borderId="71" applyNumberFormat="0" applyProtection="0">
      <alignment horizontal="left" vertical="center" indent="1"/>
    </xf>
    <xf numFmtId="4" fontId="96" fillId="38" borderId="71" applyNumberFormat="0" applyProtection="0">
      <alignment horizontal="left" vertical="center" indent="1"/>
    </xf>
    <xf numFmtId="4" fontId="97" fillId="34" borderId="71"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4" fontId="98" fillId="35" borderId="71" applyNumberFormat="0" applyProtection="0">
      <alignment vertical="center"/>
    </xf>
    <xf numFmtId="4" fontId="99" fillId="35" borderId="71" applyNumberFormat="0" applyProtection="0">
      <alignment vertical="center"/>
    </xf>
    <xf numFmtId="4" fontId="71" fillId="38" borderId="71" applyNumberFormat="0" applyProtection="0">
      <alignment horizontal="left" vertical="center" indent="1"/>
    </xf>
    <xf numFmtId="0" fontId="39" fillId="24" borderId="13" applyNumberFormat="0" applyProtection="0">
      <alignment horizontal="left" vertical="top" indent="1"/>
    </xf>
    <xf numFmtId="0" fontId="39" fillId="24" borderId="13" applyNumberFormat="0" applyProtection="0">
      <alignment horizontal="left" vertical="top" indent="1"/>
    </xf>
    <xf numFmtId="4" fontId="100" fillId="35" borderId="71" applyNumberFormat="0" applyProtection="0">
      <alignment vertical="center"/>
    </xf>
    <xf numFmtId="4" fontId="101" fillId="35" borderId="71" applyNumberFormat="0" applyProtection="0">
      <alignment vertical="center"/>
    </xf>
    <xf numFmtId="4" fontId="71" fillId="38" borderId="71" applyNumberFormat="0" applyProtection="0">
      <alignment horizontal="left" vertical="center" indent="1"/>
    </xf>
    <xf numFmtId="0" fontId="39" fillId="37" borderId="13" applyNumberFormat="0" applyProtection="0">
      <alignment horizontal="left" vertical="top" indent="1"/>
    </xf>
    <xf numFmtId="0" fontId="39" fillId="37" borderId="13" applyNumberFormat="0" applyProtection="0">
      <alignment horizontal="left" vertical="top" indent="1"/>
    </xf>
    <xf numFmtId="4" fontId="69" fillId="35" borderId="71" applyNumberFormat="0" applyProtection="0">
      <alignment vertical="center"/>
    </xf>
    <xf numFmtId="4" fontId="70" fillId="35" borderId="71" applyNumberFormat="0" applyProtection="0">
      <alignment vertical="center"/>
    </xf>
    <xf numFmtId="4" fontId="71" fillId="24" borderId="71" applyNumberFormat="0" applyProtection="0">
      <alignment horizontal="left" vertical="center" indent="1"/>
    </xf>
    <xf numFmtId="4" fontId="102" fillId="20" borderId="71" applyNumberFormat="0" applyProtection="0">
      <alignment horizontal="left" indent="1"/>
    </xf>
    <xf numFmtId="4" fontId="88" fillId="35" borderId="71" applyNumberFormat="0" applyProtection="0">
      <alignment vertical="center"/>
    </xf>
    <xf numFmtId="0" fontId="50" fillId="0" borderId="0" applyNumberFormat="0" applyFon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22" fillId="0" borderId="0"/>
    <xf numFmtId="0" fontId="22" fillId="0" borderId="0"/>
    <xf numFmtId="43" fontId="37" fillId="0" borderId="0" applyFont="0" applyFill="0" applyBorder="0" applyAlignment="0" applyProtection="0"/>
    <xf numFmtId="4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8" fontId="37" fillId="0" borderId="0" applyFont="0" applyFill="0" applyBorder="0" applyAlignment="0" applyProtection="0">
      <alignment horizontal="center"/>
    </xf>
    <xf numFmtId="0" fontId="37" fillId="0" borderId="0"/>
    <xf numFmtId="0" fontId="37" fillId="0" borderId="0"/>
    <xf numFmtId="0" fontId="37" fillId="0" borderId="0"/>
    <xf numFmtId="0" fontId="37" fillId="0" borderId="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22" fillId="0" borderId="0"/>
    <xf numFmtId="0" fontId="37" fillId="0" borderId="0"/>
    <xf numFmtId="0" fontId="23" fillId="7" borderId="0" applyNumberFormat="0" applyBorder="0" applyAlignment="0" applyProtection="0"/>
    <xf numFmtId="0" fontId="23" fillId="7" borderId="0" applyNumberFormat="0" applyBorder="0" applyAlignment="0" applyProtection="0"/>
    <xf numFmtId="0" fontId="23" fillId="2"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4"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7"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8"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10"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5"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11"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10"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13"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5"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6"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13"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6" fillId="52" borderId="2" applyNumberFormat="0" applyAlignment="0" applyProtection="0"/>
    <xf numFmtId="0" fontId="26" fillId="52" borderId="2" applyNumberFormat="0" applyAlignment="0" applyProtection="0"/>
    <xf numFmtId="0" fontId="26" fillId="21" borderId="2" applyNumberFormat="0" applyAlignment="0" applyProtection="0"/>
    <xf numFmtId="0" fontId="26" fillId="52" borderId="2" applyNumberFormat="0" applyAlignment="0" applyProtection="0"/>
    <xf numFmtId="0" fontId="26" fillId="52" borderId="2" applyNumberFormat="0" applyAlignment="0" applyProtection="0"/>
    <xf numFmtId="0" fontId="26" fillId="52" borderId="2" applyNumberFormat="0" applyAlignment="0" applyProtection="0"/>
    <xf numFmtId="43" fontId="37"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7"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2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8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3"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14"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2" fontId="37" fillId="0" borderId="0" applyFont="0" applyFill="0" applyBorder="0" applyAlignment="0" applyProtection="0"/>
    <xf numFmtId="0" fontId="105" fillId="0" borderId="72" applyNumberFormat="0" applyFill="0" applyAlignment="0" applyProtection="0"/>
    <xf numFmtId="0" fontId="105" fillId="0" borderId="72" applyNumberFormat="0" applyFill="0" applyAlignment="0" applyProtection="0"/>
    <xf numFmtId="0" fontId="85" fillId="0" borderId="69" applyNumberFormat="0" applyFill="0" applyAlignment="0" applyProtection="0"/>
    <xf numFmtId="0" fontId="105" fillId="0" borderId="72" applyNumberFormat="0" applyFill="0" applyAlignment="0" applyProtection="0"/>
    <xf numFmtId="0" fontId="105" fillId="0" borderId="72" applyNumberFormat="0" applyFill="0" applyAlignment="0" applyProtection="0"/>
    <xf numFmtId="0" fontId="105" fillId="0" borderId="72" applyNumberFormat="0" applyFill="0" applyAlignment="0" applyProtection="0"/>
    <xf numFmtId="0" fontId="46" fillId="0" borderId="0" applyNumberFormat="0" applyFont="0" applyFill="0" applyBorder="0" applyProtection="0"/>
    <xf numFmtId="0" fontId="46" fillId="0" borderId="0" applyNumberFormat="0" applyFont="0" applyFill="0" applyBorder="0" applyProtection="0"/>
    <xf numFmtId="0" fontId="46" fillId="0" borderId="0" applyNumberFormat="0" applyFont="0" applyFill="0" applyBorder="0" applyProtection="0"/>
    <xf numFmtId="0" fontId="46" fillId="0" borderId="0" applyNumberFormat="0" applyFont="0" applyFill="0" applyBorder="0" applyProtection="0"/>
    <xf numFmtId="0" fontId="46" fillId="0" borderId="0" applyNumberFormat="0" applyFont="0" applyFill="0" applyBorder="0" applyProtection="0"/>
    <xf numFmtId="0" fontId="46" fillId="0" borderId="0" applyNumberFormat="0" applyFont="0" applyFill="0" applyBorder="0" applyProtection="0"/>
    <xf numFmtId="0" fontId="41" fillId="0" borderId="0" applyNumberFormat="0" applyFont="0" applyFill="0" applyBorder="0" applyProtection="0"/>
    <xf numFmtId="0" fontId="106" fillId="0" borderId="6" applyNumberFormat="0" applyFill="0" applyAlignment="0" applyProtection="0"/>
    <xf numFmtId="0" fontId="106" fillId="0" borderId="6" applyNumberFormat="0" applyFill="0" applyAlignment="0" applyProtection="0"/>
    <xf numFmtId="0" fontId="86" fillId="0" borderId="6" applyNumberFormat="0" applyFill="0" applyAlignment="0" applyProtection="0"/>
    <xf numFmtId="0" fontId="106" fillId="0" borderId="6" applyNumberFormat="0" applyFill="0" applyAlignment="0" applyProtection="0"/>
    <xf numFmtId="0" fontId="106" fillId="0" borderId="6" applyNumberFormat="0" applyFill="0" applyAlignment="0" applyProtection="0"/>
    <xf numFmtId="0" fontId="106" fillId="0" borderId="6" applyNumberFormat="0" applyFill="0" applyAlignment="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41" fillId="0" borderId="0" applyNumberFormat="0" applyFont="0" applyFill="0" applyBorder="0" applyProtection="0"/>
    <xf numFmtId="0" fontId="103" fillId="0" borderId="73" applyNumberFormat="0" applyFill="0" applyAlignment="0" applyProtection="0"/>
    <xf numFmtId="0" fontId="103" fillId="0" borderId="73" applyNumberFormat="0" applyFill="0" applyAlignment="0" applyProtection="0"/>
    <xf numFmtId="0" fontId="30" fillId="0" borderId="7" applyNumberFormat="0" applyFill="0" applyAlignment="0" applyProtection="0"/>
    <xf numFmtId="0" fontId="103" fillId="0" borderId="73" applyNumberFormat="0" applyFill="0" applyAlignment="0" applyProtection="0"/>
    <xf numFmtId="0" fontId="103" fillId="0" borderId="73" applyNumberFormat="0" applyFill="0" applyAlignment="0" applyProtection="0"/>
    <xf numFmtId="0" fontId="103" fillId="0" borderId="73" applyNumberFormat="0" applyFill="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30"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167" fontId="37" fillId="0" borderId="0">
      <protection locked="0"/>
    </xf>
    <xf numFmtId="0" fontId="31" fillId="25" borderId="2" applyNumberFormat="0" applyAlignment="0" applyProtection="0"/>
    <xf numFmtId="0" fontId="31" fillId="25" borderId="2" applyNumberFormat="0" applyAlignment="0" applyProtection="0"/>
    <xf numFmtId="0" fontId="31" fillId="7" borderId="2" applyNumberFormat="0" applyAlignment="0" applyProtection="0"/>
    <xf numFmtId="0" fontId="31" fillId="25" borderId="2" applyNumberFormat="0" applyAlignment="0" applyProtection="0"/>
    <xf numFmtId="0" fontId="31" fillId="25" borderId="2" applyNumberFormat="0" applyAlignment="0" applyProtection="0"/>
    <xf numFmtId="0" fontId="31" fillId="25"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84" fillId="0" borderId="0"/>
    <xf numFmtId="0" fontId="37" fillId="0" borderId="0"/>
    <xf numFmtId="0" fontId="37" fillId="0" borderId="0"/>
    <xf numFmtId="0" fontId="37" fillId="0" borderId="0"/>
    <xf numFmtId="0" fontId="22" fillId="0" borderId="0"/>
    <xf numFmtId="0" fontId="22" fillId="0" borderId="0"/>
    <xf numFmtId="0" fontId="22" fillId="0" borderId="0"/>
    <xf numFmtId="0" fontId="22" fillId="0" borderId="0"/>
    <xf numFmtId="0" fontId="22" fillId="0" borderId="0"/>
    <xf numFmtId="0" fontId="37"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7" fillId="0" borderId="0"/>
    <xf numFmtId="0" fontId="37" fillId="0" borderId="0"/>
    <xf numFmtId="0" fontId="37" fillId="0" borderId="0"/>
    <xf numFmtId="0" fontId="37" fillId="0" borderId="0"/>
    <xf numFmtId="0" fontId="37"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7" fillId="0" borderId="0"/>
    <xf numFmtId="0" fontId="37" fillId="0" borderId="0"/>
    <xf numFmtId="0" fontId="37" fillId="0" borderId="0"/>
    <xf numFmtId="0" fontId="22" fillId="0" borderId="0"/>
    <xf numFmtId="0" fontId="22" fillId="0" borderId="0"/>
    <xf numFmtId="0" fontId="22" fillId="0" borderId="0"/>
    <xf numFmtId="0" fontId="37" fillId="0" borderId="0"/>
    <xf numFmtId="0" fontId="37" fillId="0" borderId="0"/>
    <xf numFmtId="0" fontId="22" fillId="0" borderId="0"/>
    <xf numFmtId="0" fontId="22" fillId="0" borderId="0"/>
    <xf numFmtId="0" fontId="22" fillId="0" borderId="0"/>
    <xf numFmtId="0" fontId="37" fillId="0" borderId="0"/>
    <xf numFmtId="0" fontId="84" fillId="0" borderId="0"/>
    <xf numFmtId="0" fontId="37" fillId="0" borderId="0"/>
    <xf numFmtId="0" fontId="37" fillId="0" borderId="0"/>
    <xf numFmtId="0" fontId="37" fillId="0" borderId="0"/>
    <xf numFmtId="0" fontId="22" fillId="0" borderId="0"/>
    <xf numFmtId="0" fontId="37" fillId="0" borderId="0"/>
    <xf numFmtId="0" fontId="37" fillId="0" borderId="0"/>
    <xf numFmtId="0" fontId="22" fillId="0" borderId="0"/>
    <xf numFmtId="0" fontId="37" fillId="0" borderId="0"/>
    <xf numFmtId="0" fontId="37" fillId="0" borderId="0"/>
    <xf numFmtId="0" fontId="37" fillId="0" borderId="0"/>
    <xf numFmtId="0" fontId="22" fillId="0" borderId="0"/>
    <xf numFmtId="0" fontId="37" fillId="0" borderId="0"/>
    <xf numFmtId="0" fontId="37" fillId="0" borderId="0"/>
    <xf numFmtId="0" fontId="37" fillId="0" borderId="0"/>
    <xf numFmtId="0" fontId="37" fillId="0" borderId="0"/>
    <xf numFmtId="0" fontId="84" fillId="0" borderId="0"/>
    <xf numFmtId="0" fontId="22" fillId="0" borderId="0"/>
    <xf numFmtId="0" fontId="22" fillId="0" borderId="0"/>
    <xf numFmtId="0" fontId="22" fillId="0" borderId="0"/>
    <xf numFmtId="0" fontId="22" fillId="0" borderId="0"/>
    <xf numFmtId="0" fontId="37" fillId="0" borderId="0"/>
    <xf numFmtId="0" fontId="37" fillId="0" borderId="0"/>
    <xf numFmtId="0" fontId="37" fillId="0" borderId="0"/>
    <xf numFmtId="0" fontId="37" fillId="0" borderId="0"/>
    <xf numFmtId="0" fontId="84" fillId="0" borderId="0"/>
    <xf numFmtId="0" fontId="37" fillId="0" borderId="0"/>
    <xf numFmtId="0" fontId="37" fillId="0" borderId="0"/>
    <xf numFmtId="0" fontId="22" fillId="0" borderId="0"/>
    <xf numFmtId="0" fontId="37" fillId="0" borderId="0"/>
    <xf numFmtId="0" fontId="84" fillId="0" borderId="0"/>
    <xf numFmtId="0" fontId="22" fillId="0" borderId="0"/>
    <xf numFmtId="0" fontId="22" fillId="0" borderId="0"/>
    <xf numFmtId="0" fontId="22" fillId="0" borderId="0"/>
    <xf numFmtId="0" fontId="22" fillId="0" borderId="0"/>
    <xf numFmtId="0" fontId="37" fillId="0" borderId="0"/>
    <xf numFmtId="0" fontId="22" fillId="0" borderId="0"/>
    <xf numFmtId="0" fontId="22" fillId="0" borderId="0"/>
    <xf numFmtId="0" fontId="37" fillId="0" borderId="0"/>
    <xf numFmtId="0" fontId="84" fillId="0" borderId="0"/>
    <xf numFmtId="0" fontId="37" fillId="0" borderId="0"/>
    <xf numFmtId="0" fontId="37" fillId="0" borderId="0"/>
    <xf numFmtId="0" fontId="37" fillId="26" borderId="11" applyNumberFormat="0" applyFont="0" applyAlignment="0" applyProtection="0"/>
    <xf numFmtId="0" fontId="37" fillId="26" borderId="11" applyNumberFormat="0" applyFont="0" applyAlignment="0" applyProtection="0"/>
    <xf numFmtId="0" fontId="84" fillId="26" borderId="11" applyNumberFormat="0" applyFont="0" applyAlignment="0" applyProtection="0"/>
    <xf numFmtId="0" fontId="37" fillId="26" borderId="11" applyNumberFormat="0" applyFont="0" applyAlignment="0" applyProtection="0"/>
    <xf numFmtId="0" fontId="37" fillId="26" borderId="11" applyNumberFormat="0" applyFont="0" applyAlignment="0" applyProtection="0"/>
    <xf numFmtId="0" fontId="37" fillId="26" borderId="11" applyNumberFormat="0" applyFont="0" applyAlignment="0" applyProtection="0"/>
    <xf numFmtId="0" fontId="34" fillId="52" borderId="12" applyNumberFormat="0" applyAlignment="0" applyProtection="0"/>
    <xf numFmtId="0" fontId="34" fillId="52" borderId="12" applyNumberFormat="0" applyAlignment="0" applyProtection="0"/>
    <xf numFmtId="0" fontId="34" fillId="21" borderId="12" applyNumberFormat="0" applyAlignment="0" applyProtection="0"/>
    <xf numFmtId="0" fontId="34" fillId="52" borderId="12" applyNumberFormat="0" applyAlignment="0" applyProtection="0"/>
    <xf numFmtId="0" fontId="34" fillId="52" borderId="12" applyNumberFormat="0" applyAlignment="0" applyProtection="0"/>
    <xf numFmtId="0" fontId="34" fillId="52" borderId="12" applyNumberFormat="0" applyAlignment="0" applyProtection="0"/>
    <xf numFmtId="9"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10"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84"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84"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84"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84"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84" fillId="0" borderId="0" applyFont="0" applyFill="0" applyBorder="0" applyAlignment="0" applyProtection="0"/>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center"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4" borderId="13" applyNumberFormat="0" applyProtection="0">
      <alignment horizontal="left" vertical="top"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center"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37" borderId="13" applyNumberFormat="0" applyProtection="0">
      <alignment horizontal="left" vertical="top"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center"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20" borderId="13" applyNumberFormat="0" applyProtection="0">
      <alignment horizontal="left" vertical="top"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center"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37" fillId="38" borderId="13" applyNumberFormat="0" applyProtection="0">
      <alignment horizontal="left" vertical="top" indent="1"/>
    </xf>
    <xf numFmtId="0" fontId="104" fillId="0" borderId="0" applyNumberFormat="0" applyFill="0" applyBorder="0" applyAlignment="0" applyProtection="0"/>
    <xf numFmtId="0" fontId="104" fillId="0" borderId="0" applyNumberFormat="0" applyFill="0" applyBorder="0" applyAlignment="0" applyProtection="0"/>
    <xf numFmtId="0" fontId="35"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87" fillId="0" borderId="74" applyNumberFormat="0" applyFill="0" applyAlignment="0" applyProtection="0"/>
    <xf numFmtId="0" fontId="87" fillId="0" borderId="74" applyNumberFormat="0" applyFill="0" applyAlignment="0" applyProtection="0"/>
    <xf numFmtId="0" fontId="87" fillId="0" borderId="70" applyNumberFormat="0" applyFill="0" applyAlignment="0" applyProtection="0"/>
    <xf numFmtId="0" fontId="87" fillId="0" borderId="74" applyNumberFormat="0" applyFill="0" applyAlignment="0" applyProtection="0"/>
    <xf numFmtId="0" fontId="87" fillId="0" borderId="74" applyNumberFormat="0" applyFill="0" applyAlignment="0" applyProtection="0"/>
    <xf numFmtId="0" fontId="87" fillId="0" borderId="74" applyNumberFormat="0" applyFill="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37" fillId="0" borderId="17" applyNumberFormat="0" applyFill="0" applyBorder="0" applyAlignment="0" applyProtection="0"/>
    <xf numFmtId="0" fontId="22" fillId="0" borderId="0"/>
    <xf numFmtId="43" fontId="108" fillId="0" borderId="0" applyFont="0" applyFill="0" applyBorder="0" applyAlignment="0" applyProtection="0"/>
    <xf numFmtId="9" fontId="108" fillId="0" borderId="0" applyFont="0" applyFill="0" applyBorder="0" applyAlignment="0" applyProtection="0"/>
    <xf numFmtId="0" fontId="37" fillId="0" borderId="0"/>
    <xf numFmtId="0" fontId="21" fillId="0" borderId="0"/>
    <xf numFmtId="0" fontId="21" fillId="0" borderId="0"/>
    <xf numFmtId="0" fontId="21" fillId="0" borderId="0"/>
    <xf numFmtId="0" fontId="21" fillId="0" borderId="0"/>
    <xf numFmtId="0" fontId="21" fillId="0" borderId="0"/>
    <xf numFmtId="0" fontId="21" fillId="0" borderId="0"/>
    <xf numFmtId="0" fontId="37"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37" fillId="0" borderId="0" applyFont="0" applyFill="0" applyBorder="0" applyAlignment="0" applyProtection="0"/>
    <xf numFmtId="9" fontId="37"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7" fillId="0" borderId="0"/>
    <xf numFmtId="0" fontId="37" fillId="0" borderId="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37" fillId="0" borderId="0" applyFont="0" applyFill="0" applyBorder="0" applyAlignment="0" applyProtection="0"/>
    <xf numFmtId="9" fontId="37"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37" fillId="0" borderId="0" applyFont="0" applyFill="0" applyBorder="0" applyAlignment="0" applyProtection="0"/>
    <xf numFmtId="9" fontId="37"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0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37" fillId="0" borderId="0" applyFont="0" applyFill="0" applyBorder="0" applyAlignment="0" applyProtection="0"/>
    <xf numFmtId="9" fontId="3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9" fillId="0" borderId="0"/>
    <xf numFmtId="0" fontId="17" fillId="0" borderId="0"/>
    <xf numFmtId="9" fontId="84" fillId="0" borderId="0" applyFont="0" applyFill="0" applyBorder="0" applyAlignment="0" applyProtection="0"/>
    <xf numFmtId="0" fontId="31" fillId="7" borderId="2" applyNumberFormat="0" applyAlignment="0" applyProtection="0"/>
    <xf numFmtId="43" fontId="84" fillId="0" borderId="0" applyFont="0" applyFill="0" applyBorder="0" applyAlignment="0" applyProtection="0"/>
    <xf numFmtId="0" fontId="84" fillId="0" borderId="0"/>
    <xf numFmtId="43" fontId="37" fillId="0" borderId="0" applyFont="0" applyFill="0" applyBorder="0" applyAlignment="0" applyProtection="0"/>
    <xf numFmtId="9" fontId="37" fillId="0" borderId="0" applyFont="0" applyFill="0" applyBorder="0" applyAlignment="0" applyProtection="0"/>
    <xf numFmtId="0" fontId="37" fillId="0" borderId="0"/>
    <xf numFmtId="9" fontId="37" fillId="0" borderId="0" applyFont="0" applyFill="0" applyBorder="0" applyAlignment="0" applyProtection="0"/>
    <xf numFmtId="0" fontId="16" fillId="0" borderId="0"/>
    <xf numFmtId="0" fontId="16" fillId="0" borderId="0"/>
    <xf numFmtId="0" fontId="16" fillId="0" borderId="0"/>
    <xf numFmtId="0" fontId="16" fillId="0" borderId="0"/>
    <xf numFmtId="9" fontId="37" fillId="0" borderId="0" applyFont="0" applyFill="0" applyBorder="0" applyAlignment="0" applyProtection="0"/>
    <xf numFmtId="9" fontId="37" fillId="0" borderId="0" applyFont="0" applyFill="0" applyBorder="0" applyAlignment="0" applyProtection="0"/>
    <xf numFmtId="0" fontId="16" fillId="0" borderId="0"/>
    <xf numFmtId="0" fontId="16" fillId="0" borderId="0"/>
    <xf numFmtId="9" fontId="37"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37"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37" fillId="0" borderId="0" applyFont="0" applyFill="0" applyBorder="0" applyAlignment="0" applyProtection="0"/>
    <xf numFmtId="0" fontId="16" fillId="0" borderId="0"/>
    <xf numFmtId="43" fontId="37" fillId="0" borderId="0" applyFont="0" applyFill="0" applyBorder="0" applyAlignment="0" applyProtection="0"/>
    <xf numFmtId="9" fontId="37"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16" fillId="0" borderId="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9" fontId="37"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37"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37" fillId="0" borderId="0" applyFont="0" applyFill="0" applyBorder="0" applyAlignment="0" applyProtection="0"/>
    <xf numFmtId="9" fontId="37"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37" fillId="0" borderId="0"/>
    <xf numFmtId="9" fontId="37" fillId="0" borderId="0" applyFont="0" applyFill="0" applyBorder="0" applyAlignment="0" applyProtection="0"/>
    <xf numFmtId="0" fontId="37" fillId="0" borderId="0"/>
    <xf numFmtId="9" fontId="37" fillId="0" borderId="0" applyFont="0" applyFill="0" applyBorder="0" applyAlignment="0" applyProtection="0"/>
    <xf numFmtId="0" fontId="14" fillId="0" borderId="0"/>
    <xf numFmtId="0" fontId="37"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7" fillId="0" borderId="0" applyFont="0" applyFill="0" applyBorder="0" applyAlignment="0" applyProtection="0"/>
    <xf numFmtId="9" fontId="37"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7"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7" fillId="0" borderId="0" applyFont="0" applyFill="0" applyBorder="0" applyAlignment="0" applyProtection="0"/>
    <xf numFmtId="9" fontId="37"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7" fillId="0" borderId="0"/>
    <xf numFmtId="9" fontId="84" fillId="0" borderId="0" applyFont="0" applyFill="0" applyBorder="0" applyAlignment="0" applyProtection="0"/>
    <xf numFmtId="43" fontId="84" fillId="0" borderId="0" applyFont="0" applyFill="0" applyBorder="0" applyAlignment="0" applyProtection="0"/>
    <xf numFmtId="0" fontId="84" fillId="0" borderId="0"/>
    <xf numFmtId="9" fontId="84" fillId="0" borderId="0" applyFont="0" applyFill="0" applyBorder="0" applyAlignment="0" applyProtection="0"/>
    <xf numFmtId="43" fontId="84" fillId="0" borderId="0" applyFont="0" applyFill="0" applyBorder="0" applyAlignment="0" applyProtection="0"/>
    <xf numFmtId="0" fontId="31" fillId="7" borderId="2" applyNumberFormat="0" applyAlignment="0" applyProtection="0"/>
    <xf numFmtId="0" fontId="84" fillId="0" borderId="0"/>
    <xf numFmtId="0" fontId="31" fillId="7" borderId="2" applyNumberFormat="0" applyAlignment="0" applyProtection="0"/>
    <xf numFmtId="43"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37" fillId="0" borderId="0"/>
    <xf numFmtId="43" fontId="37" fillId="0" borderId="0" applyFont="0" applyFill="0" applyBorder="0" applyAlignment="0" applyProtection="0"/>
    <xf numFmtId="43" fontId="37" fillId="0" borderId="0" applyFont="0" applyFill="0" applyBorder="0" applyAlignment="0" applyProtection="0"/>
    <xf numFmtId="0" fontId="37" fillId="0" borderId="0"/>
    <xf numFmtId="0" fontId="37" fillId="0" borderId="0"/>
    <xf numFmtId="0" fontId="37" fillId="0" borderId="0"/>
    <xf numFmtId="43" fontId="37" fillId="0" borderId="0" applyFont="0" applyFill="0" applyBorder="0" applyAlignment="0" applyProtection="0"/>
    <xf numFmtId="0" fontId="37" fillId="0" borderId="0"/>
    <xf numFmtId="43" fontId="37" fillId="0" borderId="0" applyFont="0" applyFill="0" applyBorder="0" applyAlignment="0" applyProtection="0"/>
    <xf numFmtId="9" fontId="37" fillId="0" borderId="0" applyFont="0" applyFill="0" applyBorder="0" applyAlignment="0" applyProtection="0"/>
    <xf numFmtId="0" fontId="37" fillId="0" borderId="0"/>
    <xf numFmtId="9" fontId="37" fillId="0" borderId="0" applyFont="0" applyFill="0" applyBorder="0" applyAlignment="0" applyProtection="0"/>
    <xf numFmtId="0" fontId="37" fillId="0" borderId="0"/>
    <xf numFmtId="0" fontId="37" fillId="0" borderId="0"/>
    <xf numFmtId="43" fontId="37" fillId="0" borderId="0" applyFont="0" applyFill="0" applyBorder="0" applyAlignment="0" applyProtection="0"/>
    <xf numFmtId="43" fontId="37" fillId="0" borderId="0" applyFont="0" applyFill="0" applyBorder="0" applyAlignment="0" applyProtection="0"/>
    <xf numFmtId="0" fontId="37" fillId="0" borderId="0"/>
    <xf numFmtId="43" fontId="37" fillId="0" borderId="0" applyFont="0" applyFill="0" applyBorder="0" applyAlignment="0" applyProtection="0"/>
    <xf numFmtId="0" fontId="37" fillId="0" borderId="0"/>
    <xf numFmtId="43" fontId="37" fillId="0" borderId="0" applyFont="0" applyFill="0" applyBorder="0" applyAlignment="0" applyProtection="0"/>
    <xf numFmtId="0" fontId="37" fillId="0" borderId="0"/>
    <xf numFmtId="9" fontId="37" fillId="0" borderId="0" applyFont="0" applyFill="0" applyBorder="0" applyAlignment="0" applyProtection="0"/>
    <xf numFmtId="43" fontId="37" fillId="0" borderId="0" applyFont="0" applyFill="0" applyBorder="0" applyAlignment="0" applyProtection="0"/>
    <xf numFmtId="0" fontId="37" fillId="0" borderId="0"/>
    <xf numFmtId="9"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0" fontId="37" fillId="0" borderId="0"/>
    <xf numFmtId="9"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7" fillId="0" borderId="0" applyFont="0" applyFill="0" applyBorder="0" applyAlignment="0" applyProtection="0"/>
    <xf numFmtId="9" fontId="37"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1" borderId="2" applyNumberFormat="0" applyAlignment="0" applyProtection="0"/>
    <xf numFmtId="0" fontId="27" fillId="22" borderId="3" applyNumberFormat="0" applyAlignment="0" applyProtection="0"/>
    <xf numFmtId="43" fontId="84" fillId="0" borderId="0" applyFont="0" applyFill="0" applyBorder="0" applyAlignment="0" applyProtection="0"/>
    <xf numFmtId="0" fontId="28" fillId="0" borderId="0" applyNumberFormat="0" applyFill="0" applyBorder="0" applyAlignment="0" applyProtection="0"/>
    <xf numFmtId="0" fontId="29" fillId="4" borderId="0" applyNumberFormat="0" applyBorder="0" applyAlignment="0" applyProtection="0"/>
    <xf numFmtId="0" fontId="85" fillId="0" borderId="69" applyNumberFormat="0" applyFill="0" applyAlignment="0" applyProtection="0"/>
    <xf numFmtId="0" fontId="86"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2" fillId="0" borderId="10" applyNumberFormat="0" applyFill="0" applyAlignment="0" applyProtection="0"/>
    <xf numFmtId="0" fontId="33" fillId="25" borderId="0" applyNumberFormat="0" applyBorder="0" applyAlignment="0" applyProtection="0"/>
    <xf numFmtId="0" fontId="84" fillId="26" borderId="11" applyNumberFormat="0" applyFont="0" applyAlignment="0" applyProtection="0"/>
    <xf numFmtId="0" fontId="34" fillId="21" borderId="12" applyNumberFormat="0" applyAlignment="0" applyProtection="0"/>
    <xf numFmtId="0" fontId="35" fillId="0" borderId="0" applyNumberFormat="0" applyFill="0" applyBorder="0" applyAlignment="0" applyProtection="0"/>
    <xf numFmtId="0" fontId="87" fillId="0" borderId="70" applyNumberFormat="0" applyFill="0" applyAlignment="0" applyProtection="0"/>
    <xf numFmtId="0" fontId="36" fillId="0" borderId="0" applyNumberForma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4" fillId="0" borderId="0"/>
    <xf numFmtId="170" fontId="37" fillId="42" borderId="12" applyNumberFormat="0" applyProtection="0">
      <alignment horizontal="left" vertical="center" indent="1"/>
    </xf>
    <xf numFmtId="4" fontId="39" fillId="39" borderId="12" applyNumberFormat="0" applyProtection="0">
      <alignment horizontal="right" vertical="center"/>
    </xf>
    <xf numFmtId="170" fontId="39" fillId="24" borderId="13" applyNumberFormat="0" applyProtection="0">
      <alignment horizontal="left" vertical="top" indent="1"/>
    </xf>
    <xf numFmtId="4" fontId="64" fillId="24" borderId="13" applyNumberFormat="0" applyProtection="0">
      <alignment vertical="center"/>
    </xf>
    <xf numFmtId="4" fontId="39" fillId="24" borderId="13" applyNumberFormat="0" applyProtection="0">
      <alignment vertical="center"/>
    </xf>
    <xf numFmtId="170" fontId="37" fillId="38" borderId="13" applyNumberFormat="0" applyProtection="0">
      <alignment horizontal="left" vertical="top" indent="1"/>
    </xf>
    <xf numFmtId="170" fontId="37" fillId="38" borderId="13" applyNumberFormat="0" applyProtection="0">
      <alignment horizontal="left" vertical="top" indent="1"/>
    </xf>
    <xf numFmtId="170" fontId="37" fillId="38" borderId="13" applyNumberFormat="0" applyProtection="0">
      <alignment horizontal="left" vertical="top" indent="1"/>
    </xf>
    <xf numFmtId="170" fontId="63" fillId="0" borderId="9" applyNumberFormat="0" applyProtection="0">
      <alignment horizontal="left" vertical="center" indent="2"/>
    </xf>
    <xf numFmtId="170" fontId="63" fillId="0" borderId="9" applyNumberFormat="0" applyProtection="0">
      <alignment horizontal="left" vertical="center" indent="2"/>
    </xf>
    <xf numFmtId="170" fontId="37" fillId="20" borderId="13" applyNumberFormat="0" applyProtection="0">
      <alignment horizontal="left" vertical="top" indent="1"/>
    </xf>
    <xf numFmtId="170" fontId="37" fillId="20" borderId="13" applyNumberFormat="0" applyProtection="0">
      <alignment horizontal="left" vertical="top" indent="1"/>
    </xf>
    <xf numFmtId="170" fontId="37" fillId="20" borderId="13" applyNumberFormat="0" applyProtection="0">
      <alignment horizontal="left" vertical="top" indent="1"/>
    </xf>
    <xf numFmtId="170" fontId="63" fillId="0" borderId="9" applyNumberFormat="0" applyProtection="0">
      <alignment horizontal="left" vertical="center" indent="2"/>
    </xf>
    <xf numFmtId="170" fontId="37" fillId="37" borderId="13" applyNumberFormat="0" applyProtection="0">
      <alignment horizontal="left" vertical="top" indent="1"/>
    </xf>
    <xf numFmtId="170" fontId="37" fillId="37" borderId="13" applyNumberFormat="0" applyProtection="0">
      <alignment horizontal="left" vertical="top" indent="1"/>
    </xf>
    <xf numFmtId="170" fontId="37" fillId="37" borderId="13" applyNumberFormat="0" applyProtection="0">
      <alignment horizontal="left" vertical="top" indent="1"/>
    </xf>
    <xf numFmtId="170" fontId="63" fillId="0" borderId="9" applyNumberFormat="0" applyProtection="0">
      <alignment horizontal="left" vertical="center" indent="2"/>
    </xf>
    <xf numFmtId="170" fontId="38" fillId="27" borderId="13" applyNumberFormat="0" applyProtection="0">
      <alignment horizontal="left" vertical="top" indent="1"/>
    </xf>
    <xf numFmtId="170" fontId="37" fillId="0" borderId="0"/>
    <xf numFmtId="170" fontId="24" fillId="13" borderId="0" applyNumberFormat="0" applyBorder="0" applyAlignment="0" applyProtection="0"/>
    <xf numFmtId="170" fontId="24" fillId="9" borderId="0" applyNumberFormat="0" applyBorder="0" applyAlignment="0" applyProtection="0"/>
    <xf numFmtId="170" fontId="23" fillId="2" borderId="0" applyNumberFormat="0" applyBorder="0" applyAlignment="0" applyProtection="0"/>
    <xf numFmtId="170" fontId="74" fillId="0" borderId="0"/>
    <xf numFmtId="170" fontId="37" fillId="0" borderId="0"/>
    <xf numFmtId="170" fontId="63" fillId="0" borderId="9" applyNumberFormat="0" applyProtection="0">
      <alignment horizontal="left" vertical="center" indent="2"/>
    </xf>
    <xf numFmtId="170" fontId="37" fillId="34" borderId="13" applyNumberFormat="0" applyProtection="0">
      <alignment horizontal="left" vertical="top" indent="1"/>
    </xf>
    <xf numFmtId="170" fontId="63" fillId="0" borderId="9" applyNumberFormat="0" applyProtection="0">
      <alignment horizontal="left" vertical="center" indent="2"/>
    </xf>
    <xf numFmtId="170" fontId="63" fillId="0" borderId="9" applyNumberFormat="0" applyProtection="0">
      <alignment horizontal="left" vertical="center" indent="2"/>
    </xf>
    <xf numFmtId="170" fontId="37" fillId="34" borderId="13" applyNumberFormat="0" applyProtection="0">
      <alignment horizontal="left" vertical="top" indent="1"/>
    </xf>
    <xf numFmtId="170" fontId="37" fillId="34" borderId="13" applyNumberFormat="0" applyProtection="0">
      <alignment horizontal="left" vertical="top" indent="1"/>
    </xf>
    <xf numFmtId="170" fontId="59" fillId="36" borderId="9" applyNumberFormat="0" applyProtection="0">
      <alignment horizontal="left" vertical="center" indent="2"/>
    </xf>
    <xf numFmtId="4" fontId="59" fillId="0" borderId="0" applyNumberFormat="0" applyProtection="0">
      <alignment horizontal="left" vertical="center" indent="1"/>
    </xf>
    <xf numFmtId="4" fontId="62" fillId="35" borderId="14">
      <alignment horizontal="left" vertical="center" indent="1"/>
    </xf>
    <xf numFmtId="4" fontId="61" fillId="21" borderId="13" applyNumberFormat="0" applyProtection="0">
      <alignment horizontal="center" vertical="center"/>
    </xf>
    <xf numFmtId="4" fontId="60" fillId="34" borderId="0" applyNumberFormat="0" applyProtection="0">
      <alignment horizontal="left" vertical="center" indent="1"/>
    </xf>
    <xf numFmtId="4" fontId="39" fillId="0" borderId="9" applyNumberFormat="0" applyProtection="0">
      <alignment horizontal="left" vertical="center" indent="1"/>
    </xf>
    <xf numFmtId="4" fontId="38" fillId="0" borderId="9" applyNumberFormat="0" applyProtection="0">
      <alignment horizontal="left" vertical="center" indent="1"/>
    </xf>
    <xf numFmtId="4" fontId="59" fillId="31" borderId="9" applyNumberFormat="0" applyProtection="0">
      <alignment horizontal="left" vertical="center"/>
    </xf>
    <xf numFmtId="4" fontId="39" fillId="27" borderId="12" applyNumberFormat="0" applyProtection="0">
      <alignment horizontal="left" vertical="center" indent="1"/>
    </xf>
    <xf numFmtId="9" fontId="37" fillId="0" borderId="0" applyFont="0" applyFill="0" applyBorder="0" applyAlignment="0" applyProtection="0"/>
    <xf numFmtId="9" fontId="37" fillId="0" borderId="0" applyFont="0" applyFill="0" applyBorder="0" applyAlignment="0" applyProtection="0"/>
    <xf numFmtId="170" fontId="34" fillId="21" borderId="12" applyNumberFormat="0" applyAlignment="0" applyProtection="0"/>
    <xf numFmtId="170" fontId="37" fillId="0" borderId="0"/>
    <xf numFmtId="0" fontId="37" fillId="0" borderId="0"/>
    <xf numFmtId="170" fontId="63" fillId="0" borderId="0"/>
    <xf numFmtId="170" fontId="37" fillId="0" borderId="0"/>
    <xf numFmtId="0" fontId="37" fillId="0" borderId="0"/>
    <xf numFmtId="170" fontId="33" fillId="25" borderId="0" applyNumberFormat="0" applyBorder="0" applyAlignment="0" applyProtection="0"/>
    <xf numFmtId="170" fontId="32" fillId="0" borderId="10" applyNumberFormat="0" applyFill="0" applyAlignment="0" applyProtection="0"/>
    <xf numFmtId="170" fontId="31" fillId="7" borderId="2" applyNumberFormat="0" applyAlignment="0" applyProtection="0"/>
    <xf numFmtId="170" fontId="31" fillId="7" borderId="2" applyNumberFormat="0" applyAlignment="0" applyProtection="0"/>
    <xf numFmtId="170" fontId="31" fillId="7" borderId="2" applyNumberFormat="0" applyAlignment="0" applyProtection="0"/>
    <xf numFmtId="170" fontId="47" fillId="0" borderId="8" applyNumberFormat="0" applyFill="0" applyAlignment="0" applyProtection="0"/>
    <xf numFmtId="170" fontId="30" fillId="0" borderId="0" applyNumberFormat="0" applyFill="0" applyBorder="0" applyAlignment="0" applyProtection="0"/>
    <xf numFmtId="170" fontId="30" fillId="0" borderId="7" applyNumberFormat="0" applyFill="0" applyAlignment="0" applyProtection="0"/>
    <xf numFmtId="170" fontId="41" fillId="0" borderId="0" applyNumberFormat="0" applyFont="0" applyFill="0" applyBorder="0" applyProtection="0"/>
    <xf numFmtId="170" fontId="41" fillId="0" borderId="0" applyNumberFormat="0" applyFont="0" applyFill="0" applyBorder="0" applyProtection="0"/>
    <xf numFmtId="170" fontId="46" fillId="0" borderId="0" applyNumberFormat="0" applyFont="0" applyFill="0" applyBorder="0" applyProtection="0"/>
    <xf numFmtId="170" fontId="41" fillId="0" borderId="5">
      <alignment horizontal="left" vertical="center"/>
    </xf>
    <xf numFmtId="170" fontId="45" fillId="0" borderId="0" applyNumberFormat="0" applyFill="0" applyBorder="0" applyAlignment="0" applyProtection="0"/>
    <xf numFmtId="170" fontId="28" fillId="0" borderId="0" applyNumberForma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37" fillId="0" borderId="0" applyFont="0" applyFill="0" applyBorder="0" applyAlignment="0" applyProtection="0"/>
    <xf numFmtId="170" fontId="27" fillId="22" borderId="3" applyNumberFormat="0" applyAlignment="0" applyProtection="0"/>
    <xf numFmtId="170" fontId="26" fillId="21" borderId="2" applyNumberFormat="0" applyAlignment="0" applyProtection="0"/>
    <xf numFmtId="170" fontId="25" fillId="3" borderId="0" applyNumberFormat="0" applyBorder="0" applyAlignment="0" applyProtection="0"/>
    <xf numFmtId="170" fontId="24" fillId="19" borderId="0" applyNumberFormat="0" applyBorder="0" applyAlignment="0" applyProtection="0"/>
    <xf numFmtId="170" fontId="24" fillId="14" borderId="0" applyNumberFormat="0" applyBorder="0" applyAlignment="0" applyProtection="0"/>
    <xf numFmtId="170" fontId="24" fillId="13" borderId="0" applyNumberFormat="0" applyBorder="0" applyAlignment="0" applyProtection="0"/>
    <xf numFmtId="170" fontId="24" fillId="18" borderId="0" applyNumberFormat="0" applyBorder="0" applyAlignment="0" applyProtection="0"/>
    <xf numFmtId="170" fontId="24" fillId="17" borderId="0" applyNumberFormat="0" applyBorder="0" applyAlignment="0" applyProtection="0"/>
    <xf numFmtId="170" fontId="24" fillId="16" borderId="0" applyNumberFormat="0" applyBorder="0" applyAlignment="0" applyProtection="0"/>
    <xf numFmtId="170" fontId="24" fillId="15" borderId="0" applyNumberFormat="0" applyBorder="0" applyAlignment="0" applyProtection="0"/>
    <xf numFmtId="170" fontId="24" fillId="14" borderId="0" applyNumberFormat="0" applyBorder="0" applyAlignment="0" applyProtection="0"/>
    <xf numFmtId="170" fontId="23" fillId="8" borderId="0" applyNumberFormat="0" applyBorder="0" applyAlignment="0" applyProtection="0"/>
    <xf numFmtId="170" fontId="24" fillId="12" borderId="0" applyNumberFormat="0" applyBorder="0" applyAlignment="0" applyProtection="0"/>
    <xf numFmtId="170" fontId="23" fillId="11" borderId="0" applyNumberFormat="0" applyBorder="0" applyAlignment="0" applyProtection="0"/>
    <xf numFmtId="170" fontId="23" fillId="10" borderId="0" applyNumberFormat="0" applyBorder="0" applyAlignment="0" applyProtection="0"/>
    <xf numFmtId="170" fontId="23" fillId="6" borderId="0" applyNumberFormat="0" applyBorder="0" applyAlignment="0" applyProtection="0"/>
    <xf numFmtId="170" fontId="23" fillId="5" borderId="0" applyNumberFormat="0" applyBorder="0" applyAlignment="0" applyProtection="0"/>
    <xf numFmtId="170" fontId="23" fillId="4" borderId="0" applyNumberFormat="0" applyBorder="0" applyAlignment="0" applyProtection="0"/>
    <xf numFmtId="170" fontId="23" fillId="3" borderId="0" applyNumberFormat="0" applyBorder="0" applyAlignment="0" applyProtection="0"/>
    <xf numFmtId="170" fontId="37" fillId="34" borderId="13" applyNumberFormat="0" applyProtection="0">
      <alignment horizontal="left" vertical="top" indent="1"/>
    </xf>
    <xf numFmtId="170" fontId="59" fillId="36" borderId="9" applyNumberFormat="0" applyProtection="0">
      <alignment horizontal="left" vertical="center" indent="2"/>
    </xf>
    <xf numFmtId="170" fontId="59" fillId="36" borderId="9" applyNumberFormat="0" applyProtection="0">
      <alignment horizontal="left" vertical="center" indent="2"/>
    </xf>
    <xf numFmtId="4" fontId="59" fillId="0" borderId="0" applyNumberFormat="0" applyProtection="0">
      <alignment horizontal="left" vertical="center" indent="1"/>
    </xf>
    <xf numFmtId="4" fontId="39" fillId="27" borderId="12" applyNumberFormat="0" applyProtection="0">
      <alignment vertical="center"/>
    </xf>
    <xf numFmtId="9" fontId="37" fillId="0" borderId="0" applyFont="0" applyFill="0" applyBorder="0" applyAlignment="0" applyProtection="0"/>
    <xf numFmtId="0" fontId="37" fillId="0" borderId="0"/>
    <xf numFmtId="170" fontId="37" fillId="26" borderId="11" applyNumberFormat="0" applyFont="0" applyAlignment="0" applyProtection="0"/>
    <xf numFmtId="170" fontId="37" fillId="0" borderId="0"/>
    <xf numFmtId="170" fontId="63" fillId="0" borderId="0"/>
    <xf numFmtId="170" fontId="46" fillId="0" borderId="0" applyNumberFormat="0" applyFont="0" applyFill="0" applyBorder="0" applyProtection="0"/>
    <xf numFmtId="170" fontId="41" fillId="0" borderId="4" applyNumberFormat="0" applyAlignment="0" applyProtection="0">
      <alignment horizontal="left" vertical="center"/>
    </xf>
    <xf numFmtId="170" fontId="29" fillId="4" borderId="0" applyNumberFormat="0" applyBorder="0" applyAlignment="0" applyProtection="0"/>
    <xf numFmtId="170"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70" fontId="23" fillId="5" borderId="0" applyNumberFormat="0" applyBorder="0" applyAlignment="0" applyProtection="0"/>
    <xf numFmtId="170" fontId="23" fillId="8" borderId="0" applyNumberFormat="0" applyBorder="0" applyAlignment="0" applyProtection="0"/>
    <xf numFmtId="170" fontId="23" fillId="9" borderId="0" applyNumberFormat="0" applyBorder="0" applyAlignment="0" applyProtection="0"/>
    <xf numFmtId="170" fontId="74" fillId="0" borderId="0"/>
    <xf numFmtId="4" fontId="64" fillId="40" borderId="13" applyNumberFormat="0" applyProtection="0">
      <alignment horizontal="right" vertical="center"/>
    </xf>
    <xf numFmtId="170" fontId="39" fillId="24" borderId="13" applyNumberFormat="0" applyProtection="0">
      <alignment horizontal="left" vertical="top" indent="1"/>
    </xf>
    <xf numFmtId="4" fontId="54" fillId="0" borderId="0" applyNumberFormat="0" applyProtection="0">
      <alignment horizontal="left" vertical="center" indent="1"/>
    </xf>
    <xf numFmtId="170" fontId="37" fillId="38" borderId="13" applyNumberFormat="0" applyProtection="0">
      <alignment horizontal="left" vertical="top" indent="1"/>
    </xf>
    <xf numFmtId="170" fontId="37" fillId="38" borderId="13" applyNumberFormat="0" applyProtection="0">
      <alignment horizontal="left" vertical="top" indent="1"/>
    </xf>
    <xf numFmtId="170" fontId="63" fillId="0" borderId="9" applyNumberFormat="0" applyProtection="0">
      <alignment horizontal="left" vertical="center" indent="2"/>
    </xf>
    <xf numFmtId="170" fontId="37" fillId="20" borderId="13" applyNumberFormat="0" applyProtection="0">
      <alignment horizontal="left" vertical="top" indent="1"/>
    </xf>
    <xf numFmtId="170" fontId="37" fillId="20" borderId="13" applyNumberFormat="0" applyProtection="0">
      <alignment horizontal="left" vertical="top" indent="1"/>
    </xf>
    <xf numFmtId="170" fontId="63" fillId="0" borderId="9" applyNumberFormat="0" applyProtection="0">
      <alignment horizontal="left" vertical="center" indent="2"/>
    </xf>
    <xf numFmtId="170" fontId="37" fillId="37" borderId="13" applyNumberFormat="0" applyProtection="0">
      <alignment horizontal="left" vertical="top" indent="1"/>
    </xf>
    <xf numFmtId="170" fontId="37" fillId="37" borderId="13" applyNumberFormat="0" applyProtection="0">
      <alignment horizontal="left" vertical="top" indent="1"/>
    </xf>
    <xf numFmtId="170" fontId="37" fillId="34" borderId="13" applyNumberFormat="0" applyProtection="0">
      <alignment horizontal="left" vertical="top" indent="1"/>
    </xf>
    <xf numFmtId="4" fontId="56" fillId="27" borderId="13" applyNumberFormat="0" applyProtection="0">
      <alignment vertical="center"/>
    </xf>
    <xf numFmtId="170" fontId="24" fillId="10" borderId="0" applyNumberFormat="0" applyBorder="0" applyAlignment="0" applyProtection="0"/>
    <xf numFmtId="170" fontId="23" fillId="7" borderId="0" applyNumberFormat="0" applyBorder="0" applyAlignment="0" applyProtection="0"/>
    <xf numFmtId="0" fontId="110" fillId="0" borderId="0"/>
    <xf numFmtId="170" fontId="74" fillId="0" borderId="0"/>
    <xf numFmtId="170" fontId="59" fillId="43" borderId="9" applyNumberFormat="0" applyProtection="0">
      <alignment horizontal="center" vertical="top" wrapText="1"/>
    </xf>
    <xf numFmtId="4" fontId="69" fillId="35" borderId="15">
      <alignment vertical="center"/>
    </xf>
    <xf numFmtId="4" fontId="70" fillId="35" borderId="15">
      <alignment vertical="center"/>
    </xf>
    <xf numFmtId="4" fontId="71" fillId="24" borderId="15">
      <alignment horizontal="left" vertical="center" indent="1"/>
    </xf>
    <xf numFmtId="4" fontId="52" fillId="0" borderId="0" applyNumberFormat="0" applyProtection="0">
      <alignment vertical="center"/>
    </xf>
    <xf numFmtId="4" fontId="42" fillId="0" borderId="13" applyNumberFormat="0" applyProtection="0">
      <alignment horizontal="right" vertical="center"/>
    </xf>
    <xf numFmtId="170" fontId="50" fillId="0" borderId="0" applyNumberFormat="0" applyFont="0" applyFill="0" applyBorder="0" applyAlignment="0" applyProtection="0"/>
    <xf numFmtId="170" fontId="35" fillId="0" borderId="0" applyNumberFormat="0" applyFill="0" applyBorder="0" applyAlignment="0" applyProtection="0"/>
    <xf numFmtId="170" fontId="37" fillId="0" borderId="17" applyNumberFormat="0" applyFill="0" applyBorder="0" applyAlignment="0" applyProtection="0"/>
    <xf numFmtId="170" fontId="37" fillId="0" borderId="17" applyNumberFormat="0" applyFill="0" applyBorder="0" applyAlignment="0" applyProtection="0"/>
    <xf numFmtId="170" fontId="37" fillId="0" borderId="17" applyNumberFormat="0" applyFill="0" applyBorder="0" applyAlignment="0" applyProtection="0"/>
    <xf numFmtId="170" fontId="37" fillId="0" borderId="17" applyNumberFormat="0" applyFill="0" applyBorder="0" applyAlignment="0" applyProtection="0"/>
    <xf numFmtId="0" fontId="110" fillId="0" borderId="0"/>
    <xf numFmtId="170" fontId="36" fillId="0" borderId="0" applyNumberForma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46" fillId="0" borderId="0" applyNumberFormat="0" applyFont="0" applyFill="0" applyBorder="0" applyProtection="0"/>
    <xf numFmtId="0" fontId="41" fillId="0" borderId="0" applyNumberFormat="0" applyFont="0" applyFill="0" applyBorder="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17" applyNumberFormat="0" applyFill="0" applyBorder="0" applyAlignment="0" applyProtection="0"/>
    <xf numFmtId="0" fontId="13" fillId="0" borderId="0"/>
    <xf numFmtId="9" fontId="37"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7" fillId="0" borderId="0"/>
    <xf numFmtId="0" fontId="31" fillId="7" borderId="2" applyNumberFormat="0" applyAlignment="0" applyProtection="0"/>
    <xf numFmtId="43" fontId="84" fillId="0" borderId="0" applyFont="0" applyFill="0" applyBorder="0" applyAlignment="0" applyProtection="0"/>
    <xf numFmtId="9" fontId="84" fillId="0" borderId="0" applyFont="0" applyFill="0" applyBorder="0" applyAlignment="0" applyProtection="0"/>
    <xf numFmtId="0" fontId="84" fillId="0" borderId="0"/>
    <xf numFmtId="9" fontId="37" fillId="0" borderId="0" applyFont="0" applyFill="0" applyBorder="0" applyAlignment="0" applyProtection="0"/>
    <xf numFmtId="0" fontId="37" fillId="0" borderId="0"/>
    <xf numFmtId="0" fontId="37" fillId="0" borderId="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37" fillId="0" borderId="0"/>
    <xf numFmtId="43" fontId="37" fillId="0" borderId="0" applyFont="0" applyFill="0" applyBorder="0" applyAlignment="0" applyProtection="0"/>
    <xf numFmtId="9" fontId="37" fillId="0" borderId="0" applyFont="0" applyFill="0" applyBorder="0" applyAlignment="0" applyProtection="0"/>
    <xf numFmtId="0" fontId="37" fillId="0" borderId="0"/>
    <xf numFmtId="0" fontId="37" fillId="0" borderId="0"/>
    <xf numFmtId="0" fontId="104" fillId="0" borderId="0" applyNumberFormat="0" applyFill="0" applyBorder="0" applyAlignment="0" applyProtection="0"/>
    <xf numFmtId="0" fontId="37" fillId="8" borderId="13" applyNumberFormat="0" applyProtection="0">
      <alignment horizontal="left" vertical="center" indent="1"/>
    </xf>
    <xf numFmtId="0" fontId="37" fillId="86" borderId="13" applyNumberFormat="0" applyProtection="0">
      <alignment horizontal="left" vertical="center" indent="1"/>
    </xf>
    <xf numFmtId="0" fontId="129" fillId="103" borderId="2" applyNumberFormat="0" applyAlignment="0" applyProtection="0"/>
    <xf numFmtId="177" fontId="37" fillId="0" borderId="0" applyFont="0" applyFill="0" applyBorder="0" applyAlignment="0" applyProtection="0"/>
    <xf numFmtId="0" fontId="87" fillId="104" borderId="0" applyNumberFormat="0" applyBorder="0" applyAlignment="0" applyProtection="0"/>
    <xf numFmtId="0" fontId="130" fillId="0" borderId="0" applyNumberFormat="0" applyFill="0" applyBorder="0" applyAlignment="0" applyProtection="0"/>
    <xf numFmtId="0" fontId="103" fillId="0" borderId="92" applyNumberFormat="0" applyFill="0" applyAlignment="0" applyProtection="0"/>
    <xf numFmtId="0" fontId="34" fillId="103" borderId="12" applyNumberFormat="0" applyAlignment="0" applyProtection="0"/>
    <xf numFmtId="0" fontId="37" fillId="8" borderId="13" applyNumberFormat="0" applyProtection="0">
      <alignment horizontal="left" vertical="top" indent="1"/>
    </xf>
    <xf numFmtId="0" fontId="37" fillId="51" borderId="13" applyNumberFormat="0" applyProtection="0">
      <alignment horizontal="left" vertical="top" indent="1"/>
    </xf>
    <xf numFmtId="0" fontId="12" fillId="65" borderId="0" applyNumberFormat="0" applyBorder="0" applyAlignment="0" applyProtection="0"/>
    <xf numFmtId="4" fontId="39" fillId="86" borderId="13" applyNumberFormat="0" applyProtection="0">
      <alignment horizontal="left" vertical="center" indent="1"/>
    </xf>
    <xf numFmtId="4" fontId="39" fillId="40" borderId="13" applyNumberFormat="0" applyProtection="0">
      <alignment horizontal="right" vertical="center"/>
    </xf>
    <xf numFmtId="0" fontId="39" fillId="86" borderId="13" applyNumberFormat="0" applyProtection="0">
      <alignment horizontal="left" vertical="top" indent="1"/>
    </xf>
    <xf numFmtId="0" fontId="39" fillId="26" borderId="13" applyNumberFormat="0" applyProtection="0">
      <alignment horizontal="left" vertical="top" indent="1"/>
    </xf>
    <xf numFmtId="0" fontId="12" fillId="78" borderId="0" applyNumberFormat="0" applyBorder="0" applyAlignment="0" applyProtection="0"/>
    <xf numFmtId="4" fontId="39" fillId="86" borderId="0" applyNumberFormat="0" applyProtection="0">
      <alignment horizontal="left" vertical="center" indent="1"/>
    </xf>
    <xf numFmtId="0" fontId="87" fillId="0" borderId="95" applyNumberFormat="0" applyFill="0" applyAlignment="0" applyProtection="0"/>
    <xf numFmtId="0" fontId="126" fillId="83" borderId="0" applyNumberFormat="0" applyBorder="0" applyAlignment="0" applyProtection="0"/>
    <xf numFmtId="0" fontId="12" fillId="81" borderId="0" applyNumberFormat="0" applyBorder="0" applyAlignment="0" applyProtection="0"/>
    <xf numFmtId="0" fontId="12" fillId="77" borderId="0" applyNumberFormat="0" applyBorder="0" applyAlignment="0" applyProtection="0"/>
    <xf numFmtId="4" fontId="38" fillId="25" borderId="13" applyNumberFormat="0" applyProtection="0">
      <alignment horizontal="left" vertical="center" indent="1"/>
    </xf>
    <xf numFmtId="4" fontId="39" fillId="86" borderId="13" applyNumberFormat="0" applyProtection="0">
      <alignment horizontal="right" vertical="center"/>
    </xf>
    <xf numFmtId="4" fontId="64" fillId="26" borderId="13" applyNumberFormat="0" applyProtection="0">
      <alignment vertical="center"/>
    </xf>
    <xf numFmtId="0" fontId="12" fillId="66" borderId="0" applyNumberFormat="0" applyBorder="0" applyAlignment="0" applyProtection="0"/>
    <xf numFmtId="0" fontId="12" fillId="73" borderId="0" applyNumberFormat="0" applyBorder="0" applyAlignment="0" applyProtection="0"/>
    <xf numFmtId="0" fontId="126" fillId="80" borderId="0" applyNumberFormat="0" applyBorder="0" applyAlignment="0" applyProtection="0"/>
    <xf numFmtId="0" fontId="126" fillId="71" borderId="0" applyNumberFormat="0" applyBorder="0" applyAlignment="0" applyProtection="0"/>
    <xf numFmtId="0" fontId="126" fillId="67" borderId="0" applyNumberFormat="0" applyBorder="0" applyAlignment="0" applyProtection="0"/>
    <xf numFmtId="4" fontId="60" fillId="51" borderId="0" applyNumberFormat="0" applyProtection="0">
      <alignment horizontal="left" vertical="center" indent="1"/>
    </xf>
    <xf numFmtId="0" fontId="37" fillId="52" borderId="9" applyNumberFormat="0">
      <protection locked="0"/>
    </xf>
    <xf numFmtId="0" fontId="126" fillId="79" borderId="0" applyNumberFormat="0" applyBorder="0" applyAlignment="0" applyProtection="0"/>
    <xf numFmtId="0" fontId="12" fillId="82" borderId="0" applyNumberFormat="0" applyBorder="0" applyAlignment="0" applyProtection="0"/>
    <xf numFmtId="0" fontId="115" fillId="53" borderId="0" applyNumberFormat="0" applyBorder="0" applyAlignment="0" applyProtection="0"/>
    <xf numFmtId="0" fontId="126" fillId="72" borderId="0" applyNumberFormat="0" applyBorder="0" applyAlignment="0" applyProtection="0"/>
    <xf numFmtId="0" fontId="126" fillId="64" borderId="0" applyNumberFormat="0" applyBorder="0" applyAlignment="0" applyProtection="0"/>
    <xf numFmtId="0" fontId="37" fillId="51" borderId="13" applyNumberFormat="0" applyProtection="0">
      <alignment horizontal="left" vertical="center" indent="1"/>
    </xf>
    <xf numFmtId="0" fontId="37" fillId="86" borderId="13" applyNumberFormat="0" applyProtection="0">
      <alignment horizontal="left" vertical="top" indent="1"/>
    </xf>
    <xf numFmtId="0" fontId="37" fillId="40" borderId="13" applyNumberFormat="0" applyProtection="0">
      <alignment horizontal="left" vertical="top" indent="1"/>
    </xf>
    <xf numFmtId="4" fontId="42" fillId="40" borderId="13" applyNumberFormat="0" applyProtection="0">
      <alignment horizontal="right" vertical="center"/>
    </xf>
    <xf numFmtId="0" fontId="12" fillId="69" borderId="0" applyNumberFormat="0" applyBorder="0" applyAlignment="0" applyProtection="0"/>
    <xf numFmtId="0" fontId="126" fillId="76" borderId="0" applyNumberFormat="0" applyBorder="0" applyAlignment="0" applyProtection="0"/>
    <xf numFmtId="0" fontId="126" fillId="60" borderId="0" applyNumberFormat="0" applyBorder="0" applyAlignment="0" applyProtection="0"/>
    <xf numFmtId="0" fontId="118" fillId="56" borderId="85" applyNumberFormat="0" applyAlignment="0" applyProtection="0"/>
    <xf numFmtId="0" fontId="122" fillId="58" borderId="88" applyNumberFormat="0" applyAlignment="0" applyProtection="0"/>
    <xf numFmtId="0" fontId="120" fillId="57" borderId="85" applyNumberFormat="0" applyAlignment="0" applyProtection="0"/>
    <xf numFmtId="4" fontId="39" fillId="26" borderId="13" applyNumberFormat="0" applyProtection="0">
      <alignment horizontal="left" vertical="center" indent="1"/>
    </xf>
    <xf numFmtId="4" fontId="133" fillId="109" borderId="0" applyNumberFormat="0" applyProtection="0">
      <alignment horizontal="left" vertical="center" indent="1"/>
    </xf>
    <xf numFmtId="0" fontId="12" fillId="61" borderId="0" applyNumberFormat="0" applyBorder="0" applyAlignment="0" applyProtection="0"/>
    <xf numFmtId="0" fontId="126" fillId="75" borderId="0" applyNumberFormat="0" applyBorder="0" applyAlignment="0" applyProtection="0"/>
    <xf numFmtId="0" fontId="124" fillId="0" borderId="0" applyNumberFormat="0" applyFill="0" applyBorder="0" applyAlignment="0" applyProtection="0"/>
    <xf numFmtId="0" fontId="116" fillId="54" borderId="0" applyNumberFormat="0" applyBorder="0" applyAlignment="0" applyProtection="0"/>
    <xf numFmtId="0" fontId="121" fillId="0" borderId="87" applyNumberFormat="0" applyFill="0" applyAlignment="0" applyProtection="0"/>
    <xf numFmtId="0" fontId="114" fillId="0" borderId="84" applyNumberFormat="0" applyFill="0" applyAlignment="0" applyProtection="0"/>
    <xf numFmtId="0" fontId="113" fillId="0" borderId="83" applyNumberFormat="0" applyFill="0" applyAlignment="0" applyProtection="0"/>
    <xf numFmtId="0" fontId="104" fillId="0" borderId="0" applyNumberFormat="0" applyFill="0" applyBorder="0" applyAlignment="0" applyProtection="0"/>
    <xf numFmtId="0" fontId="12" fillId="0" borderId="0"/>
    <xf numFmtId="0" fontId="12" fillId="70" borderId="0" applyNumberFormat="0" applyBorder="0" applyAlignment="0" applyProtection="0"/>
    <xf numFmtId="0" fontId="114" fillId="0" borderId="0" applyNumberFormat="0" applyFill="0" applyBorder="0" applyAlignment="0" applyProtection="0"/>
    <xf numFmtId="0" fontId="112" fillId="0" borderId="82" applyNumberFormat="0" applyFill="0" applyAlignment="0" applyProtection="0"/>
    <xf numFmtId="0" fontId="12" fillId="62" borderId="0" applyNumberFormat="0" applyBorder="0" applyAlignment="0" applyProtection="0"/>
    <xf numFmtId="0" fontId="12" fillId="74" borderId="0" applyNumberFormat="0" applyBorder="0" applyAlignment="0" applyProtection="0"/>
    <xf numFmtId="0" fontId="126" fillId="63" borderId="0" applyNumberFormat="0" applyBorder="0" applyAlignment="0" applyProtection="0"/>
    <xf numFmtId="0" fontId="126" fillId="68" borderId="0" applyNumberFormat="0" applyBorder="0" applyAlignment="0" applyProtection="0"/>
    <xf numFmtId="0" fontId="123" fillId="0" borderId="0" applyNumberFormat="0" applyFill="0" applyBorder="0" applyAlignment="0" applyProtection="0"/>
    <xf numFmtId="0" fontId="119" fillId="57" borderId="86" applyNumberFormat="0" applyAlignment="0" applyProtection="0"/>
    <xf numFmtId="0" fontId="12" fillId="82" borderId="0" applyNumberFormat="0" applyBorder="0" applyAlignment="0" applyProtection="0"/>
    <xf numFmtId="0" fontId="12" fillId="81" borderId="0" applyNumberFormat="0" applyBorder="0" applyAlignment="0" applyProtection="0"/>
    <xf numFmtId="0" fontId="126" fillId="68" borderId="0" applyNumberFormat="0" applyBorder="0" applyAlignment="0" applyProtection="0"/>
    <xf numFmtId="0" fontId="12" fillId="65" borderId="0" applyNumberFormat="0" applyBorder="0" applyAlignment="0" applyProtection="0"/>
    <xf numFmtId="0" fontId="126" fillId="64" borderId="0" applyNumberFormat="0" applyBorder="0" applyAlignment="0" applyProtection="0"/>
    <xf numFmtId="0" fontId="12" fillId="62" borderId="0" applyNumberFormat="0" applyBorder="0" applyAlignment="0" applyProtection="0"/>
    <xf numFmtId="0" fontId="12" fillId="61" borderId="0" applyNumberFormat="0" applyBorder="0" applyAlignment="0" applyProtection="0"/>
    <xf numFmtId="0" fontId="12" fillId="0" borderId="0"/>
    <xf numFmtId="0" fontId="12" fillId="59" borderId="89" applyNumberFormat="0" applyFont="0" applyAlignment="0" applyProtection="0"/>
    <xf numFmtId="0" fontId="117" fillId="55" borderId="0" applyNumberFormat="0" applyBorder="0" applyAlignment="0" applyProtection="0"/>
    <xf numFmtId="4" fontId="39" fillId="26" borderId="13" applyNumberFormat="0" applyProtection="0">
      <alignment vertical="center"/>
    </xf>
    <xf numFmtId="4" fontId="39" fillId="40" borderId="0" applyNumberFormat="0" applyProtection="0">
      <alignment horizontal="left" vertical="center" indent="1"/>
    </xf>
    <xf numFmtId="4" fontId="39" fillId="40" borderId="0" applyNumberFormat="0" applyProtection="0">
      <alignment horizontal="left" vertical="center" indent="1"/>
    </xf>
    <xf numFmtId="4" fontId="38" fillId="108" borderId="94" applyNumberFormat="0" applyProtection="0">
      <alignment horizontal="left" vertical="center" indent="1"/>
    </xf>
    <xf numFmtId="4" fontId="38" fillId="86" borderId="0" applyNumberFormat="0" applyProtection="0">
      <alignment horizontal="left" vertical="center" indent="1"/>
    </xf>
    <xf numFmtId="0" fontId="38" fillId="25" borderId="13" applyNumberFormat="0" applyProtection="0">
      <alignment horizontal="left" vertical="top" indent="1"/>
    </xf>
    <xf numFmtId="4" fontId="38" fillId="25" borderId="13" applyNumberFormat="0" applyProtection="0">
      <alignment vertical="center"/>
    </xf>
    <xf numFmtId="0" fontId="37" fillId="101" borderId="11" applyNumberFormat="0" applyFont="0" applyAlignment="0" applyProtection="0"/>
    <xf numFmtId="0" fontId="33" fillId="102" borderId="0" applyNumberFormat="0" applyBorder="0" applyAlignment="0" applyProtection="0"/>
    <xf numFmtId="0" fontId="132" fillId="0" borderId="93" applyNumberFormat="0" applyFill="0" applyAlignment="0" applyProtection="0"/>
    <xf numFmtId="0" fontId="103" fillId="0" borderId="0" applyNumberFormat="0" applyFill="0" applyBorder="0" applyAlignment="0" applyProtection="0"/>
    <xf numFmtId="0" fontId="105" fillId="0" borderId="91" applyNumberFormat="0" applyFill="0" applyAlignment="0" applyProtection="0"/>
    <xf numFmtId="0" fontId="29" fillId="107" borderId="0" applyNumberFormat="0" applyBorder="0" applyAlignment="0" applyProtection="0"/>
    <xf numFmtId="0" fontId="87" fillId="106" borderId="0" applyNumberFormat="0" applyBorder="0" applyAlignment="0" applyProtection="0"/>
    <xf numFmtId="0" fontId="87" fillId="105" borderId="0" applyNumberFormat="0" applyBorder="0" applyAlignment="0" applyProtection="0"/>
    <xf numFmtId="176" fontId="37" fillId="0" borderId="0" applyFont="0" applyFill="0" applyBorder="0" applyAlignment="0" applyProtection="0"/>
    <xf numFmtId="0" fontId="27" fillId="94" borderId="3" applyNumberFormat="0" applyAlignment="0" applyProtection="0"/>
    <xf numFmtId="0" fontId="128" fillId="93" borderId="0" applyNumberFormat="0" applyBorder="0" applyAlignment="0" applyProtection="0"/>
    <xf numFmtId="0" fontId="24" fillId="102" borderId="0" applyNumberFormat="0" applyBorder="0" applyAlignment="0" applyProtection="0"/>
    <xf numFmtId="0" fontId="23" fillId="93" borderId="0" applyNumberFormat="0" applyBorder="0" applyAlignment="0" applyProtection="0"/>
    <xf numFmtId="0" fontId="23" fillId="101" borderId="0" applyNumberFormat="0" applyBorder="0" applyAlignment="0" applyProtection="0"/>
    <xf numFmtId="0" fontId="24" fillId="100" borderId="0" applyNumberFormat="0" applyBorder="0" applyAlignment="0" applyProtection="0"/>
    <xf numFmtId="0" fontId="24" fillId="89" borderId="0" applyNumberFormat="0" applyBorder="0" applyAlignment="0" applyProtection="0"/>
    <xf numFmtId="0" fontId="23" fillId="88" borderId="0" applyNumberFormat="0" applyBorder="0" applyAlignment="0" applyProtection="0"/>
    <xf numFmtId="0" fontId="24" fillId="99" borderId="0" applyNumberFormat="0" applyBorder="0" applyAlignment="0" applyProtection="0"/>
    <xf numFmtId="0" fontId="24" fillId="97" borderId="0" applyNumberFormat="0" applyBorder="0" applyAlignment="0" applyProtection="0"/>
    <xf numFmtId="0" fontId="23" fillId="97" borderId="0" applyNumberFormat="0" applyBorder="0" applyAlignment="0" applyProtection="0"/>
    <xf numFmtId="0" fontId="23" fillId="96" borderId="0" applyNumberFormat="0" applyBorder="0" applyAlignment="0" applyProtection="0"/>
    <xf numFmtId="0" fontId="24" fillId="98" borderId="0" applyNumberFormat="0" applyBorder="0" applyAlignment="0" applyProtection="0"/>
    <xf numFmtId="0" fontId="24" fillId="97" borderId="0" applyNumberFormat="0" applyBorder="0" applyAlignment="0" applyProtection="0"/>
    <xf numFmtId="0" fontId="23" fillId="96" borderId="0" applyNumberFormat="0" applyBorder="0" applyAlignment="0" applyProtection="0"/>
    <xf numFmtId="0" fontId="23" fillId="95" borderId="0" applyNumberFormat="0" applyBorder="0" applyAlignment="0" applyProtection="0"/>
    <xf numFmtId="0" fontId="24" fillId="94" borderId="0" applyNumberFormat="0" applyBorder="0" applyAlignment="0" applyProtection="0"/>
    <xf numFmtId="0" fontId="23" fillId="93" borderId="0" applyNumberFormat="0" applyBorder="0" applyAlignment="0" applyProtection="0"/>
    <xf numFmtId="0" fontId="23" fillId="92" borderId="0" applyNumberFormat="0" applyBorder="0" applyAlignment="0" applyProtection="0"/>
    <xf numFmtId="0" fontId="24" fillId="91" borderId="0" applyNumberFormat="0" applyBorder="0" applyAlignment="0" applyProtection="0"/>
    <xf numFmtId="0" fontId="24" fillId="90" borderId="0" applyNumberFormat="0" applyBorder="0" applyAlignment="0" applyProtection="0"/>
    <xf numFmtId="0" fontId="23" fillId="89" borderId="0" applyNumberFormat="0" applyBorder="0" applyAlignment="0" applyProtection="0"/>
    <xf numFmtId="0" fontId="23" fillId="88" borderId="0" applyNumberFormat="0" applyBorder="0" applyAlignment="0" applyProtection="0"/>
    <xf numFmtId="0" fontId="24" fillId="87" borderId="0" applyNumberFormat="0" applyBorder="0" applyAlignment="0" applyProtection="0"/>
    <xf numFmtId="0" fontId="97" fillId="51" borderId="0" applyNumberFormat="0" applyBorder="0" applyAlignment="0" applyProtection="0"/>
    <xf numFmtId="0" fontId="97" fillId="21" borderId="0" applyNumberFormat="0" applyBorder="0" applyAlignment="0" applyProtection="0"/>
    <xf numFmtId="0" fontId="97" fillId="18" borderId="0" applyNumberFormat="0" applyBorder="0" applyAlignment="0" applyProtection="0"/>
    <xf numFmtId="0" fontId="97" fillId="51" borderId="0" applyNumberFormat="0" applyBorder="0" applyAlignment="0" applyProtection="0"/>
    <xf numFmtId="0" fontId="39" fillId="7" borderId="0" applyNumberFormat="0" applyBorder="0" applyAlignment="0" applyProtection="0"/>
    <xf numFmtId="0" fontId="39" fillId="51" borderId="0" applyNumberFormat="0" applyBorder="0" applyAlignment="0" applyProtection="0"/>
    <xf numFmtId="0" fontId="39" fillId="21" borderId="0" applyNumberFormat="0" applyBorder="0" applyAlignment="0" applyProtection="0"/>
    <xf numFmtId="0" fontId="39" fillId="18" borderId="0" applyNumberFormat="0" applyBorder="0" applyAlignment="0" applyProtection="0"/>
    <xf numFmtId="0" fontId="39" fillId="9" borderId="0" applyNumberFormat="0" applyBorder="0" applyAlignment="0" applyProtection="0"/>
    <xf numFmtId="0" fontId="39" fillId="51" borderId="0" applyNumberFormat="0" applyBorder="0" applyAlignment="0" applyProtection="0"/>
    <xf numFmtId="0" fontId="39" fillId="3" borderId="0" applyNumberFormat="0" applyBorder="0" applyAlignment="0" applyProtection="0"/>
    <xf numFmtId="0" fontId="39" fillId="8" borderId="0" applyNumberFormat="0" applyBorder="0" applyAlignment="0" applyProtection="0"/>
    <xf numFmtId="0" fontId="39" fillId="52" borderId="0" applyNumberFormat="0" applyBorder="0" applyAlignment="0" applyProtection="0"/>
    <xf numFmtId="0" fontId="39" fillId="26" borderId="0" applyNumberFormat="0" applyBorder="0" applyAlignment="0" applyProtection="0"/>
    <xf numFmtId="0" fontId="39" fillId="9" borderId="0" applyNumberFormat="0" applyBorder="0" applyAlignment="0" applyProtection="0"/>
    <xf numFmtId="0" fontId="39" fillId="86" borderId="0" applyNumberFormat="0" applyBorder="0" applyAlignment="0" applyProtection="0"/>
    <xf numFmtId="0" fontId="12" fillId="78" borderId="0" applyNumberFormat="0" applyBorder="0" applyAlignment="0" applyProtection="0"/>
    <xf numFmtId="0" fontId="12" fillId="74" borderId="0" applyNumberFormat="0" applyBorder="0" applyAlignment="0" applyProtection="0"/>
    <xf numFmtId="0" fontId="97" fillId="7" borderId="0" applyNumberFormat="0" applyBorder="0" applyAlignment="0" applyProtection="0"/>
    <xf numFmtId="0" fontId="12" fillId="77" borderId="0" applyNumberFormat="0" applyBorder="0" applyAlignment="0" applyProtection="0"/>
    <xf numFmtId="0" fontId="126" fillId="76" borderId="0" applyNumberFormat="0" applyBorder="0" applyAlignment="0" applyProtection="0"/>
    <xf numFmtId="0" fontId="126" fillId="72" borderId="0" applyNumberFormat="0" applyBorder="0" applyAlignment="0" applyProtection="0"/>
    <xf numFmtId="0" fontId="37" fillId="40" borderId="13" applyNumberFormat="0" applyProtection="0">
      <alignment horizontal="left" vertical="center" indent="1"/>
    </xf>
    <xf numFmtId="0" fontId="126" fillId="80" borderId="0" applyNumberFormat="0" applyBorder="0" applyAlignment="0" applyProtection="0"/>
    <xf numFmtId="0" fontId="12" fillId="69" borderId="0" applyNumberFormat="0" applyBorder="0" applyAlignment="0" applyProtection="0"/>
    <xf numFmtId="4" fontId="56" fillId="25" borderId="13" applyNumberFormat="0" applyProtection="0">
      <alignment vertical="center"/>
    </xf>
    <xf numFmtId="0" fontId="126" fillId="60" borderId="0" applyNumberFormat="0" applyBorder="0" applyAlignment="0" applyProtection="0"/>
    <xf numFmtId="0" fontId="131" fillId="102" borderId="2" applyNumberFormat="0" applyAlignment="0" applyProtection="0"/>
    <xf numFmtId="0" fontId="23" fillId="89" borderId="0" applyNumberFormat="0" applyBorder="0" applyAlignment="0" applyProtection="0"/>
    <xf numFmtId="0" fontId="24" fillId="94" borderId="0" applyNumberFormat="0" applyBorder="0" applyAlignment="0" applyProtection="0"/>
    <xf numFmtId="0" fontId="97" fillId="9" borderId="0" applyNumberFormat="0" applyBorder="0" applyAlignment="0" applyProtection="0"/>
    <xf numFmtId="0" fontId="12" fillId="59" borderId="89" applyNumberFormat="0" applyFont="0" applyAlignment="0" applyProtection="0"/>
    <xf numFmtId="0" fontId="12" fillId="73" borderId="0" applyNumberFormat="0" applyBorder="0" applyAlignment="0" applyProtection="0"/>
    <xf numFmtId="0" fontId="12" fillId="70" borderId="0" applyNumberFormat="0" applyBorder="0" applyAlignment="0" applyProtection="0"/>
    <xf numFmtId="0" fontId="12" fillId="66" borderId="0" applyNumberFormat="0" applyBorder="0" applyAlignment="0" applyProtection="0"/>
    <xf numFmtId="0" fontId="111" fillId="0" borderId="0" applyNumberFormat="0" applyFill="0" applyBorder="0" applyAlignment="0" applyProtection="0"/>
    <xf numFmtId="0" fontId="125" fillId="0" borderId="90" applyNumberFormat="0" applyFill="0" applyAlignment="0" applyProtection="0"/>
    <xf numFmtId="0" fontId="118" fillId="56" borderId="85" applyNumberFormat="0" applyAlignment="0" applyProtection="0"/>
    <xf numFmtId="0" fontId="11" fillId="0" borderId="0"/>
    <xf numFmtId="0" fontId="37" fillId="0" borderId="0"/>
    <xf numFmtId="0" fontId="11" fillId="0" borderId="0"/>
    <xf numFmtId="0" fontId="11" fillId="0" borderId="0"/>
    <xf numFmtId="0" fontId="11" fillId="0" borderId="0"/>
    <xf numFmtId="0" fontId="11" fillId="0" borderId="0"/>
    <xf numFmtId="0" fontId="10" fillId="0" borderId="0"/>
    <xf numFmtId="43"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43" fontId="136"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136" fillId="0" borderId="0" applyFont="0" applyFill="0" applyBorder="0" applyAlignment="0" applyProtection="0"/>
    <xf numFmtId="0" fontId="138" fillId="0" borderId="0"/>
    <xf numFmtId="0" fontId="9" fillId="0" borderId="0"/>
    <xf numFmtId="0" fontId="139" fillId="0" borderId="0"/>
    <xf numFmtId="9" fontId="37" fillId="0" borderId="0" applyFont="0" applyFill="0" applyBorder="0" applyAlignment="0" applyProtection="0"/>
    <xf numFmtId="0" fontId="137" fillId="0" borderId="0"/>
    <xf numFmtId="0" fontId="139" fillId="0" borderId="0"/>
    <xf numFmtId="0" fontId="138" fillId="0" borderId="0"/>
    <xf numFmtId="9" fontId="37" fillId="0" borderId="0" applyFont="0" applyFill="0" applyBorder="0" applyAlignment="0" applyProtection="0"/>
    <xf numFmtId="0" fontId="138" fillId="0" borderId="0"/>
    <xf numFmtId="0" fontId="138" fillId="0" borderId="0"/>
    <xf numFmtId="0" fontId="138"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44" fontId="141" fillId="0" borderId="0" applyFont="0" applyFill="0" applyBorder="0" applyAlignment="0" applyProtection="0"/>
    <xf numFmtId="0" fontId="37" fillId="0" borderId="0"/>
    <xf numFmtId="0" fontId="37" fillId="0" borderId="0"/>
    <xf numFmtId="0" fontId="37" fillId="0" borderId="0"/>
    <xf numFmtId="0" fontId="37" fillId="0" borderId="0"/>
    <xf numFmtId="0" fontId="144" fillId="0" borderId="0" applyNumberFormat="0" applyFill="0" applyBorder="0" applyAlignment="0" applyProtection="0"/>
    <xf numFmtId="0" fontId="37" fillId="0" borderId="0"/>
    <xf numFmtId="0" fontId="8" fillId="0" borderId="0"/>
    <xf numFmtId="0" fontId="7" fillId="0" borderId="0"/>
    <xf numFmtId="0" fontId="6" fillId="0" borderId="0"/>
    <xf numFmtId="0" fontId="5" fillId="0" borderId="0"/>
    <xf numFmtId="0" fontId="4" fillId="0" borderId="0"/>
    <xf numFmtId="0" fontId="37" fillId="0" borderId="0"/>
    <xf numFmtId="0" fontId="63" fillId="0" borderId="0"/>
    <xf numFmtId="0" fontId="37" fillId="0" borderId="0"/>
    <xf numFmtId="0" fontId="3" fillId="0" borderId="0"/>
    <xf numFmtId="0" fontId="78" fillId="0" borderId="0"/>
    <xf numFmtId="0" fontId="2" fillId="0" borderId="0"/>
    <xf numFmtId="170" fontId="169" fillId="0" borderId="0"/>
    <xf numFmtId="170" fontId="31" fillId="7" borderId="2" applyNumberFormat="0" applyAlignment="0" applyProtection="0"/>
    <xf numFmtId="170" fontId="24" fillId="17" borderId="0" applyNumberFormat="0" applyBorder="0" applyAlignment="0" applyProtection="0"/>
    <xf numFmtId="170" fontId="24" fillId="16" borderId="0" applyNumberFormat="0" applyBorder="0" applyAlignment="0" applyProtection="0"/>
    <xf numFmtId="170" fontId="169" fillId="0" borderId="0"/>
    <xf numFmtId="170" fontId="169" fillId="0" borderId="0"/>
    <xf numFmtId="170" fontId="24" fillId="16" borderId="0" applyNumberFormat="0" applyBorder="0" applyAlignment="0" applyProtection="0"/>
    <xf numFmtId="170" fontId="24" fillId="17" borderId="0" applyNumberFormat="0" applyBorder="0" applyAlignment="0" applyProtection="0"/>
    <xf numFmtId="170" fontId="24" fillId="18" borderId="0" applyNumberFormat="0" applyBorder="0" applyAlignment="0" applyProtection="0"/>
    <xf numFmtId="170" fontId="24" fillId="13" borderId="0" applyNumberFormat="0" applyBorder="0" applyAlignment="0" applyProtection="0"/>
    <xf numFmtId="170" fontId="24" fillId="14" borderId="0" applyNumberFormat="0" applyBorder="0" applyAlignment="0" applyProtection="0"/>
    <xf numFmtId="170" fontId="24" fillId="19" borderId="0" applyNumberFormat="0" applyBorder="0" applyAlignment="0" applyProtection="0"/>
    <xf numFmtId="170" fontId="24" fillId="14" borderId="0" applyNumberFormat="0" applyBorder="0" applyAlignment="0" applyProtection="0"/>
    <xf numFmtId="170" fontId="24" fillId="17" borderId="0" applyNumberFormat="0" applyBorder="0" applyAlignment="0" applyProtection="0"/>
    <xf numFmtId="170" fontId="169" fillId="0" borderId="0"/>
    <xf numFmtId="170" fontId="24" fillId="16" borderId="0" applyNumberFormat="0" applyBorder="0" applyAlignment="0" applyProtection="0"/>
    <xf numFmtId="170" fontId="24" fillId="16" borderId="0" applyNumberFormat="0" applyBorder="0" applyAlignment="0" applyProtection="0"/>
    <xf numFmtId="170" fontId="24" fillId="16" borderId="0" applyNumberFormat="0" applyBorder="0" applyAlignment="0" applyProtection="0"/>
    <xf numFmtId="170" fontId="24" fillId="16" borderId="0" applyNumberFormat="0" applyBorder="0" applyAlignment="0" applyProtection="0"/>
    <xf numFmtId="170" fontId="169" fillId="0" borderId="0"/>
    <xf numFmtId="170" fontId="31" fillId="7" borderId="2" applyNumberFormat="0" applyAlignment="0" applyProtection="0"/>
    <xf numFmtId="170" fontId="24" fillId="14" borderId="0" applyNumberFormat="0" applyBorder="0" applyAlignment="0" applyProtection="0"/>
    <xf numFmtId="170" fontId="24" fillId="16" borderId="0" applyNumberFormat="0" applyBorder="0" applyAlignment="0" applyProtection="0"/>
    <xf numFmtId="170" fontId="31" fillId="7" borderId="2" applyNumberFormat="0" applyAlignment="0" applyProtection="0"/>
    <xf numFmtId="170" fontId="24" fillId="19" borderId="0" applyNumberFormat="0" applyBorder="0" applyAlignment="0" applyProtection="0"/>
    <xf numFmtId="170" fontId="24" fillId="19" borderId="0" applyNumberFormat="0" applyBorder="0" applyAlignment="0" applyProtection="0"/>
    <xf numFmtId="170" fontId="31" fillId="7" borderId="2" applyNumberFormat="0" applyAlignment="0" applyProtection="0"/>
    <xf numFmtId="170" fontId="24" fillId="19" borderId="0" applyNumberFormat="0" applyBorder="0" applyAlignment="0" applyProtection="0"/>
    <xf numFmtId="170" fontId="24" fillId="16" borderId="0" applyNumberFormat="0" applyBorder="0" applyAlignment="0" applyProtection="0"/>
    <xf numFmtId="170" fontId="24" fillId="17" borderId="0" applyNumberFormat="0" applyBorder="0" applyAlignment="0" applyProtection="0"/>
    <xf numFmtId="170" fontId="24" fillId="13" borderId="0" applyNumberFormat="0" applyBorder="0" applyAlignment="0" applyProtection="0"/>
    <xf numFmtId="170" fontId="31" fillId="7" borderId="2" applyNumberFormat="0" applyAlignment="0" applyProtection="0"/>
    <xf numFmtId="170" fontId="24" fillId="17" borderId="0" applyNumberFormat="0" applyBorder="0" applyAlignment="0" applyProtection="0"/>
    <xf numFmtId="170" fontId="24" fillId="19" borderId="0" applyNumberFormat="0" applyBorder="0" applyAlignment="0" applyProtection="0"/>
    <xf numFmtId="170" fontId="24" fillId="14" borderId="0" applyNumberFormat="0" applyBorder="0" applyAlignment="0" applyProtection="0"/>
    <xf numFmtId="170" fontId="24" fillId="17" borderId="0" applyNumberFormat="0" applyBorder="0" applyAlignment="0" applyProtection="0"/>
    <xf numFmtId="170" fontId="24" fillId="16" borderId="0" applyNumberFormat="0" applyBorder="0" applyAlignment="0" applyProtection="0"/>
    <xf numFmtId="170" fontId="24" fillId="19" borderId="0" applyNumberFormat="0" applyBorder="0" applyAlignment="0" applyProtection="0"/>
    <xf numFmtId="170" fontId="24" fillId="13" borderId="0" applyNumberFormat="0" applyBorder="0" applyAlignment="0" applyProtection="0"/>
    <xf numFmtId="170" fontId="169" fillId="0" borderId="0"/>
    <xf numFmtId="170" fontId="24" fillId="17" borderId="0" applyNumberFormat="0" applyBorder="0" applyAlignment="0" applyProtection="0"/>
    <xf numFmtId="170" fontId="24" fillId="17" borderId="0" applyNumberFormat="0" applyBorder="0" applyAlignment="0" applyProtection="0"/>
    <xf numFmtId="170" fontId="24" fillId="16" borderId="0" applyNumberFormat="0" applyBorder="0" applyAlignment="0" applyProtection="0"/>
    <xf numFmtId="170" fontId="31" fillId="7" borderId="2" applyNumberFormat="0" applyAlignment="0" applyProtection="0"/>
    <xf numFmtId="170" fontId="24" fillId="14" borderId="0" applyNumberFormat="0" applyBorder="0" applyAlignment="0" applyProtection="0"/>
    <xf numFmtId="170" fontId="169" fillId="0" borderId="0"/>
    <xf numFmtId="170" fontId="24" fillId="14" borderId="0" applyNumberFormat="0" applyBorder="0" applyAlignment="0" applyProtection="0"/>
    <xf numFmtId="170" fontId="169" fillId="0" borderId="0"/>
    <xf numFmtId="170" fontId="24" fillId="13" borderId="0" applyNumberFormat="0" applyBorder="0" applyAlignment="0" applyProtection="0"/>
    <xf numFmtId="170" fontId="24" fillId="19" borderId="0" applyNumberFormat="0" applyBorder="0" applyAlignment="0" applyProtection="0"/>
    <xf numFmtId="170" fontId="24" fillId="19" borderId="0" applyNumberFormat="0" applyBorder="0" applyAlignment="0" applyProtection="0"/>
    <xf numFmtId="170" fontId="31" fillId="7" borderId="2" applyNumberFormat="0" applyAlignment="0" applyProtection="0"/>
    <xf numFmtId="170" fontId="24" fillId="13" borderId="0" applyNumberFormat="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0" fontId="31" fillId="7" borderId="2" applyNumberFormat="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0" fontId="24" fillId="19" borderId="0" applyNumberFormat="0" applyBorder="0" applyAlignment="0" applyProtection="0"/>
    <xf numFmtId="170" fontId="24" fillId="16" borderId="0" applyNumberFormat="0" applyBorder="0" applyAlignment="0" applyProtection="0"/>
    <xf numFmtId="170" fontId="24" fillId="17" borderId="0" applyNumberFormat="0" applyBorder="0" applyAlignment="0" applyProtection="0"/>
    <xf numFmtId="170" fontId="31" fillId="7" borderId="2" applyNumberFormat="0" applyAlignment="0" applyProtection="0"/>
    <xf numFmtId="170" fontId="24" fillId="18" borderId="0" applyNumberFormat="0" applyBorder="0" applyAlignment="0" applyProtection="0"/>
    <xf numFmtId="170" fontId="24" fillId="13" borderId="0" applyNumberFormat="0" applyBorder="0" applyAlignment="0" applyProtection="0"/>
    <xf numFmtId="170" fontId="24" fillId="19" borderId="0" applyNumberFormat="0" applyBorder="0" applyAlignment="0" applyProtection="0"/>
    <xf numFmtId="170" fontId="31" fillId="7" borderId="2" applyNumberFormat="0" applyAlignment="0" applyProtection="0"/>
    <xf numFmtId="170" fontId="169" fillId="0" borderId="0"/>
    <xf numFmtId="170" fontId="31" fillId="7" borderId="2" applyNumberFormat="0" applyAlignment="0" applyProtection="0"/>
    <xf numFmtId="170" fontId="24" fillId="17" borderId="0" applyNumberFormat="0" applyBorder="0" applyAlignment="0" applyProtection="0"/>
    <xf numFmtId="170" fontId="24" fillId="17" borderId="0" applyNumberFormat="0" applyBorder="0" applyAlignment="0" applyProtection="0"/>
    <xf numFmtId="170" fontId="24" fillId="13" borderId="0" applyNumberFormat="0" applyBorder="0" applyAlignment="0" applyProtection="0"/>
    <xf numFmtId="170" fontId="24" fillId="18" borderId="0" applyNumberFormat="0" applyBorder="0" applyAlignment="0" applyProtection="0"/>
    <xf numFmtId="170" fontId="24" fillId="13" borderId="0" applyNumberFormat="0" applyBorder="0" applyAlignment="0" applyProtection="0"/>
    <xf numFmtId="170" fontId="24" fillId="14" borderId="0" applyNumberFormat="0" applyBorder="0" applyAlignment="0" applyProtection="0"/>
    <xf numFmtId="170" fontId="169" fillId="0" borderId="0"/>
    <xf numFmtId="0" fontId="37" fillId="0" borderId="0"/>
    <xf numFmtId="44" fontId="1" fillId="0" borderId="0" applyFont="0" applyFill="0" applyBorder="0" applyAlignment="0" applyProtection="0"/>
    <xf numFmtId="9" fontId="1" fillId="0" borderId="0" applyFont="0" applyFill="0" applyBorder="0" applyAlignment="0" applyProtection="0"/>
    <xf numFmtId="0" fontId="37" fillId="0" borderId="0"/>
    <xf numFmtId="0" fontId="37" fillId="0" borderId="0"/>
    <xf numFmtId="170" fontId="37" fillId="0" borderId="0"/>
    <xf numFmtId="43" fontId="37" fillId="0" borderId="0" applyFont="0" applyFill="0" applyBorder="0" applyAlignment="0" applyProtection="0"/>
    <xf numFmtId="0" fontId="37" fillId="0" borderId="0"/>
    <xf numFmtId="0" fontId="1" fillId="0" borderId="0"/>
    <xf numFmtId="170" fontId="24" fillId="19" borderId="0" applyNumberFormat="0" applyBorder="0" applyAlignment="0" applyProtection="0"/>
    <xf numFmtId="170" fontId="24" fillId="13" borderId="0" applyNumberFormat="0" applyBorder="0" applyAlignment="0" applyProtection="0"/>
    <xf numFmtId="170" fontId="24" fillId="18" borderId="0" applyNumberFormat="0" applyBorder="0" applyAlignment="0" applyProtection="0"/>
    <xf numFmtId="170" fontId="24" fillId="13" borderId="0" applyNumberFormat="0" applyBorder="0" applyAlignment="0" applyProtection="0"/>
    <xf numFmtId="170" fontId="24" fillId="14" borderId="0" applyNumberFormat="0" applyBorder="0" applyAlignment="0" applyProtection="0"/>
    <xf numFmtId="170" fontId="169" fillId="0" borderId="0"/>
    <xf numFmtId="170" fontId="24" fillId="14" borderId="0" applyNumberFormat="0" applyBorder="0" applyAlignment="0" applyProtection="0"/>
    <xf numFmtId="170" fontId="24" fillId="13" borderId="0" applyNumberFormat="0" applyBorder="0" applyAlignment="0" applyProtection="0"/>
    <xf numFmtId="170" fontId="24" fillId="14" borderId="0" applyNumberFormat="0" applyBorder="0" applyAlignment="0" applyProtection="0"/>
    <xf numFmtId="170" fontId="24" fillId="18" borderId="0" applyNumberFormat="0" applyBorder="0" applyAlignment="0" applyProtection="0"/>
    <xf numFmtId="170" fontId="24" fillId="14" borderId="0" applyNumberFormat="0" applyBorder="0" applyAlignment="0" applyProtection="0"/>
    <xf numFmtId="170" fontId="24" fillId="18" borderId="0" applyNumberFormat="0" applyBorder="0" applyAlignment="0" applyProtection="0"/>
    <xf numFmtId="170" fontId="24" fillId="18" borderId="0" applyNumberFormat="0" applyBorder="0" applyAlignment="0" applyProtection="0"/>
    <xf numFmtId="170" fontId="24" fillId="18" borderId="0" applyNumberFormat="0" applyBorder="0" applyAlignment="0" applyProtection="0"/>
    <xf numFmtId="170" fontId="24" fillId="18" borderId="0" applyNumberFormat="0" applyBorder="0" applyAlignment="0" applyProtection="0"/>
    <xf numFmtId="170" fontId="24" fillId="18" borderId="0" applyNumberFormat="0" applyBorder="0" applyAlignment="0" applyProtection="0"/>
    <xf numFmtId="170" fontId="24" fillId="18" borderId="0" applyNumberFormat="0" applyBorder="0" applyAlignment="0" applyProtection="0"/>
  </cellStyleXfs>
  <cellXfs count="1296">
    <xf numFmtId="0" fontId="0" fillId="0" borderId="0" xfId="0"/>
    <xf numFmtId="0" fontId="0" fillId="45" borderId="9" xfId="0" applyFill="1" applyBorder="1"/>
    <xf numFmtId="0" fontId="37" fillId="0" borderId="9" xfId="0" applyFont="1" applyBorder="1"/>
    <xf numFmtId="0" fontId="40" fillId="45" borderId="9" xfId="0" applyFont="1" applyFill="1" applyBorder="1"/>
    <xf numFmtId="0" fontId="79" fillId="0" borderId="0" xfId="0" applyFont="1"/>
    <xf numFmtId="0" fontId="40" fillId="0" borderId="0" xfId="122" applyFont="1"/>
    <xf numFmtId="0" fontId="83" fillId="0" borderId="0" xfId="0" applyFont="1"/>
    <xf numFmtId="0" fontId="37" fillId="0" borderId="0" xfId="0" applyFont="1"/>
    <xf numFmtId="0" fontId="37" fillId="0" borderId="0" xfId="362" applyFont="1"/>
    <xf numFmtId="0" fontId="37" fillId="0" borderId="0" xfId="122" applyFont="1"/>
    <xf numFmtId="49" fontId="0" fillId="0" borderId="0" xfId="0" applyNumberFormat="1" applyAlignment="1">
      <alignment horizontal="center"/>
    </xf>
    <xf numFmtId="0" fontId="0" fillId="0" borderId="0" xfId="0" applyAlignment="1"/>
    <xf numFmtId="0" fontId="40" fillId="47" borderId="32" xfId="127" applyFont="1" applyFill="1" applyBorder="1" applyAlignment="1">
      <alignment horizontal="center"/>
    </xf>
    <xf numFmtId="0" fontId="40" fillId="47" borderId="39" xfId="127" applyFont="1" applyFill="1" applyBorder="1" applyAlignment="1">
      <alignment horizontal="center"/>
    </xf>
    <xf numFmtId="0" fontId="40" fillId="47" borderId="41" xfId="127" applyFont="1" applyFill="1" applyBorder="1" applyAlignment="1">
      <alignment horizontal="center"/>
    </xf>
    <xf numFmtId="0" fontId="37" fillId="47" borderId="25" xfId="127" applyFill="1" applyBorder="1"/>
    <xf numFmtId="0" fontId="37" fillId="47" borderId="0" xfId="127" applyFill="1" applyBorder="1"/>
    <xf numFmtId="0" fontId="0" fillId="0" borderId="0" xfId="0"/>
    <xf numFmtId="164" fontId="0" fillId="0" borderId="0" xfId="0" applyNumberFormat="1"/>
    <xf numFmtId="0" fontId="40" fillId="0" borderId="0" xfId="917" applyFont="1" applyFill="1" applyBorder="1" applyAlignment="1">
      <alignment horizontal="left"/>
    </xf>
    <xf numFmtId="0" fontId="37" fillId="0" borderId="0" xfId="917" applyFont="1" applyFill="1" applyBorder="1" applyAlignment="1">
      <alignment horizontal="center" vertical="center"/>
    </xf>
    <xf numFmtId="9" fontId="37" fillId="0" borderId="9" xfId="0" applyNumberFormat="1" applyFont="1" applyFill="1" applyBorder="1"/>
    <xf numFmtId="0" fontId="0" fillId="0" borderId="0" xfId="0" applyAlignment="1">
      <alignment horizontal="center" vertical="top"/>
    </xf>
    <xf numFmtId="0" fontId="0" fillId="0" borderId="0" xfId="0" applyAlignment="1">
      <alignment horizontal="center" wrapText="1"/>
    </xf>
    <xf numFmtId="0" fontId="37" fillId="0" borderId="0" xfId="0" applyFont="1" applyAlignment="1">
      <alignment vertical="center"/>
    </xf>
    <xf numFmtId="0" fontId="37" fillId="0" borderId="9" xfId="917" applyFont="1" applyFill="1" applyBorder="1" applyAlignment="1">
      <alignment horizontal="center" vertical="center"/>
    </xf>
    <xf numFmtId="0" fontId="78" fillId="0" borderId="9" xfId="46743" applyFont="1" applyFill="1" applyBorder="1" applyAlignment="1">
      <alignment horizontal="center"/>
    </xf>
    <xf numFmtId="0" fontId="37" fillId="0" borderId="0" xfId="0" applyFont="1" applyAlignment="1">
      <alignment horizontal="center"/>
    </xf>
    <xf numFmtId="0" fontId="37" fillId="0" borderId="20" xfId="917" applyFont="1" applyFill="1" applyBorder="1" applyAlignment="1">
      <alignment horizontal="center" vertical="center"/>
    </xf>
    <xf numFmtId="0" fontId="78" fillId="0" borderId="20" xfId="46743" applyFont="1" applyFill="1" applyBorder="1" applyAlignment="1">
      <alignment horizontal="center"/>
    </xf>
    <xf numFmtId="0" fontId="40" fillId="47" borderId="55" xfId="0" applyFont="1" applyFill="1" applyBorder="1"/>
    <xf numFmtId="0" fontId="40" fillId="47" borderId="57" xfId="0" applyFont="1" applyFill="1" applyBorder="1"/>
    <xf numFmtId="0" fontId="40" fillId="45" borderId="78" xfId="0" applyFont="1" applyFill="1" applyBorder="1"/>
    <xf numFmtId="0" fontId="0" fillId="45" borderId="38" xfId="0" applyFill="1" applyBorder="1"/>
    <xf numFmtId="0" fontId="37" fillId="0" borderId="38" xfId="0" applyFont="1" applyBorder="1"/>
    <xf numFmtId="0" fontId="40" fillId="0" borderId="28" xfId="0" applyFont="1" applyBorder="1"/>
    <xf numFmtId="0" fontId="40" fillId="47" borderId="24" xfId="0" applyFont="1" applyFill="1" applyBorder="1" applyAlignment="1">
      <alignment horizontal="center"/>
    </xf>
    <xf numFmtId="0" fontId="0" fillId="45" borderId="24" xfId="0" applyFill="1" applyBorder="1"/>
    <xf numFmtId="0" fontId="37" fillId="0" borderId="24" xfId="0" applyFont="1" applyBorder="1"/>
    <xf numFmtId="165" fontId="40" fillId="0" borderId="64" xfId="700" applyNumberFormat="1" applyFont="1" applyFill="1" applyBorder="1" applyAlignment="1">
      <alignment horizontal="right" vertical="top"/>
    </xf>
    <xf numFmtId="165" fontId="40" fillId="0" borderId="40" xfId="700" applyNumberFormat="1" applyFont="1" applyFill="1" applyBorder="1" applyAlignment="1">
      <alignment horizontal="right" vertical="top"/>
    </xf>
    <xf numFmtId="165" fontId="40" fillId="0" borderId="59" xfId="700" applyNumberFormat="1" applyFont="1" applyFill="1" applyBorder="1" applyAlignment="1">
      <alignment horizontal="right" vertical="top"/>
    </xf>
    <xf numFmtId="0" fontId="37" fillId="47" borderId="57" xfId="127" applyFill="1" applyBorder="1"/>
    <xf numFmtId="0" fontId="37" fillId="47" borderId="60" xfId="127" applyFill="1" applyBorder="1"/>
    <xf numFmtId="0" fontId="37" fillId="47" borderId="65" xfId="127" applyFill="1" applyBorder="1"/>
    <xf numFmtId="0" fontId="37" fillId="47" borderId="58" xfId="127" applyFill="1" applyBorder="1"/>
    <xf numFmtId="0" fontId="40" fillId="0" borderId="9" xfId="0" applyFont="1" applyFill="1" applyBorder="1" applyAlignment="1">
      <alignment wrapText="1"/>
    </xf>
    <xf numFmtId="3" fontId="37" fillId="0" borderId="9" xfId="1158" applyNumberFormat="1" applyFont="1" applyFill="1" applyBorder="1"/>
    <xf numFmtId="179" fontId="40" fillId="0" borderId="32" xfId="506" applyNumberFormat="1" applyFont="1" applyFill="1" applyBorder="1" applyAlignment="1">
      <alignment vertical="center" wrapText="1"/>
    </xf>
    <xf numFmtId="179" fontId="40" fillId="0" borderId="39" xfId="506" applyNumberFormat="1" applyFont="1" applyFill="1" applyBorder="1" applyAlignment="1">
      <alignment vertical="center" wrapText="1"/>
    </xf>
    <xf numFmtId="179" fontId="40" fillId="0" borderId="41" xfId="506" applyNumberFormat="1" applyFont="1" applyFill="1" applyBorder="1" applyAlignment="1">
      <alignment vertical="center" wrapText="1"/>
    </xf>
    <xf numFmtId="165" fontId="37" fillId="0" borderId="77" xfId="700" applyNumberFormat="1" applyFont="1" applyFill="1" applyBorder="1" applyAlignment="1">
      <alignment horizontal="right" vertical="top"/>
    </xf>
    <xf numFmtId="165" fontId="37" fillId="0" borderId="30" xfId="700" applyNumberFormat="1" applyFont="1" applyFill="1" applyBorder="1" applyAlignment="1">
      <alignment horizontal="right" vertical="top"/>
    </xf>
    <xf numFmtId="165" fontId="37" fillId="0" borderId="61" xfId="700" applyNumberFormat="1" applyFont="1" applyFill="1" applyBorder="1" applyAlignment="1">
      <alignment horizontal="right" vertical="top"/>
    </xf>
    <xf numFmtId="165" fontId="37" fillId="0" borderId="57" xfId="700" applyNumberFormat="1" applyFont="1" applyFill="1" applyBorder="1" applyAlignment="1">
      <alignment horizontal="right" vertical="top"/>
    </xf>
    <xf numFmtId="165" fontId="37" fillId="0" borderId="18" xfId="700" applyNumberFormat="1" applyFont="1" applyFill="1" applyBorder="1" applyAlignment="1">
      <alignment horizontal="right" vertical="top"/>
    </xf>
    <xf numFmtId="165" fontId="37" fillId="0" borderId="60" xfId="700" applyNumberFormat="1" applyFont="1" applyFill="1" applyBorder="1" applyAlignment="1">
      <alignment horizontal="right" vertical="top"/>
    </xf>
    <xf numFmtId="165" fontId="37" fillId="0" borderId="78" xfId="700" applyNumberFormat="1" applyFont="1" applyFill="1" applyBorder="1" applyAlignment="1">
      <alignment horizontal="right" vertical="top"/>
    </xf>
    <xf numFmtId="165" fontId="37" fillId="0" borderId="25" xfId="700" applyNumberFormat="1" applyFont="1" applyFill="1" applyBorder="1" applyAlignment="1">
      <alignment vertical="center"/>
    </xf>
    <xf numFmtId="0" fontId="37" fillId="0" borderId="0" xfId="0" applyFont="1" applyBorder="1"/>
    <xf numFmtId="0" fontId="40" fillId="0" borderId="18" xfId="0" applyFont="1" applyBorder="1"/>
    <xf numFmtId="3" fontId="37" fillId="0" borderId="39" xfId="1158" applyNumberFormat="1" applyFont="1" applyFill="1" applyBorder="1"/>
    <xf numFmtId="164" fontId="40" fillId="0" borderId="18" xfId="1158" applyNumberFormat="1" applyFont="1" applyBorder="1"/>
    <xf numFmtId="0" fontId="37" fillId="0" borderId="39" xfId="0" applyFont="1" applyBorder="1"/>
    <xf numFmtId="0" fontId="37" fillId="0" borderId="9" xfId="122" applyFont="1" applyBorder="1"/>
    <xf numFmtId="0" fontId="37" fillId="0" borderId="39" xfId="122" applyFont="1" applyBorder="1"/>
    <xf numFmtId="37" fontId="40" fillId="0" borderId="18" xfId="1158" applyNumberFormat="1" applyFont="1" applyBorder="1"/>
    <xf numFmtId="0" fontId="37" fillId="0" borderId="0" xfId="0" quotePrefix="1" applyFont="1" applyBorder="1" applyAlignment="1">
      <alignment horizontal="left" wrapText="1"/>
    </xf>
    <xf numFmtId="0" fontId="82" fillId="0" borderId="0" xfId="122" applyFont="1" applyFill="1"/>
    <xf numFmtId="0" fontId="37" fillId="0" borderId="0" xfId="122" applyFont="1" applyFill="1" applyAlignment="1"/>
    <xf numFmtId="0" fontId="37" fillId="0" borderId="0" xfId="0" applyFont="1" applyFill="1"/>
    <xf numFmtId="0" fontId="0" fillId="0" borderId="0" xfId="0" applyFill="1"/>
    <xf numFmtId="16" fontId="78" fillId="0" borderId="9" xfId="0" applyNumberFormat="1" applyFont="1" applyBorder="1" applyAlignment="1">
      <alignment horizontal="center" wrapText="1"/>
    </xf>
    <xf numFmtId="0" fontId="127" fillId="0" borderId="0" xfId="0" applyFont="1" applyAlignment="1">
      <alignment horizontal="center" vertical="top"/>
    </xf>
    <xf numFmtId="0" fontId="37" fillId="0" borderId="0" xfId="0" applyFont="1" applyFill="1" applyAlignment="1">
      <alignment vertical="center"/>
    </xf>
    <xf numFmtId="9" fontId="0" fillId="0" borderId="0" xfId="0" applyNumberFormat="1"/>
    <xf numFmtId="0" fontId="37" fillId="0" borderId="0" xfId="0" applyFont="1" applyAlignment="1">
      <alignment horizontal="center" wrapText="1"/>
    </xf>
    <xf numFmtId="0" fontId="0" fillId="0" borderId="0" xfId="0" applyAlignment="1">
      <alignment horizontal="center"/>
    </xf>
    <xf numFmtId="0" fontId="37" fillId="0" borderId="0" xfId="122" applyFont="1" applyFill="1" applyAlignment="1">
      <alignment horizontal="center"/>
    </xf>
    <xf numFmtId="172" fontId="0" fillId="0" borderId="0" xfId="1159" applyNumberFormat="1" applyFont="1"/>
    <xf numFmtId="0" fontId="0" fillId="0" borderId="0" xfId="0" applyAlignment="1"/>
    <xf numFmtId="0" fontId="40" fillId="47" borderId="24" xfId="0" applyFont="1" applyFill="1" applyBorder="1"/>
    <xf numFmtId="0" fontId="40" fillId="47" borderId="18" xfId="0" applyFont="1" applyFill="1" applyBorder="1"/>
    <xf numFmtId="178" fontId="37" fillId="0" borderId="9" xfId="0" applyNumberFormat="1" applyFont="1" applyFill="1" applyBorder="1"/>
    <xf numFmtId="0" fontId="37" fillId="0" borderId="32" xfId="0" applyFont="1" applyBorder="1"/>
    <xf numFmtId="0" fontId="40" fillId="45" borderId="24" xfId="0" applyFont="1" applyFill="1" applyBorder="1"/>
    <xf numFmtId="0" fontId="37" fillId="0" borderId="51" xfId="0" applyFont="1" applyBorder="1"/>
    <xf numFmtId="0" fontId="40" fillId="0" borderId="50" xfId="0" applyFont="1" applyBorder="1"/>
    <xf numFmtId="0" fontId="40" fillId="45" borderId="50" xfId="0" applyFont="1" applyFill="1" applyBorder="1"/>
    <xf numFmtId="0" fontId="40" fillId="45" borderId="52" xfId="0" applyFont="1" applyFill="1" applyBorder="1"/>
    <xf numFmtId="0" fontId="40" fillId="47" borderId="52" xfId="0" applyFont="1" applyFill="1" applyBorder="1"/>
    <xf numFmtId="0" fontId="37" fillId="48" borderId="50" xfId="0" applyFont="1" applyFill="1" applyBorder="1"/>
    <xf numFmtId="0" fontId="37" fillId="0" borderId="50" xfId="0" applyFont="1" applyBorder="1"/>
    <xf numFmtId="0" fontId="0" fillId="45" borderId="52" xfId="0" applyFill="1" applyBorder="1"/>
    <xf numFmtId="0" fontId="40" fillId="47" borderId="52" xfId="0" applyFont="1" applyFill="1" applyBorder="1" applyAlignment="1">
      <alignment horizontal="center" wrapText="1"/>
    </xf>
    <xf numFmtId="0" fontId="40" fillId="47" borderId="100" xfId="0" applyFont="1" applyFill="1" applyBorder="1"/>
    <xf numFmtId="0" fontId="0" fillId="45" borderId="50" xfId="0" applyFill="1" applyBorder="1"/>
    <xf numFmtId="0" fontId="0" fillId="45" borderId="99" xfId="0" applyFill="1" applyBorder="1"/>
    <xf numFmtId="49" fontId="41" fillId="0" borderId="0" xfId="127" quotePrefix="1" applyNumberFormat="1" applyFont="1" applyAlignment="1"/>
    <xf numFmtId="0" fontId="41" fillId="0" borderId="0" xfId="127" applyFont="1" applyAlignment="1"/>
    <xf numFmtId="0" fontId="41" fillId="0" borderId="0" xfId="0" applyFont="1" applyAlignment="1"/>
    <xf numFmtId="0" fontId="40" fillId="0" borderId="0" xfId="0" applyFont="1" applyFill="1" applyBorder="1" applyAlignment="1">
      <alignment wrapText="1"/>
    </xf>
    <xf numFmtId="0" fontId="40" fillId="0" borderId="0" xfId="0" applyFont="1" applyBorder="1"/>
    <xf numFmtId="0" fontId="37" fillId="0" borderId="24" xfId="122" applyFont="1" applyBorder="1"/>
    <xf numFmtId="0" fontId="37" fillId="0" borderId="0" xfId="122" applyFont="1" applyFill="1"/>
    <xf numFmtId="165" fontId="40" fillId="0" borderId="40" xfId="127" applyNumberFormat="1" applyFont="1" applyFill="1" applyBorder="1"/>
    <xf numFmtId="9" fontId="40" fillId="0" borderId="53" xfId="192" applyFont="1" applyFill="1" applyBorder="1"/>
    <xf numFmtId="9" fontId="40" fillId="0" borderId="40" xfId="192" applyFont="1" applyFill="1" applyBorder="1"/>
    <xf numFmtId="0" fontId="37" fillId="45" borderId="98" xfId="127" applyFont="1" applyFill="1" applyBorder="1"/>
    <xf numFmtId="0" fontId="40" fillId="47" borderId="77" xfId="127" applyFont="1" applyFill="1" applyBorder="1"/>
    <xf numFmtId="0" fontId="40" fillId="47" borderId="78" xfId="127" applyFont="1" applyFill="1" applyBorder="1"/>
    <xf numFmtId="0" fontId="142" fillId="0" borderId="0" xfId="0" applyFont="1"/>
    <xf numFmtId="0" fontId="40" fillId="0" borderId="78" xfId="0" applyFont="1" applyFill="1" applyBorder="1"/>
    <xf numFmtId="0" fontId="37" fillId="0" borderId="78" xfId="0" applyFont="1" applyFill="1" applyBorder="1"/>
    <xf numFmtId="0" fontId="37" fillId="0" borderId="0" xfId="0" applyFont="1" applyBorder="1" applyAlignment="1">
      <alignment vertical="top" wrapText="1"/>
    </xf>
    <xf numFmtId="0" fontId="145" fillId="0" borderId="0" xfId="0" applyFont="1"/>
    <xf numFmtId="0" fontId="37" fillId="45" borderId="9" xfId="0" applyFont="1" applyFill="1" applyBorder="1"/>
    <xf numFmtId="164" fontId="37" fillId="0" borderId="20" xfId="46759" applyNumberFormat="1" applyFont="1" applyBorder="1"/>
    <xf numFmtId="0" fontId="37" fillId="45" borderId="30" xfId="0" applyFont="1" applyFill="1" applyBorder="1"/>
    <xf numFmtId="164" fontId="37" fillId="0" borderId="38" xfId="46759" applyNumberFormat="1" applyFont="1" applyBorder="1"/>
    <xf numFmtId="0" fontId="145" fillId="0" borderId="0" xfId="0" applyFont="1" applyFill="1" applyBorder="1"/>
    <xf numFmtId="0" fontId="79" fillId="0" borderId="0" xfId="0" applyFont="1" applyFill="1"/>
    <xf numFmtId="0" fontId="40" fillId="47" borderId="96" xfId="127" applyFont="1" applyFill="1" applyBorder="1"/>
    <xf numFmtId="0" fontId="37" fillId="0" borderId="0" xfId="127" applyFont="1"/>
    <xf numFmtId="164" fontId="37" fillId="0" borderId="24" xfId="46777" applyNumberFormat="1" applyFont="1" applyFill="1" applyBorder="1"/>
    <xf numFmtId="164" fontId="37" fillId="0" borderId="9" xfId="46777" applyNumberFormat="1" applyFont="1" applyFill="1" applyBorder="1"/>
    <xf numFmtId="0" fontId="37" fillId="45" borderId="50" xfId="0" applyFont="1" applyFill="1" applyBorder="1"/>
    <xf numFmtId="0" fontId="37" fillId="45" borderId="38" xfId="0" applyFont="1" applyFill="1" applyBorder="1"/>
    <xf numFmtId="164" fontId="37" fillId="0" borderId="24" xfId="46747" applyNumberFormat="1" applyFont="1" applyFill="1" applyBorder="1"/>
    <xf numFmtId="164" fontId="37" fillId="0" borderId="9" xfId="46747" applyNumberFormat="1" applyFont="1" applyFill="1" applyBorder="1"/>
    <xf numFmtId="164" fontId="37" fillId="0" borderId="24" xfId="46774" applyNumberFormat="1" applyFont="1" applyFill="1" applyBorder="1"/>
    <xf numFmtId="164" fontId="37" fillId="0" borderId="9" xfId="46774" applyNumberFormat="1" applyFont="1" applyFill="1" applyBorder="1"/>
    <xf numFmtId="164" fontId="37" fillId="0" borderId="9" xfId="1158" applyNumberFormat="1" applyFont="1" applyFill="1" applyBorder="1"/>
    <xf numFmtId="164" fontId="37" fillId="0" borderId="24" xfId="46750" applyNumberFormat="1" applyFont="1" applyFill="1" applyBorder="1"/>
    <xf numFmtId="164" fontId="37" fillId="0" borderId="9" xfId="46750" applyNumberFormat="1" applyFont="1" applyFill="1" applyBorder="1"/>
    <xf numFmtId="164" fontId="37" fillId="0" borderId="24" xfId="46770" applyNumberFormat="1" applyFont="1" applyFill="1" applyBorder="1"/>
    <xf numFmtId="164" fontId="37" fillId="0" borderId="9" xfId="46770" applyNumberFormat="1" applyFont="1" applyFill="1" applyBorder="1"/>
    <xf numFmtId="164" fontId="37" fillId="0" borderId="24" xfId="46752" applyNumberFormat="1" applyFont="1" applyFill="1" applyBorder="1"/>
    <xf numFmtId="164" fontId="37" fillId="0" borderId="9" xfId="46752" applyNumberFormat="1" applyFont="1" applyFill="1" applyBorder="1"/>
    <xf numFmtId="164" fontId="37" fillId="0" borderId="24" xfId="46768" applyNumberFormat="1" applyFont="1" applyFill="1" applyBorder="1"/>
    <xf numFmtId="164" fontId="37" fillId="0" borderId="9" xfId="46768" applyNumberFormat="1" applyFont="1" applyFill="1" applyBorder="1"/>
    <xf numFmtId="164" fontId="37" fillId="0" borderId="24" xfId="46755" applyNumberFormat="1" applyFont="1" applyFill="1" applyBorder="1"/>
    <xf numFmtId="164" fontId="37" fillId="0" borderId="9" xfId="46755" applyNumberFormat="1" applyFont="1" applyFill="1" applyBorder="1"/>
    <xf numFmtId="164" fontId="37" fillId="0" borderId="9" xfId="1158" applyNumberFormat="1" applyFont="1" applyBorder="1"/>
    <xf numFmtId="164" fontId="37" fillId="0" borderId="24" xfId="46766" applyNumberFormat="1" applyFont="1" applyFill="1" applyBorder="1"/>
    <xf numFmtId="0" fontId="37" fillId="45" borderId="24" xfId="0" applyFont="1" applyFill="1" applyBorder="1"/>
    <xf numFmtId="0" fontId="37" fillId="45" borderId="52" xfId="0" applyFont="1" applyFill="1" applyBorder="1"/>
    <xf numFmtId="0" fontId="37" fillId="0" borderId="81" xfId="0" applyFont="1" applyBorder="1"/>
    <xf numFmtId="0" fontId="37" fillId="0" borderId="66" xfId="0" applyFont="1" applyBorder="1"/>
    <xf numFmtId="0" fontId="37" fillId="0" borderId="59" xfId="0" applyFont="1" applyBorder="1"/>
    <xf numFmtId="0" fontId="37" fillId="45" borderId="51" xfId="0" applyFont="1" applyFill="1" applyBorder="1"/>
    <xf numFmtId="164" fontId="37" fillId="0" borderId="32" xfId="46764" applyNumberFormat="1" applyFont="1" applyFill="1" applyBorder="1"/>
    <xf numFmtId="0" fontId="37" fillId="45" borderId="31" xfId="0" applyFont="1" applyFill="1" applyBorder="1"/>
    <xf numFmtId="0" fontId="37" fillId="45" borderId="101" xfId="0" applyFont="1" applyFill="1" applyBorder="1"/>
    <xf numFmtId="0" fontId="40" fillId="45" borderId="63" xfId="0" applyFont="1" applyFill="1" applyBorder="1"/>
    <xf numFmtId="0" fontId="40" fillId="45" borderId="19" xfId="0" applyFont="1" applyFill="1" applyBorder="1"/>
    <xf numFmtId="0" fontId="40" fillId="45" borderId="76" xfId="0" applyFont="1" applyFill="1" applyBorder="1"/>
    <xf numFmtId="0" fontId="40" fillId="45" borderId="38" xfId="0" applyFont="1" applyFill="1" applyBorder="1"/>
    <xf numFmtId="164" fontId="37" fillId="0" borderId="20" xfId="46759" applyNumberFormat="1" applyFont="1" applyFill="1" applyBorder="1"/>
    <xf numFmtId="0" fontId="37" fillId="0" borderId="65" xfId="0" applyFont="1" applyFill="1" applyBorder="1"/>
    <xf numFmtId="0" fontId="37" fillId="0" borderId="0" xfId="0" applyFont="1" applyFill="1" applyBorder="1"/>
    <xf numFmtId="0" fontId="37" fillId="0" borderId="58" xfId="0" applyFont="1" applyFill="1" applyBorder="1"/>
    <xf numFmtId="0" fontId="37" fillId="0" borderId="105" xfId="0" applyFont="1" applyBorder="1"/>
    <xf numFmtId="0" fontId="37" fillId="0" borderId="55" xfId="0" applyFont="1" applyBorder="1"/>
    <xf numFmtId="0" fontId="40" fillId="0" borderId="54" xfId="0" applyFont="1" applyFill="1" applyBorder="1"/>
    <xf numFmtId="0" fontId="37" fillId="0" borderId="54" xfId="0" applyFont="1" applyBorder="1"/>
    <xf numFmtId="0" fontId="37" fillId="0" borderId="54" xfId="0" applyFont="1" applyFill="1" applyBorder="1"/>
    <xf numFmtId="0" fontId="40" fillId="0" borderId="62" xfId="0" applyFont="1" applyFill="1" applyBorder="1"/>
    <xf numFmtId="0" fontId="37" fillId="0" borderId="65" xfId="0" applyFont="1" applyBorder="1"/>
    <xf numFmtId="0" fontId="40" fillId="0" borderId="0" xfId="0" applyFont="1" applyFill="1" applyBorder="1"/>
    <xf numFmtId="0" fontId="40" fillId="0" borderId="58" xfId="0" applyFont="1" applyFill="1" applyBorder="1"/>
    <xf numFmtId="164" fontId="37" fillId="0" borderId="105" xfId="46759" applyNumberFormat="1" applyFont="1" applyBorder="1"/>
    <xf numFmtId="164" fontId="37" fillId="0" borderId="65" xfId="46759" applyNumberFormat="1" applyFont="1" applyBorder="1"/>
    <xf numFmtId="164" fontId="37" fillId="0" borderId="0" xfId="46759" applyNumberFormat="1" applyFont="1" applyBorder="1"/>
    <xf numFmtId="164" fontId="37" fillId="0" borderId="0" xfId="46759" applyNumberFormat="1" applyFont="1" applyFill="1" applyBorder="1"/>
    <xf numFmtId="0" fontId="37" fillId="0" borderId="64" xfId="0" applyFont="1" applyFill="1" applyBorder="1"/>
    <xf numFmtId="0" fontId="40" fillId="0" borderId="66" xfId="0" applyFont="1" applyFill="1" applyBorder="1"/>
    <xf numFmtId="0" fontId="37" fillId="0" borderId="66" xfId="0" applyFont="1" applyFill="1" applyBorder="1"/>
    <xf numFmtId="0" fontId="40" fillId="0" borderId="59" xfId="0" applyFont="1" applyFill="1" applyBorder="1"/>
    <xf numFmtId="0" fontId="37" fillId="0" borderId="27" xfId="0" applyFont="1" applyBorder="1"/>
    <xf numFmtId="0" fontId="37" fillId="0" borderId="64" xfId="0" applyFont="1" applyBorder="1"/>
    <xf numFmtId="0" fontId="37" fillId="0" borderId="41" xfId="0" applyFont="1" applyBorder="1"/>
    <xf numFmtId="0" fontId="40" fillId="47" borderId="107" xfId="0" applyFont="1" applyFill="1" applyBorder="1"/>
    <xf numFmtId="0" fontId="145" fillId="0" borderId="0" xfId="0" applyFont="1" applyFill="1" applyBorder="1" applyAlignment="1">
      <alignment horizontal="left"/>
    </xf>
    <xf numFmtId="0" fontId="37" fillId="0" borderId="38" xfId="0" applyFont="1" applyFill="1" applyBorder="1"/>
    <xf numFmtId="0" fontId="145" fillId="45" borderId="33" xfId="0" applyFont="1" applyFill="1" applyBorder="1"/>
    <xf numFmtId="0" fontId="37" fillId="0" borderId="24" xfId="0" applyFont="1" applyFill="1" applyBorder="1"/>
    <xf numFmtId="0" fontId="37" fillId="0" borderId="9" xfId="0" applyFont="1" applyFill="1" applyBorder="1"/>
    <xf numFmtId="0" fontId="37" fillId="0" borderId="18" xfId="0" applyFont="1" applyBorder="1"/>
    <xf numFmtId="164" fontId="37" fillId="0" borderId="18" xfId="46748" applyNumberFormat="1" applyFont="1" applyFill="1" applyBorder="1"/>
    <xf numFmtId="44" fontId="37" fillId="0" borderId="0" xfId="46808" applyFont="1" applyFill="1" applyBorder="1"/>
    <xf numFmtId="49" fontId="37" fillId="0" borderId="0" xfId="0" applyNumberFormat="1" applyFont="1" applyBorder="1" applyAlignment="1">
      <alignment horizontal="center"/>
    </xf>
    <xf numFmtId="164" fontId="37" fillId="0" borderId="39" xfId="1158" applyNumberFormat="1" applyFont="1" applyBorder="1"/>
    <xf numFmtId="0" fontId="40" fillId="47" borderId="22" xfId="0" applyFont="1" applyFill="1" applyBorder="1" applyAlignment="1"/>
    <xf numFmtId="0" fontId="40" fillId="47" borderId="49" xfId="0" applyFont="1" applyFill="1" applyBorder="1" applyAlignment="1"/>
    <xf numFmtId="0" fontId="40" fillId="47" borderId="48" xfId="0" applyFont="1" applyFill="1" applyBorder="1" applyAlignment="1"/>
    <xf numFmtId="0" fontId="40" fillId="47" borderId="21" xfId="0" applyFont="1" applyFill="1" applyBorder="1" applyAlignment="1">
      <alignment horizontal="center"/>
    </xf>
    <xf numFmtId="164" fontId="40" fillId="0" borderId="0" xfId="1158" applyNumberFormat="1" applyFont="1" applyBorder="1"/>
    <xf numFmtId="37" fontId="40" fillId="0" borderId="0" xfId="1158" applyNumberFormat="1" applyFont="1" applyBorder="1"/>
    <xf numFmtId="0" fontId="80" fillId="47" borderId="98" xfId="0" applyFont="1" applyFill="1" applyBorder="1"/>
    <xf numFmtId="0" fontId="80" fillId="47" borderId="75" xfId="0" applyFont="1" applyFill="1" applyBorder="1"/>
    <xf numFmtId="0" fontId="80" fillId="47" borderId="75" xfId="0" applyFont="1" applyFill="1" applyBorder="1" applyAlignment="1">
      <alignment wrapText="1"/>
    </xf>
    <xf numFmtId="0" fontId="80" fillId="0" borderId="0" xfId="0" applyFont="1" applyFill="1" applyBorder="1" applyAlignment="1">
      <alignment wrapText="1"/>
    </xf>
    <xf numFmtId="0" fontId="81" fillId="0" borderId="36" xfId="0" applyFont="1" applyBorder="1"/>
    <xf numFmtId="0" fontId="80" fillId="0" borderId="18" xfId="0" applyFont="1" applyBorder="1"/>
    <xf numFmtId="0" fontId="81" fillId="0" borderId="0" xfId="0" applyFont="1" applyBorder="1"/>
    <xf numFmtId="0" fontId="81" fillId="0" borderId="32" xfId="0" applyFont="1" applyBorder="1"/>
    <xf numFmtId="0" fontId="81" fillId="0" borderId="39" xfId="0" applyFont="1" applyBorder="1"/>
    <xf numFmtId="0" fontId="80" fillId="47" borderId="33" xfId="0" applyFont="1" applyFill="1" applyBorder="1" applyAlignment="1">
      <alignment horizontal="center" wrapText="1"/>
    </xf>
    <xf numFmtId="0" fontId="80" fillId="47" borderId="34" xfId="0" applyFont="1" applyFill="1" applyBorder="1" applyAlignment="1">
      <alignment horizontal="center" wrapText="1"/>
    </xf>
    <xf numFmtId="0" fontId="80" fillId="47" borderId="35" xfId="0" applyFont="1" applyFill="1" applyBorder="1" applyAlignment="1">
      <alignment horizontal="center" wrapText="1"/>
    </xf>
    <xf numFmtId="0" fontId="81" fillId="0" borderId="18" xfId="0" applyFont="1" applyBorder="1"/>
    <xf numFmtId="0" fontId="0" fillId="0" borderId="0" xfId="0" applyAlignment="1">
      <alignment horizontal="center" vertical="center"/>
    </xf>
    <xf numFmtId="9" fontId="40" fillId="0" borderId="32" xfId="506" applyNumberFormat="1" applyFont="1" applyFill="1" applyBorder="1" applyAlignment="1">
      <alignment vertical="center" wrapText="1"/>
    </xf>
    <xf numFmtId="9" fontId="40" fillId="0" borderId="32" xfId="0" applyNumberFormat="1" applyFont="1" applyFill="1" applyBorder="1"/>
    <xf numFmtId="9" fontId="40" fillId="0" borderId="39" xfId="0" applyNumberFormat="1" applyFont="1" applyFill="1" applyBorder="1"/>
    <xf numFmtId="9" fontId="40" fillId="0" borderId="41" xfId="0" applyNumberFormat="1" applyFont="1" applyFill="1" applyBorder="1"/>
    <xf numFmtId="5" fontId="40" fillId="0" borderId="103" xfId="0" quotePrefix="1" applyNumberFormat="1" applyFont="1" applyFill="1" applyBorder="1" applyAlignment="1">
      <alignment horizontal="left"/>
    </xf>
    <xf numFmtId="0" fontId="37" fillId="0" borderId="0" xfId="2807" applyFont="1" applyFill="1" applyBorder="1" applyAlignment="1">
      <alignment wrapText="1"/>
    </xf>
    <xf numFmtId="165" fontId="37" fillId="0" borderId="9" xfId="127" applyNumberFormat="1" applyFont="1" applyBorder="1"/>
    <xf numFmtId="9" fontId="37" fillId="0" borderId="9" xfId="127" applyNumberFormat="1" applyFont="1" applyBorder="1"/>
    <xf numFmtId="165" fontId="40" fillId="0" borderId="40" xfId="46813" applyNumberFormat="1" applyFont="1" applyBorder="1"/>
    <xf numFmtId="44" fontId="37" fillId="0" borderId="18" xfId="46808" applyFont="1" applyFill="1" applyBorder="1"/>
    <xf numFmtId="0" fontId="37" fillId="0" borderId="0" xfId="141" applyFont="1" applyFill="1" applyAlignment="1">
      <alignment wrapText="1"/>
    </xf>
    <xf numFmtId="0" fontId="37" fillId="0" borderId="0" xfId="0" applyFont="1"/>
    <xf numFmtId="180" fontId="0" fillId="0" borderId="0" xfId="0" applyNumberFormat="1" applyAlignment="1">
      <alignment horizontal="center" vertical="center"/>
    </xf>
    <xf numFmtId="0" fontId="37" fillId="0" borderId="24" xfId="0" applyFont="1" applyBorder="1" applyAlignment="1">
      <alignment horizontal="right" vertical="center" wrapText="1"/>
    </xf>
    <xf numFmtId="0" fontId="37" fillId="0" borderId="32" xfId="0" applyFont="1" applyBorder="1" applyAlignment="1">
      <alignment horizontal="right" vertical="center" wrapText="1"/>
    </xf>
    <xf numFmtId="0" fontId="37" fillId="0" borderId="24" xfId="0" applyFont="1" applyBorder="1" applyAlignment="1">
      <alignment horizontal="left"/>
    </xf>
    <xf numFmtId="0" fontId="37" fillId="0" borderId="63" xfId="0" applyFont="1" applyBorder="1" applyAlignment="1">
      <alignment horizontal="left"/>
    </xf>
    <xf numFmtId="0" fontId="134" fillId="0" borderId="0" xfId="0" applyFont="1" applyBorder="1" applyAlignment="1">
      <alignment horizontal="center" vertical="center"/>
    </xf>
    <xf numFmtId="172" fontId="37" fillId="0" borderId="38" xfId="182" applyNumberFormat="1" applyFont="1" applyBorder="1"/>
    <xf numFmtId="164" fontId="37" fillId="45" borderId="24" xfId="34" applyNumberFormat="1" applyFont="1" applyFill="1" applyBorder="1"/>
    <xf numFmtId="164" fontId="37" fillId="45" borderId="9" xfId="34" applyNumberFormat="1" applyFont="1" applyFill="1" applyBorder="1"/>
    <xf numFmtId="164" fontId="37" fillId="0" borderId="24" xfId="34" applyNumberFormat="1" applyFont="1" applyFill="1" applyBorder="1"/>
    <xf numFmtId="164" fontId="37" fillId="0" borderId="9" xfId="34" applyNumberFormat="1" applyFont="1" applyFill="1" applyBorder="1"/>
    <xf numFmtId="39" fontId="37" fillId="45" borderId="9" xfId="34" applyNumberFormat="1" applyFont="1" applyFill="1" applyBorder="1"/>
    <xf numFmtId="164" fontId="37" fillId="0" borderId="24" xfId="34" applyNumberFormat="1" applyFont="1" applyBorder="1"/>
    <xf numFmtId="164" fontId="37" fillId="0" borderId="9" xfId="34" applyNumberFormat="1" applyFont="1" applyBorder="1"/>
    <xf numFmtId="44" fontId="37" fillId="0" borderId="9" xfId="700" applyFont="1" applyBorder="1"/>
    <xf numFmtId="9" fontId="37" fillId="0" borderId="20" xfId="182" applyNumberFormat="1" applyFont="1" applyFill="1" applyBorder="1"/>
    <xf numFmtId="164" fontId="37" fillId="0" borderId="80" xfId="34" applyNumberFormat="1" applyFont="1" applyFill="1" applyBorder="1"/>
    <xf numFmtId="164" fontId="37" fillId="0" borderId="0" xfId="34" applyNumberFormat="1" applyFont="1" applyFill="1"/>
    <xf numFmtId="44" fontId="37" fillId="0" borderId="0" xfId="700" applyFont="1" applyFill="1"/>
    <xf numFmtId="39" fontId="37" fillId="0" borderId="9" xfId="34" applyNumberFormat="1" applyFont="1" applyFill="1" applyBorder="1"/>
    <xf numFmtId="0" fontId="146" fillId="0" borderId="0" xfId="0" applyFont="1" applyAlignment="1">
      <alignment vertical="center"/>
    </xf>
    <xf numFmtId="179" fontId="37" fillId="0" borderId="57" xfId="506" applyNumberFormat="1" applyFont="1" applyFill="1" applyBorder="1" applyAlignment="1">
      <alignment vertical="center" wrapText="1"/>
    </xf>
    <xf numFmtId="179" fontId="37" fillId="0" borderId="18" xfId="506" applyNumberFormat="1" applyFont="1" applyFill="1" applyBorder="1" applyAlignment="1">
      <alignment vertical="center" wrapText="1"/>
    </xf>
    <xf numFmtId="179" fontId="37" fillId="0" borderId="25" xfId="506" applyNumberFormat="1" applyFont="1" applyFill="1" applyBorder="1" applyAlignment="1">
      <alignment vertical="center"/>
    </xf>
    <xf numFmtId="164" fontId="37" fillId="0" borderId="9" xfId="1158" quotePrefix="1" applyNumberFormat="1" applyFont="1" applyBorder="1" applyAlignment="1">
      <alignment horizontal="center"/>
    </xf>
    <xf numFmtId="0" fontId="40" fillId="0" borderId="28" xfId="0" quotePrefix="1" applyFont="1" applyBorder="1" applyAlignment="1">
      <alignment horizontal="left"/>
    </xf>
    <xf numFmtId="0" fontId="37" fillId="0" borderId="78" xfId="127" quotePrefix="1" applyFont="1" applyFill="1" applyBorder="1" applyAlignment="1">
      <alignment horizontal="left"/>
    </xf>
    <xf numFmtId="0" fontId="37" fillId="0" borderId="78" xfId="127" applyFont="1" applyFill="1" applyBorder="1"/>
    <xf numFmtId="0" fontId="79" fillId="0" borderId="78" xfId="127" applyFont="1" applyFill="1" applyBorder="1"/>
    <xf numFmtId="0" fontId="37" fillId="0" borderId="96" xfId="127" applyFont="1" applyFill="1" applyBorder="1"/>
    <xf numFmtId="0" fontId="37" fillId="0" borderId="49" xfId="127" applyFont="1" applyFill="1" applyBorder="1"/>
    <xf numFmtId="0" fontId="37" fillId="0" borderId="97" xfId="127" applyFont="1" applyFill="1" applyBorder="1"/>
    <xf numFmtId="0" fontId="37" fillId="0" borderId="65" xfId="127" applyFont="1" applyFill="1" applyBorder="1"/>
    <xf numFmtId="0" fontId="37" fillId="0" borderId="0" xfId="127" applyFont="1" applyFill="1" applyBorder="1"/>
    <xf numFmtId="0" fontId="37" fillId="0" borderId="58" xfId="127" applyFont="1" applyFill="1" applyBorder="1"/>
    <xf numFmtId="0" fontId="37" fillId="0" borderId="57" xfId="127" applyFont="1" applyFill="1" applyBorder="1"/>
    <xf numFmtId="0" fontId="37" fillId="0" borderId="78" xfId="127" applyFont="1" applyFill="1" applyBorder="1" applyAlignment="1">
      <alignment wrapText="1"/>
    </xf>
    <xf numFmtId="0" fontId="37" fillId="0" borderId="78" xfId="127" quotePrefix="1" applyFont="1" applyFill="1" applyBorder="1" applyAlignment="1">
      <alignment horizontal="left" wrapText="1"/>
    </xf>
    <xf numFmtId="0" fontId="37" fillId="0" borderId="98" xfId="127" applyFont="1" applyFill="1" applyBorder="1"/>
    <xf numFmtId="0" fontId="37" fillId="0" borderId="4" xfId="127" applyFont="1" applyFill="1" applyBorder="1"/>
    <xf numFmtId="0" fontId="37" fillId="0" borderId="79" xfId="127" applyFont="1" applyFill="1" applyBorder="1"/>
    <xf numFmtId="165" fontId="40" fillId="0" borderId="53" xfId="127" applyNumberFormat="1" applyFont="1" applyFill="1" applyBorder="1"/>
    <xf numFmtId="9" fontId="40" fillId="0" borderId="35" xfId="192" applyFont="1" applyFill="1" applyBorder="1"/>
    <xf numFmtId="165" fontId="37" fillId="0" borderId="45" xfId="700" applyNumberFormat="1" applyFont="1" applyFill="1" applyBorder="1" applyAlignment="1">
      <alignment horizontal="right" vertical="top"/>
    </xf>
    <xf numFmtId="165" fontId="37" fillId="0" borderId="45" xfId="127" applyNumberFormat="1" applyFont="1" applyFill="1" applyBorder="1"/>
    <xf numFmtId="164" fontId="37" fillId="45" borderId="38" xfId="34" applyNumberFormat="1" applyFont="1" applyFill="1" applyBorder="1"/>
    <xf numFmtId="0" fontId="145" fillId="45" borderId="40" xfId="0" applyFont="1" applyFill="1" applyBorder="1"/>
    <xf numFmtId="0" fontId="145" fillId="45" borderId="39" xfId="0" applyFont="1" applyFill="1" applyBorder="1"/>
    <xf numFmtId="0" fontId="145" fillId="45" borderId="45" xfId="0" applyFont="1" applyFill="1" applyBorder="1"/>
    <xf numFmtId="0" fontId="40" fillId="45" borderId="31" xfId="0" applyFont="1" applyFill="1" applyBorder="1"/>
    <xf numFmtId="0" fontId="40" fillId="45" borderId="30" xfId="0" applyFont="1" applyFill="1" applyBorder="1"/>
    <xf numFmtId="0" fontId="40" fillId="45" borderId="29" xfId="0" applyFont="1" applyFill="1" applyBorder="1"/>
    <xf numFmtId="164" fontId="37" fillId="0" borderId="9" xfId="46759" applyNumberFormat="1" applyFont="1" applyFill="1" applyBorder="1"/>
    <xf numFmtId="164" fontId="37" fillId="0" borderId="38" xfId="46768" applyNumberFormat="1" applyFont="1" applyFill="1" applyBorder="1"/>
    <xf numFmtId="0" fontId="37" fillId="0" borderId="32" xfId="0" applyFont="1" applyFill="1" applyBorder="1" applyAlignment="1">
      <alignment horizontal="left"/>
    </xf>
    <xf numFmtId="0" fontId="145" fillId="0" borderId="39" xfId="0" applyFont="1" applyFill="1" applyBorder="1" applyAlignment="1">
      <alignment horizontal="left"/>
    </xf>
    <xf numFmtId="164" fontId="37" fillId="0" borderId="41" xfId="46768" applyNumberFormat="1" applyFont="1" applyFill="1" applyBorder="1"/>
    <xf numFmtId="0" fontId="37" fillId="0" borderId="0" xfId="2807" applyFont="1" applyFill="1" applyBorder="1" applyAlignment="1">
      <alignment vertical="center" wrapText="1"/>
    </xf>
    <xf numFmtId="0" fontId="37" fillId="0" borderId="0" xfId="0" applyFont="1"/>
    <xf numFmtId="165" fontId="37" fillId="0" borderId="64" xfId="0" applyNumberFormat="1" applyFont="1" applyFill="1" applyBorder="1" applyAlignment="1">
      <alignment horizontal="right" vertical="top" wrapText="1"/>
    </xf>
    <xf numFmtId="165" fontId="37" fillId="0" borderId="40" xfId="0" applyNumberFormat="1" applyFont="1" applyFill="1" applyBorder="1" applyAlignment="1">
      <alignment horizontal="right" vertical="top" wrapText="1"/>
    </xf>
    <xf numFmtId="0" fontId="37" fillId="0" borderId="0" xfId="0" applyFont="1"/>
    <xf numFmtId="172" fontId="0" fillId="0" borderId="0" xfId="0" applyNumberFormat="1"/>
    <xf numFmtId="165" fontId="0" fillId="0" borderId="0" xfId="0" applyNumberFormat="1"/>
    <xf numFmtId="0" fontId="37" fillId="0" borderId="0" xfId="0" applyFont="1" applyAlignment="1"/>
    <xf numFmtId="0" fontId="0" fillId="45" borderId="52" xfId="0" applyFill="1" applyBorder="1" applyAlignment="1">
      <alignment horizontal="center"/>
    </xf>
    <xf numFmtId="0" fontId="40" fillId="47" borderId="24" xfId="0" applyFont="1" applyFill="1" applyBorder="1" applyAlignment="1">
      <alignment horizontal="center" vertical="center" wrapText="1"/>
    </xf>
    <xf numFmtId="0" fontId="40" fillId="47" borderId="9" xfId="0" applyFont="1" applyFill="1" applyBorder="1" applyAlignment="1">
      <alignment horizontal="center" vertical="center" wrapText="1"/>
    </xf>
    <xf numFmtId="0" fontId="40" fillId="47" borderId="38" xfId="0" applyFont="1" applyFill="1" applyBorder="1" applyAlignment="1">
      <alignment horizontal="center" vertical="center" wrapText="1"/>
    </xf>
    <xf numFmtId="9" fontId="40" fillId="0" borderId="104" xfId="506" applyNumberFormat="1" applyFont="1" applyFill="1" applyBorder="1" applyAlignment="1">
      <alignment vertical="center" wrapText="1"/>
    </xf>
    <xf numFmtId="0" fontId="37" fillId="0" borderId="0" xfId="0" applyFont="1" applyFill="1" applyAlignment="1"/>
    <xf numFmtId="165" fontId="37" fillId="0" borderId="18" xfId="700" applyNumberFormat="1" applyFont="1" applyFill="1" applyBorder="1" applyAlignment="1">
      <alignment vertical="center"/>
    </xf>
    <xf numFmtId="0" fontId="37" fillId="0" borderId="9" xfId="0" applyFont="1" applyBorder="1" applyAlignment="1">
      <alignment horizontal="center" vertical="center" wrapText="1"/>
    </xf>
    <xf numFmtId="0" fontId="37" fillId="0" borderId="0" xfId="0" applyFont="1"/>
    <xf numFmtId="0" fontId="37" fillId="0" borderId="28" xfId="127" quotePrefix="1" applyFont="1" applyFill="1" applyBorder="1" applyAlignment="1">
      <alignment horizontal="left"/>
    </xf>
    <xf numFmtId="165" fontId="37" fillId="0" borderId="9" xfId="127" applyNumberFormat="1" applyFont="1" applyFill="1" applyBorder="1"/>
    <xf numFmtId="9" fontId="37" fillId="0" borderId="9" xfId="127" applyNumberFormat="1" applyFont="1" applyFill="1" applyBorder="1"/>
    <xf numFmtId="0" fontId="150" fillId="0" borderId="104" xfId="0" applyFont="1" applyBorder="1" applyAlignment="1">
      <alignment horizontal="left" vertical="center" wrapText="1"/>
    </xf>
    <xf numFmtId="0" fontId="149" fillId="0" borderId="59" xfId="0" applyFont="1" applyBorder="1" applyAlignment="1">
      <alignment horizontal="center" vertical="center"/>
    </xf>
    <xf numFmtId="0" fontId="149" fillId="0" borderId="75" xfId="0" applyFont="1" applyBorder="1" applyAlignment="1">
      <alignment vertical="center"/>
    </xf>
    <xf numFmtId="3" fontId="149" fillId="0" borderId="79" xfId="0" applyNumberFormat="1" applyFont="1" applyBorder="1" applyAlignment="1">
      <alignment horizontal="center" vertical="center"/>
    </xf>
    <xf numFmtId="0" fontId="151" fillId="0" borderId="59" xfId="0" applyFont="1" applyBorder="1" applyAlignment="1">
      <alignment horizontal="center" vertical="center" wrapText="1"/>
    </xf>
    <xf numFmtId="0" fontId="151" fillId="0" borderId="104" xfId="0" applyFont="1" applyBorder="1" applyAlignment="1">
      <alignment horizontal="left" vertical="center" wrapText="1"/>
    </xf>
    <xf numFmtId="164" fontId="37" fillId="0" borderId="0" xfId="0" applyNumberFormat="1" applyFont="1"/>
    <xf numFmtId="0" fontId="37" fillId="0" borderId="0" xfId="0" applyFont="1"/>
    <xf numFmtId="0" fontId="0" fillId="0" borderId="0" xfId="0" applyFont="1"/>
    <xf numFmtId="0" fontId="150" fillId="0" borderId="109" xfId="0" applyFont="1" applyBorder="1" applyAlignment="1">
      <alignment horizontal="left" vertical="center" wrapText="1"/>
    </xf>
    <xf numFmtId="0" fontId="150" fillId="0" borderId="110" xfId="0" applyFont="1" applyBorder="1" applyAlignment="1">
      <alignment horizontal="center" vertical="center" wrapText="1"/>
    </xf>
    <xf numFmtId="0" fontId="40" fillId="0" borderId="96" xfId="127" quotePrefix="1" applyFont="1" applyFill="1" applyBorder="1" applyAlignment="1">
      <alignment horizontal="left"/>
    </xf>
    <xf numFmtId="3" fontId="37" fillId="0" borderId="0" xfId="0" applyNumberFormat="1" applyFont="1"/>
    <xf numFmtId="3" fontId="37" fillId="0" borderId="0" xfId="0" applyNumberFormat="1" applyFont="1" applyFill="1"/>
    <xf numFmtId="0" fontId="37" fillId="47" borderId="65" xfId="127" applyFont="1" applyFill="1" applyBorder="1"/>
    <xf numFmtId="0" fontId="37" fillId="47" borderId="0" xfId="127" applyFont="1" applyFill="1" applyBorder="1"/>
    <xf numFmtId="0" fontId="37" fillId="47" borderId="58" xfId="127" applyFont="1" applyFill="1" applyBorder="1"/>
    <xf numFmtId="172" fontId="37" fillId="0" borderId="0" xfId="182" applyNumberFormat="1" applyFont="1"/>
    <xf numFmtId="0" fontId="37" fillId="0" borderId="0" xfId="0" applyFont="1" applyAlignment="1">
      <alignment vertical="center"/>
    </xf>
    <xf numFmtId="0" fontId="44" fillId="0" borderId="0" xfId="0" applyFont="1"/>
    <xf numFmtId="0" fontId="37" fillId="47" borderId="33" xfId="127" applyFont="1" applyFill="1" applyBorder="1"/>
    <xf numFmtId="0" fontId="37" fillId="47" borderId="34" xfId="127" applyFont="1" applyFill="1" applyBorder="1"/>
    <xf numFmtId="0" fontId="37" fillId="47" borderId="35" xfId="127" applyFont="1" applyFill="1" applyBorder="1"/>
    <xf numFmtId="0" fontId="37" fillId="47" borderId="53" xfId="127" applyFont="1" applyFill="1" applyBorder="1"/>
    <xf numFmtId="0" fontId="37" fillId="47" borderId="32" xfId="127" applyFont="1" applyFill="1" applyBorder="1"/>
    <xf numFmtId="0" fontId="37" fillId="47" borderId="55" xfId="127" applyFont="1" applyFill="1" applyBorder="1"/>
    <xf numFmtId="0" fontId="37" fillId="47" borderId="42" xfId="127" applyFont="1" applyFill="1" applyBorder="1"/>
    <xf numFmtId="0" fontId="37" fillId="47" borderId="62" xfId="127" applyFont="1" applyFill="1" applyBorder="1"/>
    <xf numFmtId="0" fontId="37" fillId="47" borderId="98" xfId="127" applyFont="1" applyFill="1" applyBorder="1"/>
    <xf numFmtId="0" fontId="80" fillId="0" borderId="29" xfId="0" applyFont="1" applyBorder="1"/>
    <xf numFmtId="0" fontId="81" fillId="0" borderId="29" xfId="0" applyFont="1" applyBorder="1"/>
    <xf numFmtId="164" fontId="37" fillId="0" borderId="18" xfId="46748" applyNumberFormat="1" applyFont="1" applyFill="1" applyBorder="1" applyAlignment="1">
      <alignment horizontal="right"/>
    </xf>
    <xf numFmtId="164" fontId="37" fillId="0" borderId="9" xfId="46748" applyNumberFormat="1" applyFont="1" applyFill="1" applyBorder="1" applyAlignment="1">
      <alignment horizontal="right"/>
    </xf>
    <xf numFmtId="8" fontId="37" fillId="0" borderId="9" xfId="46808" applyNumberFormat="1" applyFont="1" applyFill="1" applyBorder="1" applyAlignment="1">
      <alignment horizontal="right"/>
    </xf>
    <xf numFmtId="0" fontId="37" fillId="46" borderId="0" xfId="122" applyFont="1" applyFill="1"/>
    <xf numFmtId="0" fontId="37" fillId="46" borderId="0" xfId="0" applyFont="1" applyFill="1"/>
    <xf numFmtId="165" fontId="37" fillId="0" borderId="0" xfId="0" applyNumberFormat="1" applyFont="1"/>
    <xf numFmtId="165" fontId="37" fillId="0" borderId="9" xfId="700" applyNumberFormat="1" applyFont="1" applyFill="1" applyBorder="1"/>
    <xf numFmtId="10" fontId="37" fillId="0" borderId="0" xfId="1159" applyNumberFormat="1" applyFont="1"/>
    <xf numFmtId="172" fontId="37" fillId="0" borderId="0" xfId="1159" applyNumberFormat="1" applyFont="1" applyAlignment="1">
      <alignment vertical="center"/>
    </xf>
    <xf numFmtId="0" fontId="40" fillId="47" borderId="9" xfId="0" applyFont="1" applyFill="1" applyBorder="1"/>
    <xf numFmtId="0" fontId="78" fillId="45" borderId="9" xfId="0" applyFont="1" applyFill="1" applyBorder="1"/>
    <xf numFmtId="0" fontId="78" fillId="45" borderId="38" xfId="0" applyFont="1" applyFill="1" applyBorder="1"/>
    <xf numFmtId="0" fontId="78" fillId="48" borderId="9" xfId="0" applyFont="1" applyFill="1" applyBorder="1"/>
    <xf numFmtId="164" fontId="78" fillId="45" borderId="9" xfId="34" applyNumberFormat="1" applyFont="1" applyFill="1" applyBorder="1"/>
    <xf numFmtId="0" fontId="78" fillId="0" borderId="24" xfId="0" applyFont="1" applyBorder="1"/>
    <xf numFmtId="0" fontId="37" fillId="48" borderId="24" xfId="0" applyFont="1" applyFill="1" applyBorder="1"/>
    <xf numFmtId="0" fontId="40" fillId="48" borderId="65" xfId="0" applyFont="1" applyFill="1" applyBorder="1"/>
    <xf numFmtId="0" fontId="37" fillId="48" borderId="54" xfId="0" applyFont="1" applyFill="1" applyBorder="1"/>
    <xf numFmtId="0" fontId="37" fillId="48" borderId="0" xfId="0" applyFont="1" applyFill="1" applyBorder="1"/>
    <xf numFmtId="0" fontId="143" fillId="48" borderId="0" xfId="0" applyFont="1" applyFill="1" applyBorder="1"/>
    <xf numFmtId="164" fontId="143" fillId="48" borderId="0" xfId="34" applyNumberFormat="1" applyFont="1" applyFill="1" applyBorder="1"/>
    <xf numFmtId="164" fontId="37" fillId="48" borderId="0" xfId="34" applyNumberFormat="1" applyFont="1" applyFill="1" applyBorder="1"/>
    <xf numFmtId="0" fontId="40" fillId="45" borderId="98" xfId="0" applyFont="1" applyFill="1" applyBorder="1"/>
    <xf numFmtId="0" fontId="40" fillId="45" borderId="75" xfId="0" applyFont="1" applyFill="1" applyBorder="1" applyAlignment="1">
      <alignment horizontal="center"/>
    </xf>
    <xf numFmtId="0" fontId="78" fillId="48" borderId="65" xfId="0" applyFont="1" applyFill="1" applyBorder="1"/>
    <xf numFmtId="0" fontId="78" fillId="48" borderId="0" xfId="0" applyFont="1" applyFill="1"/>
    <xf numFmtId="0" fontId="40" fillId="0" borderId="18" xfId="0" applyFont="1" applyFill="1" applyBorder="1" applyAlignment="1">
      <alignment wrapText="1"/>
    </xf>
    <xf numFmtId="0" fontId="145" fillId="48" borderId="0" xfId="0" applyFont="1" applyFill="1"/>
    <xf numFmtId="0" fontId="40" fillId="47" borderId="55" xfId="127" applyFont="1" applyFill="1" applyBorder="1"/>
    <xf numFmtId="0" fontId="40" fillId="47" borderId="64" xfId="127" applyFont="1" applyFill="1" applyBorder="1"/>
    <xf numFmtId="0" fontId="40" fillId="48" borderId="98" xfId="127" applyFont="1" applyFill="1" applyBorder="1"/>
    <xf numFmtId="165" fontId="37" fillId="0" borderId="38" xfId="700" applyNumberFormat="1" applyFont="1" applyFill="1" applyBorder="1" applyAlignment="1">
      <alignment horizontal="right" vertical="top"/>
    </xf>
    <xf numFmtId="172" fontId="78" fillId="45" borderId="38" xfId="182" applyNumberFormat="1" applyFont="1" applyFill="1" applyBorder="1"/>
    <xf numFmtId="165" fontId="78" fillId="0" borderId="0" xfId="0" applyNumberFormat="1" applyFont="1" applyFill="1" applyBorder="1"/>
    <xf numFmtId="0" fontId="78" fillId="0" borderId="0" xfId="0" applyFont="1" applyFill="1" applyBorder="1"/>
    <xf numFmtId="0" fontId="37" fillId="0" borderId="0" xfId="127" applyFont="1" applyFill="1" applyBorder="1" applyAlignment="1">
      <alignment wrapText="1"/>
    </xf>
    <xf numFmtId="0" fontId="154" fillId="48" borderId="0" xfId="0" applyFont="1" applyFill="1"/>
    <xf numFmtId="0" fontId="127" fillId="0" borderId="0" xfId="0" applyFont="1"/>
    <xf numFmtId="0" fontId="127" fillId="0" borderId="0" xfId="0" applyFont="1" applyAlignment="1">
      <alignment wrapText="1"/>
    </xf>
    <xf numFmtId="164" fontId="37" fillId="111" borderId="18" xfId="46748" applyNumberFormat="1" applyFont="1" applyFill="1" applyBorder="1"/>
    <xf numFmtId="175" fontId="37" fillId="111" borderId="9" xfId="59" applyNumberFormat="1" applyFont="1" applyFill="1" applyBorder="1"/>
    <xf numFmtId="44" fontId="37" fillId="111" borderId="9" xfId="46808" applyFont="1" applyFill="1" applyBorder="1"/>
    <xf numFmtId="0" fontId="40" fillId="0" borderId="0" xfId="0" applyFont="1" applyFill="1" applyBorder="1" applyAlignment="1">
      <alignment horizontal="center"/>
    </xf>
    <xf numFmtId="0" fontId="40" fillId="0" borderId="18" xfId="0" applyFont="1" applyFill="1" applyBorder="1" applyAlignment="1">
      <alignment horizontal="left" wrapText="1" indent="1"/>
    </xf>
    <xf numFmtId="3" fontId="40" fillId="111" borderId="9" xfId="1158" applyNumberFormat="1" applyFont="1" applyFill="1" applyBorder="1"/>
    <xf numFmtId="3" fontId="40" fillId="111" borderId="39" xfId="1158" applyNumberFormat="1" applyFont="1" applyFill="1" applyBorder="1"/>
    <xf numFmtId="3" fontId="40" fillId="111" borderId="18" xfId="1158" applyNumberFormat="1" applyFont="1" applyFill="1" applyBorder="1"/>
    <xf numFmtId="0" fontId="37" fillId="0" borderId="0" xfId="0" applyFont="1" applyAlignment="1">
      <alignment horizontal="left" wrapText="1"/>
    </xf>
    <xf numFmtId="0" fontId="41" fillId="47" borderId="98" xfId="0" applyFont="1" applyFill="1" applyBorder="1" applyAlignment="1">
      <alignment horizontal="center"/>
    </xf>
    <xf numFmtId="0" fontId="37" fillId="0" borderId="0" xfId="0" applyFont="1" applyAlignment="1">
      <alignment wrapText="1"/>
    </xf>
    <xf numFmtId="0" fontId="37" fillId="0" borderId="0" xfId="46809" applyFont="1" applyAlignment="1">
      <alignment vertical="top" wrapText="1"/>
    </xf>
    <xf numFmtId="0" fontId="40" fillId="47" borderId="9" xfId="0" applyFont="1" applyFill="1" applyBorder="1" applyAlignment="1">
      <alignment horizontal="center"/>
    </xf>
    <xf numFmtId="49" fontId="41" fillId="0" borderId="0" xfId="0" applyNumberFormat="1" applyFont="1" applyBorder="1" applyAlignment="1">
      <alignment horizontal="center"/>
    </xf>
    <xf numFmtId="0" fontId="37" fillId="0" borderId="0" xfId="0" applyFont="1" applyBorder="1" applyAlignment="1">
      <alignment horizontal="center"/>
    </xf>
    <xf numFmtId="0" fontId="37" fillId="0" borderId="0" xfId="122" applyFont="1" applyFill="1" applyAlignment="1">
      <alignment horizontal="left" wrapText="1"/>
    </xf>
    <xf numFmtId="0" fontId="40" fillId="47" borderId="26" xfId="0" applyFont="1" applyFill="1" applyBorder="1" applyAlignment="1">
      <alignment horizontal="center"/>
    </xf>
    <xf numFmtId="0" fontId="37" fillId="0" borderId="0" xfId="0" applyFont="1" applyAlignment="1">
      <alignment vertical="center"/>
    </xf>
    <xf numFmtId="0" fontId="37" fillId="0" borderId="0" xfId="0" applyFont="1" applyAlignment="1"/>
    <xf numFmtId="0" fontId="40" fillId="47" borderId="9" xfId="0" applyFont="1" applyFill="1" applyBorder="1" applyAlignment="1">
      <alignment horizontal="center" wrapText="1"/>
    </xf>
    <xf numFmtId="0" fontId="140" fillId="0" borderId="0" xfId="0" applyFont="1" applyFill="1" applyBorder="1"/>
    <xf numFmtId="5" fontId="40" fillId="48" borderId="114" xfId="0" applyNumberFormat="1" applyFont="1" applyFill="1" applyBorder="1" applyAlignment="1">
      <alignment horizontal="left"/>
    </xf>
    <xf numFmtId="165" fontId="37" fillId="112" borderId="114" xfId="46813" applyNumberFormat="1" applyFont="1" applyFill="1" applyBorder="1"/>
    <xf numFmtId="0" fontId="37" fillId="45" borderId="55" xfId="127" applyFont="1" applyFill="1" applyBorder="1"/>
    <xf numFmtId="0" fontId="37" fillId="45" borderId="54" xfId="127" applyFont="1" applyFill="1" applyBorder="1"/>
    <xf numFmtId="0" fontId="37" fillId="45" borderId="62" xfId="127" applyFont="1" applyFill="1" applyBorder="1"/>
    <xf numFmtId="49" fontId="41" fillId="0" borderId="0" xfId="127" quotePrefix="1" applyNumberFormat="1" applyFont="1" applyAlignment="1">
      <alignment horizontal="center"/>
    </xf>
    <xf numFmtId="0" fontId="40" fillId="47" borderId="18" xfId="0" applyFont="1" applyFill="1" applyBorder="1" applyAlignment="1">
      <alignment horizontal="center"/>
    </xf>
    <xf numFmtId="0" fontId="40" fillId="47" borderId="9" xfId="0" applyFont="1" applyFill="1" applyBorder="1" applyAlignment="1">
      <alignment horizontal="center"/>
    </xf>
    <xf numFmtId="0" fontId="40" fillId="47" borderId="38" xfId="0" applyFont="1" applyFill="1" applyBorder="1" applyAlignment="1">
      <alignment horizontal="center"/>
    </xf>
    <xf numFmtId="0" fontId="37" fillId="0" borderId="0" xfId="0" applyFont="1" applyBorder="1" applyAlignment="1">
      <alignment horizontal="center"/>
    </xf>
    <xf numFmtId="0" fontId="37" fillId="0" borderId="0" xfId="0" applyFont="1" applyAlignment="1">
      <alignment wrapText="1"/>
    </xf>
    <xf numFmtId="0" fontId="37" fillId="47" borderId="77" xfId="127" applyFont="1" applyFill="1" applyBorder="1"/>
    <xf numFmtId="0" fontId="37" fillId="47" borderId="102" xfId="127" applyFont="1" applyFill="1" applyBorder="1"/>
    <xf numFmtId="165" fontId="37" fillId="0" borderId="21" xfId="127" applyNumberFormat="1" applyFont="1" applyBorder="1"/>
    <xf numFmtId="165" fontId="37" fillId="0" borderId="21" xfId="127" applyNumberFormat="1" applyFont="1" applyFill="1" applyBorder="1"/>
    <xf numFmtId="165" fontId="37" fillId="0" borderId="48" xfId="127" applyNumberFormat="1" applyFont="1" applyFill="1" applyBorder="1"/>
    <xf numFmtId="165" fontId="37" fillId="0" borderId="19" xfId="127" applyNumberFormat="1" applyFont="1" applyFill="1" applyBorder="1"/>
    <xf numFmtId="9" fontId="37" fillId="0" borderId="19" xfId="127" applyNumberFormat="1" applyFont="1" applyFill="1" applyBorder="1"/>
    <xf numFmtId="0" fontId="37" fillId="45" borderId="115" xfId="127" applyFont="1" applyFill="1" applyBorder="1"/>
    <xf numFmtId="0" fontId="37" fillId="45" borderId="4" xfId="127" applyFont="1" applyFill="1" applyBorder="1"/>
    <xf numFmtId="0" fontId="37" fillId="45" borderId="75" xfId="127" applyFont="1" applyFill="1" applyBorder="1"/>
    <xf numFmtId="9" fontId="37" fillId="45" borderId="98" xfId="127" applyNumberFormat="1" applyFont="1" applyFill="1" applyBorder="1"/>
    <xf numFmtId="0" fontId="37" fillId="45" borderId="19" xfId="0" applyFont="1" applyFill="1" applyBorder="1"/>
    <xf numFmtId="0" fontId="143" fillId="45" borderId="19" xfId="0" applyFont="1" applyFill="1" applyBorder="1"/>
    <xf numFmtId="164" fontId="143" fillId="45" borderId="19" xfId="34" applyNumberFormat="1" applyFont="1" applyFill="1" applyBorder="1"/>
    <xf numFmtId="164" fontId="37" fillId="45" borderId="19" xfId="34" applyNumberFormat="1" applyFont="1" applyFill="1" applyBorder="1"/>
    <xf numFmtId="0" fontId="37" fillId="45" borderId="76" xfId="0" applyFont="1" applyFill="1" applyBorder="1"/>
    <xf numFmtId="0" fontId="40" fillId="48" borderId="33" xfId="0" applyFont="1" applyFill="1" applyBorder="1"/>
    <xf numFmtId="0" fontId="37" fillId="113" borderId="34" xfId="0" applyFont="1" applyFill="1" applyBorder="1"/>
    <xf numFmtId="172" fontId="37" fillId="45" borderId="35" xfId="182" applyNumberFormat="1" applyFont="1" applyFill="1" applyBorder="1"/>
    <xf numFmtId="0" fontId="37" fillId="45" borderId="34" xfId="0" applyFont="1" applyFill="1" applyBorder="1"/>
    <xf numFmtId="49" fontId="40" fillId="0" borderId="0" xfId="0" applyNumberFormat="1" applyFont="1" applyBorder="1" applyAlignment="1">
      <alignment horizontal="center"/>
    </xf>
    <xf numFmtId="9" fontId="37" fillId="0" borderId="24" xfId="0" applyNumberFormat="1" applyFont="1" applyFill="1" applyBorder="1"/>
    <xf numFmtId="9" fontId="37" fillId="0" borderId="38" xfId="0" applyNumberFormat="1" applyFont="1" applyFill="1" applyBorder="1"/>
    <xf numFmtId="9" fontId="37" fillId="45" borderId="24" xfId="0" applyNumberFormat="1" applyFont="1" applyFill="1" applyBorder="1"/>
    <xf numFmtId="9" fontId="37" fillId="45" borderId="9" xfId="0" applyNumberFormat="1" applyFont="1" applyFill="1" applyBorder="1"/>
    <xf numFmtId="9" fontId="37" fillId="45" borderId="38" xfId="0" applyNumberFormat="1" applyFont="1" applyFill="1" applyBorder="1"/>
    <xf numFmtId="0" fontId="37" fillId="0" borderId="0" xfId="122" applyFont="1" applyFill="1" applyBorder="1" applyAlignment="1">
      <alignment wrapText="1"/>
    </xf>
    <xf numFmtId="0" fontId="80" fillId="0" borderId="0" xfId="0" applyFont="1"/>
    <xf numFmtId="3" fontId="37" fillId="47" borderId="9" xfId="1158" applyNumberFormat="1" applyFont="1" applyFill="1" applyBorder="1"/>
    <xf numFmtId="3" fontId="40" fillId="47" borderId="9" xfId="1158" applyNumberFormat="1" applyFont="1" applyFill="1" applyBorder="1"/>
    <xf numFmtId="3" fontId="37" fillId="47" borderId="39" xfId="1158" applyNumberFormat="1" applyFont="1" applyFill="1" applyBorder="1"/>
    <xf numFmtId="3" fontId="40" fillId="47" borderId="39" xfId="1158" applyNumberFormat="1" applyFont="1" applyFill="1" applyBorder="1"/>
    <xf numFmtId="3" fontId="40" fillId="47" borderId="18" xfId="1158" applyNumberFormat="1" applyFont="1" applyFill="1" applyBorder="1"/>
    <xf numFmtId="0" fontId="40" fillId="47" borderId="53" xfId="0" applyFont="1" applyFill="1" applyBorder="1"/>
    <xf numFmtId="0" fontId="40" fillId="47" borderId="53" xfId="0" applyFont="1" applyFill="1" applyBorder="1" applyAlignment="1">
      <alignment horizontal="left"/>
    </xf>
    <xf numFmtId="0" fontId="79" fillId="0" borderId="0" xfId="0" applyFont="1" applyBorder="1" applyAlignment="1">
      <alignment horizontal="left" wrapText="1"/>
    </xf>
    <xf numFmtId="49" fontId="155" fillId="0" borderId="31" xfId="0" applyNumberFormat="1" applyFont="1" applyBorder="1" applyAlignment="1">
      <alignment horizontal="center"/>
    </xf>
    <xf numFmtId="0" fontId="140" fillId="111" borderId="18" xfId="0" applyFont="1" applyFill="1" applyBorder="1"/>
    <xf numFmtId="0" fontId="37" fillId="111" borderId="18" xfId="0" applyFont="1" applyFill="1" applyBorder="1"/>
    <xf numFmtId="0" fontId="140" fillId="111" borderId="9" xfId="0" applyFont="1" applyFill="1" applyBorder="1"/>
    <xf numFmtId="0" fontId="156" fillId="110" borderId="75" xfId="0" applyFont="1" applyFill="1" applyBorder="1" applyAlignment="1">
      <alignment horizontal="center" vertical="center" wrapText="1"/>
    </xf>
    <xf numFmtId="0" fontId="78" fillId="48" borderId="0" xfId="0" applyFont="1" applyFill="1" applyAlignment="1">
      <alignment horizontal="left" vertical="center"/>
    </xf>
    <xf numFmtId="0" fontId="37" fillId="0" borderId="0" xfId="0" applyFont="1" applyAlignment="1">
      <alignment horizontal="left" vertical="center"/>
    </xf>
    <xf numFmtId="5" fontId="37" fillId="0" borderId="50" xfId="122" applyNumberFormat="1" applyFont="1" applyFill="1" applyBorder="1" applyAlignment="1">
      <alignment horizontal="left" wrapText="1"/>
    </xf>
    <xf numFmtId="0" fontId="37" fillId="0" borderId="0" xfId="122"/>
    <xf numFmtId="0" fontId="37" fillId="47" borderId="57" xfId="122" applyFont="1" applyFill="1" applyBorder="1"/>
    <xf numFmtId="0" fontId="40" fillId="47" borderId="78" xfId="122" applyFont="1" applyFill="1" applyBorder="1" applyAlignment="1">
      <alignment wrapText="1"/>
    </xf>
    <xf numFmtId="0" fontId="40" fillId="47" borderId="9" xfId="122" applyFont="1" applyFill="1" applyBorder="1" applyAlignment="1">
      <alignment horizontal="center"/>
    </xf>
    <xf numFmtId="0" fontId="40" fillId="47" borderId="21" xfId="122" applyFont="1" applyFill="1" applyBorder="1" applyAlignment="1">
      <alignment horizontal="center"/>
    </xf>
    <xf numFmtId="0" fontId="40" fillId="47" borderId="20" xfId="122" applyFont="1" applyFill="1" applyBorder="1" applyAlignment="1">
      <alignment horizontal="center"/>
    </xf>
    <xf numFmtId="0" fontId="40" fillId="47" borderId="38" xfId="122" applyFont="1" applyFill="1" applyBorder="1" applyAlignment="1">
      <alignment horizontal="center"/>
    </xf>
    <xf numFmtId="0" fontId="37" fillId="0" borderId="78" xfId="122" quotePrefix="1" applyFont="1" applyFill="1" applyBorder="1" applyAlignment="1">
      <alignment horizontal="left" wrapText="1"/>
    </xf>
    <xf numFmtId="42" fontId="37" fillId="0" borderId="9" xfId="122" applyNumberFormat="1" applyFont="1" applyFill="1" applyBorder="1"/>
    <xf numFmtId="42" fontId="37" fillId="0" borderId="21" xfId="122" applyNumberFormat="1" applyFont="1" applyFill="1" applyBorder="1"/>
    <xf numFmtId="42" fontId="40" fillId="0" borderId="20" xfId="122" applyNumberFormat="1" applyFont="1" applyFill="1" applyBorder="1"/>
    <xf numFmtId="9" fontId="37" fillId="0" borderId="21" xfId="122" applyNumberFormat="1" applyFont="1" applyFill="1" applyBorder="1"/>
    <xf numFmtId="9" fontId="37" fillId="0" borderId="9" xfId="122" applyNumberFormat="1" applyFont="1" applyFill="1" applyBorder="1"/>
    <xf numFmtId="9" fontId="37" fillId="0" borderId="38" xfId="122" applyNumberFormat="1" applyFont="1" applyFill="1" applyBorder="1"/>
    <xf numFmtId="0" fontId="37" fillId="0" borderId="78" xfId="122" applyFont="1" applyFill="1" applyBorder="1" applyAlignment="1">
      <alignment wrapText="1"/>
    </xf>
    <xf numFmtId="0" fontId="37" fillId="114" borderId="78" xfId="122" applyFont="1" applyFill="1" applyBorder="1" applyAlignment="1">
      <alignment wrapText="1"/>
    </xf>
    <xf numFmtId="0" fontId="37" fillId="114" borderId="9" xfId="122" applyFont="1" applyFill="1" applyBorder="1"/>
    <xf numFmtId="0" fontId="37" fillId="114" borderId="21" xfId="122" applyFont="1" applyFill="1" applyBorder="1"/>
    <xf numFmtId="0" fontId="37" fillId="114" borderId="20" xfId="122" applyFont="1" applyFill="1" applyBorder="1"/>
    <xf numFmtId="0" fontId="37" fillId="114" borderId="38" xfId="122" applyFont="1" applyFill="1" applyBorder="1"/>
    <xf numFmtId="0" fontId="40" fillId="0" borderId="78" xfId="122" applyFont="1" applyFill="1" applyBorder="1" applyAlignment="1">
      <alignment wrapText="1"/>
    </xf>
    <xf numFmtId="42" fontId="40" fillId="0" borderId="9" xfId="122" applyNumberFormat="1" applyFont="1" applyFill="1" applyBorder="1"/>
    <xf numFmtId="42" fontId="40" fillId="0" borderId="21" xfId="122" applyNumberFormat="1" applyFont="1" applyFill="1" applyBorder="1"/>
    <xf numFmtId="9" fontId="40" fillId="0" borderId="21" xfId="122" applyNumberFormat="1" applyFont="1" applyFill="1" applyBorder="1"/>
    <xf numFmtId="9" fontId="40" fillId="0" borderId="9" xfId="122" applyNumberFormat="1" applyFont="1" applyFill="1" applyBorder="1"/>
    <xf numFmtId="9" fontId="40" fillId="0" borderId="38" xfId="122" applyNumberFormat="1" applyFont="1" applyFill="1" applyBorder="1"/>
    <xf numFmtId="42" fontId="37" fillId="48" borderId="21" xfId="122" applyNumberFormat="1" applyFont="1" applyFill="1" applyBorder="1"/>
    <xf numFmtId="42" fontId="37" fillId="48" borderId="9" xfId="122" applyNumberFormat="1" applyFont="1" applyFill="1" applyBorder="1"/>
    <xf numFmtId="42" fontId="40" fillId="48" borderId="20" xfId="122" applyNumberFormat="1" applyFont="1" applyFill="1" applyBorder="1"/>
    <xf numFmtId="42" fontId="40" fillId="48" borderId="21" xfId="122" applyNumberFormat="1" applyFont="1" applyFill="1" applyBorder="1"/>
    <xf numFmtId="42" fontId="40" fillId="48" borderId="9" xfId="122" applyNumberFormat="1" applyFont="1" applyFill="1" applyBorder="1"/>
    <xf numFmtId="0" fontId="37" fillId="114" borderId="78" xfId="122" applyFont="1" applyFill="1" applyBorder="1" applyAlignment="1">
      <alignment horizontal="justify" wrapText="1"/>
    </xf>
    <xf numFmtId="0" fontId="37" fillId="114" borderId="9" xfId="122" applyFont="1" applyFill="1" applyBorder="1" applyAlignment="1">
      <alignment horizontal="center" wrapText="1"/>
    </xf>
    <xf numFmtId="43" fontId="37" fillId="114" borderId="21" xfId="34" applyFont="1" applyFill="1" applyBorder="1" applyAlignment="1">
      <alignment horizontal="center" wrapText="1"/>
    </xf>
    <xf numFmtId="0" fontId="37" fillId="114" borderId="20" xfId="122" applyFont="1" applyFill="1" applyBorder="1" applyAlignment="1">
      <alignment horizontal="center" wrapText="1"/>
    </xf>
    <xf numFmtId="0" fontId="37" fillId="114" borderId="21" xfId="122" applyFont="1" applyFill="1" applyBorder="1" applyAlignment="1">
      <alignment horizontal="center" wrapText="1"/>
    </xf>
    <xf numFmtId="0" fontId="37" fillId="114" borderId="38" xfId="122" applyFont="1" applyFill="1" applyBorder="1" applyAlignment="1">
      <alignment horizontal="center" wrapText="1"/>
    </xf>
    <xf numFmtId="0" fontId="37" fillId="0" borderId="78" xfId="122" applyFont="1" applyFill="1" applyBorder="1" applyAlignment="1">
      <alignment horizontal="justify" wrapText="1"/>
    </xf>
    <xf numFmtId="0" fontId="37" fillId="0" borderId="78" xfId="122" applyFont="1" applyFill="1" applyBorder="1" applyAlignment="1">
      <alignment horizontal="left" wrapText="1"/>
    </xf>
    <xf numFmtId="44" fontId="37" fillId="114" borderId="9" xfId="59" applyFont="1" applyFill="1" applyBorder="1" applyAlignment="1">
      <alignment wrapText="1"/>
    </xf>
    <xf numFmtId="42" fontId="37" fillId="0" borderId="21" xfId="59" applyNumberFormat="1" applyFont="1" applyFill="1" applyBorder="1" applyAlignment="1">
      <alignment wrapText="1"/>
    </xf>
    <xf numFmtId="42" fontId="37" fillId="0" borderId="20" xfId="122" applyNumberFormat="1" applyFont="1" applyFill="1" applyBorder="1"/>
    <xf numFmtId="9" fontId="37" fillId="114" borderId="21" xfId="182" applyFont="1" applyFill="1" applyBorder="1" applyAlignment="1">
      <alignment horizontal="center" wrapText="1"/>
    </xf>
    <xf numFmtId="9" fontId="37" fillId="114" borderId="38" xfId="182" applyFont="1" applyFill="1" applyBorder="1" applyAlignment="1">
      <alignment horizontal="center" wrapText="1"/>
    </xf>
    <xf numFmtId="165" fontId="37" fillId="0" borderId="0" xfId="122" applyNumberFormat="1" applyFont="1" applyFill="1"/>
    <xf numFmtId="9" fontId="37" fillId="114" borderId="21" xfId="182" applyNumberFormat="1" applyFont="1" applyFill="1" applyBorder="1" applyAlignment="1">
      <alignment horizontal="center" wrapText="1"/>
    </xf>
    <xf numFmtId="9" fontId="37" fillId="114" borderId="9" xfId="59" applyNumberFormat="1" applyFont="1" applyFill="1" applyBorder="1" applyAlignment="1">
      <alignment wrapText="1"/>
    </xf>
    <xf numFmtId="9" fontId="37" fillId="114" borderId="38" xfId="182" applyNumberFormat="1" applyFont="1" applyFill="1" applyBorder="1" applyAlignment="1">
      <alignment horizontal="center" wrapText="1"/>
    </xf>
    <xf numFmtId="0" fontId="37" fillId="0" borderId="78" xfId="122" applyFont="1" applyFill="1" applyBorder="1" applyAlignment="1">
      <alignment horizontal="left" vertical="top" wrapText="1"/>
    </xf>
    <xf numFmtId="0" fontId="37" fillId="0" borderId="28" xfId="122" applyFont="1" applyFill="1" applyBorder="1" applyAlignment="1">
      <alignment horizontal="justify" vertical="top" wrapText="1"/>
    </xf>
    <xf numFmtId="165" fontId="37" fillId="48" borderId="39" xfId="700" applyNumberFormat="1" applyFont="1" applyFill="1" applyBorder="1" applyAlignment="1">
      <alignment horizontal="justify" vertical="top" wrapText="1"/>
    </xf>
    <xf numFmtId="42" fontId="37" fillId="0" borderId="108" xfId="122" applyNumberFormat="1" applyFont="1" applyFill="1" applyBorder="1"/>
    <xf numFmtId="42" fontId="37" fillId="0" borderId="39" xfId="122" applyNumberFormat="1" applyFont="1" applyFill="1" applyBorder="1"/>
    <xf numFmtId="42" fontId="37" fillId="0" borderId="80" xfId="122" applyNumberFormat="1" applyFont="1" applyFill="1" applyBorder="1"/>
    <xf numFmtId="42" fontId="37" fillId="0" borderId="39" xfId="59" applyNumberFormat="1" applyFont="1" applyFill="1" applyBorder="1" applyAlignment="1">
      <alignment wrapText="1"/>
    </xf>
    <xf numFmtId="9" fontId="37" fillId="0" borderId="108" xfId="182" applyFont="1" applyFill="1" applyBorder="1" applyAlignment="1">
      <alignment horizontal="center" wrapText="1"/>
    </xf>
    <xf numFmtId="9" fontId="37" fillId="0" borderId="39" xfId="182" applyFont="1" applyFill="1" applyBorder="1" applyAlignment="1">
      <alignment horizontal="center" wrapText="1"/>
    </xf>
    <xf numFmtId="9" fontId="37" fillId="0" borderId="41" xfId="182" applyFont="1" applyFill="1" applyBorder="1" applyAlignment="1">
      <alignment horizontal="center" wrapText="1"/>
    </xf>
    <xf numFmtId="0" fontId="42" fillId="0" borderId="0" xfId="122" applyFont="1"/>
    <xf numFmtId="165" fontId="37" fillId="0" borderId="0" xfId="122" applyNumberFormat="1" applyFont="1"/>
    <xf numFmtId="0" fontId="37" fillId="0" borderId="0" xfId="122" quotePrefix="1" applyFont="1"/>
    <xf numFmtId="0" fontId="37" fillId="0" borderId="0" xfId="46809" applyFont="1" applyFill="1" applyAlignment="1">
      <alignment horizontal="left" vertical="top"/>
    </xf>
    <xf numFmtId="0" fontId="37" fillId="0" borderId="0" xfId="46809" applyFont="1" applyFill="1" applyAlignment="1">
      <alignment horizontal="left" vertical="top" wrapText="1"/>
    </xf>
    <xf numFmtId="0" fontId="37" fillId="0" borderId="0" xfId="122" applyFont="1" applyFill="1" applyAlignment="1">
      <alignment vertical="top" wrapText="1"/>
    </xf>
    <xf numFmtId="0" fontId="40" fillId="47" borderId="101" xfId="122" applyFont="1" applyFill="1" applyBorder="1" applyAlignment="1">
      <alignment horizontal="center"/>
    </xf>
    <xf numFmtId="0" fontId="40" fillId="47" borderId="30" xfId="122" applyFont="1" applyFill="1" applyBorder="1" applyAlignment="1">
      <alignment horizontal="center"/>
    </xf>
    <xf numFmtId="0" fontId="40" fillId="47" borderId="30" xfId="122" quotePrefix="1" applyFont="1" applyFill="1" applyBorder="1" applyAlignment="1">
      <alignment horizontal="center"/>
    </xf>
    <xf numFmtId="0" fontId="40" fillId="47" borderId="29" xfId="122" quotePrefix="1" applyFont="1" applyFill="1" applyBorder="1" applyAlignment="1">
      <alignment horizontal="center"/>
    </xf>
    <xf numFmtId="0" fontId="40" fillId="47" borderId="39" xfId="122" applyFont="1" applyFill="1" applyBorder="1" applyAlignment="1">
      <alignment horizontal="center"/>
    </xf>
    <xf numFmtId="0" fontId="40" fillId="47" borderId="41" xfId="122" applyFont="1" applyFill="1" applyBorder="1" applyAlignment="1">
      <alignment horizontal="center"/>
    </xf>
    <xf numFmtId="0" fontId="145" fillId="0" borderId="24" xfId="122" applyFont="1" applyBorder="1"/>
    <xf numFmtId="42" fontId="37" fillId="0" borderId="9" xfId="122" applyNumberFormat="1" applyFont="1" applyBorder="1"/>
    <xf numFmtId="165" fontId="37" fillId="0" borderId="30" xfId="700" applyNumberFormat="1" applyFont="1" applyFill="1" applyBorder="1" applyAlignment="1">
      <alignment vertical="center"/>
    </xf>
    <xf numFmtId="9" fontId="37" fillId="0" borderId="38" xfId="122" applyNumberFormat="1" applyFont="1" applyBorder="1"/>
    <xf numFmtId="0" fontId="143" fillId="0" borderId="24" xfId="122" applyFont="1" applyFill="1" applyBorder="1"/>
    <xf numFmtId="0" fontId="37" fillId="0" borderId="9" xfId="122" applyFill="1" applyBorder="1"/>
    <xf numFmtId="0" fontId="37" fillId="0" borderId="18" xfId="122" applyFill="1" applyBorder="1"/>
    <xf numFmtId="0" fontId="37" fillId="0" borderId="25" xfId="122" applyFill="1" applyBorder="1"/>
    <xf numFmtId="0" fontId="143" fillId="0" borderId="24" xfId="122" applyFont="1" applyBorder="1"/>
    <xf numFmtId="0" fontId="40" fillId="0" borderId="32" xfId="122" applyFont="1" applyBorder="1"/>
    <xf numFmtId="42" fontId="40" fillId="0" borderId="39" xfId="122" applyNumberFormat="1" applyFont="1" applyBorder="1"/>
    <xf numFmtId="9" fontId="40" fillId="0" borderId="41" xfId="122" applyNumberFormat="1" applyFont="1" applyBorder="1"/>
    <xf numFmtId="0" fontId="79" fillId="0" borderId="0" xfId="122" applyFont="1"/>
    <xf numFmtId="0" fontId="78" fillId="0" borderId="0" xfId="122" applyFont="1"/>
    <xf numFmtId="0" fontId="83" fillId="0" borderId="0" xfId="122" applyFont="1"/>
    <xf numFmtId="0" fontId="79" fillId="0" borderId="0" xfId="122" applyFont="1" applyFill="1"/>
    <xf numFmtId="0" fontId="37" fillId="0" borderId="0" xfId="122" applyFill="1"/>
    <xf numFmtId="0" fontId="40" fillId="47" borderId="24" xfId="122" applyFont="1" applyFill="1" applyBorder="1" applyAlignment="1">
      <alignment horizontal="center"/>
    </xf>
    <xf numFmtId="42" fontId="37" fillId="0" borderId="24" xfId="122" applyNumberFormat="1" applyFont="1" applyFill="1" applyBorder="1"/>
    <xf numFmtId="42" fontId="40" fillId="0" borderId="38" xfId="122" applyNumberFormat="1" applyFont="1" applyFill="1" applyBorder="1"/>
    <xf numFmtId="0" fontId="37" fillId="114" borderId="24" xfId="122" applyFont="1" applyFill="1" applyBorder="1"/>
    <xf numFmtId="42" fontId="40" fillId="0" borderId="24" xfId="122" applyNumberFormat="1" applyFont="1" applyFill="1" applyBorder="1"/>
    <xf numFmtId="0" fontId="37" fillId="114" borderId="24" xfId="122" applyFont="1" applyFill="1" applyBorder="1" applyAlignment="1">
      <alignment horizontal="center" wrapText="1"/>
    </xf>
    <xf numFmtId="44" fontId="37" fillId="114" borderId="24" xfId="59" applyFont="1" applyFill="1" applyBorder="1" applyAlignment="1">
      <alignment wrapText="1"/>
    </xf>
    <xf numFmtId="44" fontId="37" fillId="114" borderId="38" xfId="59" applyFont="1" applyFill="1" applyBorder="1" applyAlignment="1">
      <alignment wrapText="1"/>
    </xf>
    <xf numFmtId="42" fontId="37" fillId="48" borderId="32" xfId="122" applyNumberFormat="1" applyFont="1" applyFill="1" applyBorder="1"/>
    <xf numFmtId="42" fontId="40" fillId="48" borderId="41" xfId="122" applyNumberFormat="1" applyFont="1" applyFill="1" applyBorder="1"/>
    <xf numFmtId="42" fontId="37" fillId="48" borderId="24" xfId="122" applyNumberFormat="1" applyFont="1" applyFill="1" applyBorder="1"/>
    <xf numFmtId="42" fontId="40" fillId="48" borderId="38" xfId="122" applyNumberFormat="1" applyFont="1" applyFill="1" applyBorder="1"/>
    <xf numFmtId="42" fontId="40" fillId="48" borderId="24" xfId="122" applyNumberFormat="1" applyFont="1" applyFill="1" applyBorder="1"/>
    <xf numFmtId="42" fontId="37" fillId="0" borderId="24" xfId="59" applyNumberFormat="1" applyFont="1" applyFill="1" applyBorder="1" applyAlignment="1">
      <alignment wrapText="1"/>
    </xf>
    <xf numFmtId="42" fontId="37" fillId="0" borderId="38" xfId="122" applyNumberFormat="1" applyFont="1" applyFill="1" applyBorder="1"/>
    <xf numFmtId="42" fontId="37" fillId="0" borderId="32" xfId="59" applyNumberFormat="1" applyFont="1" applyFill="1" applyBorder="1" applyAlignment="1"/>
    <xf numFmtId="42" fontId="37" fillId="0" borderId="41" xfId="59" applyNumberFormat="1" applyFont="1" applyFill="1" applyBorder="1" applyAlignment="1"/>
    <xf numFmtId="0" fontId="37" fillId="0" borderId="0" xfId="141" applyFont="1" applyAlignment="1">
      <alignment horizontal="left" wrapText="1"/>
    </xf>
    <xf numFmtId="0" fontId="40" fillId="47" borderId="9" xfId="0" applyFont="1" applyFill="1" applyBorder="1" applyAlignment="1">
      <alignment horizontal="center" wrapText="1"/>
    </xf>
    <xf numFmtId="49" fontId="40" fillId="0" borderId="0" xfId="122" applyNumberFormat="1" applyFont="1" applyBorder="1" applyAlignment="1">
      <alignment horizontal="center" vertical="center"/>
    </xf>
    <xf numFmtId="49" fontId="37" fillId="0" borderId="0" xfId="122" applyNumberFormat="1" applyFont="1" applyBorder="1" applyAlignment="1">
      <alignment horizontal="center" vertical="center"/>
    </xf>
    <xf numFmtId="49" fontId="79" fillId="0" borderId="0" xfId="122" applyNumberFormat="1" applyFont="1" applyBorder="1" applyAlignment="1">
      <alignment horizontal="center" vertical="center"/>
    </xf>
    <xf numFmtId="49" fontId="37" fillId="0" borderId="0" xfId="122" applyNumberFormat="1" applyFont="1" applyBorder="1" applyAlignment="1">
      <alignment horizontal="left" vertical="center"/>
    </xf>
    <xf numFmtId="0" fontId="40" fillId="47" borderId="77" xfId="122" applyFont="1" applyFill="1" applyBorder="1" applyAlignment="1"/>
    <xf numFmtId="0" fontId="40" fillId="47" borderId="24" xfId="122" applyFont="1" applyFill="1" applyBorder="1"/>
    <xf numFmtId="0" fontId="40" fillId="47" borderId="18" xfId="122" applyFont="1" applyFill="1" applyBorder="1" applyAlignment="1">
      <alignment horizontal="center" vertical="center" wrapText="1"/>
    </xf>
    <xf numFmtId="0" fontId="40" fillId="47" borderId="37" xfId="122" applyFont="1" applyFill="1" applyBorder="1" applyAlignment="1">
      <alignment horizontal="center" vertical="center" wrapText="1"/>
    </xf>
    <xf numFmtId="164" fontId="37" fillId="0" borderId="18" xfId="34" applyNumberFormat="1" applyFont="1" applyFill="1" applyBorder="1" applyAlignment="1">
      <alignment horizontal="center" vertical="center" wrapText="1"/>
    </xf>
    <xf numFmtId="164" fontId="37" fillId="0" borderId="37" xfId="34" applyNumberFormat="1" applyFont="1" applyFill="1" applyBorder="1" applyAlignment="1">
      <alignment horizontal="center" vertical="center" wrapText="1"/>
    </xf>
    <xf numFmtId="0" fontId="37" fillId="0" borderId="0" xfId="122" applyFont="1" applyBorder="1"/>
    <xf numFmtId="0" fontId="37" fillId="0" borderId="0" xfId="122" applyFont="1" applyFill="1" applyBorder="1"/>
    <xf numFmtId="0" fontId="40" fillId="47" borderId="24" xfId="0" applyFont="1" applyFill="1" applyBorder="1" applyAlignment="1">
      <alignment horizontal="center" wrapText="1"/>
    </xf>
    <xf numFmtId="0" fontId="40" fillId="47" borderId="38" xfId="0" applyFont="1" applyFill="1" applyBorder="1" applyAlignment="1">
      <alignment horizontal="center" wrapText="1"/>
    </xf>
    <xf numFmtId="44" fontId="37" fillId="0" borderId="0" xfId="0" applyNumberFormat="1" applyFont="1" applyFill="1" applyBorder="1"/>
    <xf numFmtId="0" fontId="37" fillId="0" borderId="0" xfId="141" applyFont="1"/>
    <xf numFmtId="170" fontId="37" fillId="0" borderId="0" xfId="153" applyFont="1"/>
    <xf numFmtId="164" fontId="37" fillId="0" borderId="0" xfId="39" applyNumberFormat="1" applyFont="1"/>
    <xf numFmtId="0" fontId="37" fillId="0" borderId="0" xfId="141" applyFont="1" applyAlignment="1">
      <alignment horizontal="left" indent="2"/>
    </xf>
    <xf numFmtId="0" fontId="40" fillId="47" borderId="100" xfId="123" applyFont="1" applyFill="1" applyBorder="1"/>
    <xf numFmtId="0" fontId="40" fillId="47" borderId="52" xfId="123" applyFont="1" applyFill="1" applyBorder="1"/>
    <xf numFmtId="0" fontId="40" fillId="45" borderId="52" xfId="123" applyFont="1" applyFill="1" applyBorder="1"/>
    <xf numFmtId="0" fontId="37" fillId="0" borderId="50" xfId="123" applyFont="1" applyBorder="1"/>
    <xf numFmtId="0" fontId="37" fillId="0" borderId="9" xfId="123" applyFont="1" applyBorder="1"/>
    <xf numFmtId="172" fontId="37" fillId="0" borderId="38" xfId="182" applyNumberFormat="1" applyFont="1" applyFill="1" applyBorder="1"/>
    <xf numFmtId="0" fontId="37" fillId="0" borderId="0" xfId="123" applyFont="1"/>
    <xf numFmtId="0" fontId="40" fillId="45" borderId="50" xfId="123" applyFont="1" applyFill="1" applyBorder="1"/>
    <xf numFmtId="0" fontId="37" fillId="45" borderId="50" xfId="123" applyFont="1" applyFill="1" applyBorder="1"/>
    <xf numFmtId="172" fontId="37" fillId="45" borderId="38" xfId="182" applyNumberFormat="1" applyFont="1" applyFill="1" applyBorder="1"/>
    <xf numFmtId="0" fontId="37" fillId="48" borderId="50" xfId="123" applyFont="1" applyFill="1" applyBorder="1"/>
    <xf numFmtId="164" fontId="37" fillId="0" borderId="21" xfId="46777" applyNumberFormat="1" applyFont="1" applyFill="1" applyBorder="1"/>
    <xf numFmtId="0" fontId="40" fillId="0" borderId="50" xfId="123" applyFont="1" applyBorder="1"/>
    <xf numFmtId="0" fontId="37" fillId="45" borderId="52" xfId="123" applyFont="1" applyFill="1" applyBorder="1"/>
    <xf numFmtId="44" fontId="37" fillId="45" borderId="9" xfId="700" applyFont="1" applyFill="1" applyBorder="1"/>
    <xf numFmtId="0" fontId="37" fillId="0" borderId="51" xfId="123" applyFont="1" applyBorder="1"/>
    <xf numFmtId="0" fontId="37" fillId="45" borderId="31" xfId="123" applyFont="1" applyFill="1" applyBorder="1"/>
    <xf numFmtId="0" fontId="40" fillId="45" borderId="24" xfId="123" applyFont="1" applyFill="1" applyBorder="1"/>
    <xf numFmtId="0" fontId="37" fillId="45" borderId="9" xfId="123" applyFont="1" applyFill="1" applyBorder="1"/>
    <xf numFmtId="0" fontId="37" fillId="0" borderId="24" xfId="123" applyFont="1" applyBorder="1"/>
    <xf numFmtId="0" fontId="40" fillId="0" borderId="24" xfId="123" applyFont="1" applyBorder="1" applyAlignment="1">
      <alignment readingOrder="1"/>
    </xf>
    <xf numFmtId="0" fontId="40" fillId="0" borderId="24" xfId="123" applyFont="1" applyBorder="1"/>
    <xf numFmtId="0" fontId="37" fillId="0" borderId="32" xfId="123" applyFont="1" applyBorder="1"/>
    <xf numFmtId="0" fontId="37" fillId="0" borderId="39" xfId="123" applyFont="1" applyBorder="1"/>
    <xf numFmtId="164" fontId="40" fillId="47" borderId="18" xfId="1158" applyNumberFormat="1" applyFont="1" applyFill="1" applyBorder="1" applyAlignment="1">
      <alignment horizontal="right"/>
    </xf>
    <xf numFmtId="9" fontId="37" fillId="0" borderId="31" xfId="534" applyFont="1" applyFill="1" applyBorder="1"/>
    <xf numFmtId="9" fontId="37" fillId="0" borderId="30" xfId="534" applyFont="1" applyFill="1" applyBorder="1"/>
    <xf numFmtId="9" fontId="37" fillId="0" borderId="29" xfId="534" applyFont="1" applyFill="1" applyBorder="1"/>
    <xf numFmtId="9" fontId="37" fillId="0" borderId="36" xfId="534" applyFont="1" applyFill="1" applyBorder="1"/>
    <xf numFmtId="9" fontId="37" fillId="0" borderId="18" xfId="534" applyFont="1" applyFill="1" applyBorder="1"/>
    <xf numFmtId="9" fontId="37" fillId="0" borderId="37" xfId="534" applyFont="1" applyFill="1" applyBorder="1"/>
    <xf numFmtId="9" fontId="37" fillId="0" borderId="53" xfId="534" applyFont="1" applyFill="1" applyBorder="1"/>
    <xf numFmtId="9" fontId="37" fillId="0" borderId="40" xfId="534" applyFont="1" applyFill="1" applyBorder="1"/>
    <xf numFmtId="9" fontId="37" fillId="0" borderId="45" xfId="534" applyFont="1" applyFill="1" applyBorder="1"/>
    <xf numFmtId="165" fontId="37" fillId="0" borderId="30" xfId="507" applyNumberFormat="1" applyFont="1" applyFill="1" applyBorder="1"/>
    <xf numFmtId="165" fontId="37" fillId="0" borderId="9" xfId="507" applyNumberFormat="1" applyFont="1" applyFill="1" applyBorder="1"/>
    <xf numFmtId="165" fontId="37" fillId="0" borderId="18" xfId="507" applyNumberFormat="1" applyFont="1" applyFill="1" applyBorder="1"/>
    <xf numFmtId="165" fontId="37" fillId="0" borderId="39" xfId="507" applyNumberFormat="1" applyFont="1" applyFill="1" applyBorder="1"/>
    <xf numFmtId="165" fontId="37" fillId="0" borderId="40" xfId="507" applyNumberFormat="1" applyFont="1" applyFill="1" applyBorder="1"/>
    <xf numFmtId="165" fontId="37" fillId="0" borderId="64" xfId="700" applyNumberFormat="1" applyFont="1" applyFill="1" applyBorder="1" applyAlignment="1">
      <alignment horizontal="right" vertical="top"/>
    </xf>
    <xf numFmtId="165" fontId="37" fillId="0" borderId="40" xfId="700" applyNumberFormat="1" applyFont="1" applyFill="1" applyBorder="1" applyAlignment="1">
      <alignment horizontal="right" vertical="top"/>
    </xf>
    <xf numFmtId="165" fontId="37" fillId="0" borderId="59" xfId="700" applyNumberFormat="1" applyFont="1" applyFill="1" applyBorder="1" applyAlignment="1">
      <alignment horizontal="right" vertical="top"/>
    </xf>
    <xf numFmtId="0" fontId="37" fillId="0" borderId="0" xfId="46820" applyFont="1" applyAlignment="1"/>
    <xf numFmtId="0" fontId="37" fillId="0" borderId="0" xfId="46820" applyFont="1" applyAlignment="1">
      <alignment horizontal="left"/>
    </xf>
    <xf numFmtId="0" fontId="63" fillId="0" borderId="0" xfId="46821" applyAlignment="1">
      <alignment wrapText="1"/>
    </xf>
    <xf numFmtId="0" fontId="37" fillId="0" borderId="0" xfId="46821" applyFont="1" applyFill="1" applyAlignment="1">
      <alignment horizontal="left"/>
    </xf>
    <xf numFmtId="0" fontId="37" fillId="0" borderId="0" xfId="46821" applyFont="1" applyFill="1" applyAlignment="1"/>
    <xf numFmtId="0" fontId="37" fillId="0" borderId="0" xfId="525" applyFont="1" applyFill="1" applyAlignment="1">
      <alignment horizontal="left"/>
    </xf>
    <xf numFmtId="0" fontId="37" fillId="0" borderId="0" xfId="525"/>
    <xf numFmtId="0" fontId="37" fillId="0" borderId="0" xfId="525" applyFill="1"/>
    <xf numFmtId="165" fontId="37" fillId="0" borderId="24" xfId="700" applyNumberFormat="1" applyFill="1" applyBorder="1"/>
    <xf numFmtId="165" fontId="37" fillId="0" borderId="9" xfId="700" applyNumberFormat="1" applyFill="1" applyBorder="1"/>
    <xf numFmtId="165" fontId="37" fillId="0" borderId="38" xfId="700" applyNumberFormat="1" applyFill="1" applyBorder="1"/>
    <xf numFmtId="9" fontId="37" fillId="0" borderId="76" xfId="534" applyFont="1" applyFill="1" applyBorder="1"/>
    <xf numFmtId="165" fontId="37" fillId="0" borderId="24" xfId="507" applyNumberFormat="1" applyFont="1" applyFill="1" applyBorder="1"/>
    <xf numFmtId="9" fontId="37" fillId="0" borderId="38" xfId="534" applyFont="1" applyBorder="1"/>
    <xf numFmtId="0" fontId="37" fillId="0" borderId="65" xfId="122" applyFont="1" applyBorder="1"/>
    <xf numFmtId="165" fontId="37" fillId="0" borderId="23" xfId="700" applyNumberFormat="1" applyFont="1" applyFill="1" applyBorder="1"/>
    <xf numFmtId="5" fontId="37" fillId="0" borderId="50" xfId="122" quotePrefix="1" applyNumberFormat="1" applyFont="1" applyFill="1" applyBorder="1" applyAlignment="1">
      <alignment horizontal="left" wrapText="1"/>
    </xf>
    <xf numFmtId="5" fontId="37" fillId="0" borderId="50" xfId="122" quotePrefix="1" applyNumberFormat="1" applyFont="1" applyBorder="1" applyAlignment="1">
      <alignment horizontal="left" wrapText="1"/>
    </xf>
    <xf numFmtId="5" fontId="37" fillId="0" borderId="50" xfId="122" quotePrefix="1" applyNumberFormat="1" applyFont="1" applyFill="1" applyBorder="1" applyAlignment="1">
      <alignment horizontal="left"/>
    </xf>
    <xf numFmtId="9" fontId="37" fillId="0" borderId="38" xfId="534" applyFont="1" applyFill="1" applyBorder="1"/>
    <xf numFmtId="5" fontId="37" fillId="0" borderId="52" xfId="122" quotePrefix="1" applyNumberFormat="1" applyFont="1" applyFill="1" applyBorder="1" applyAlignment="1">
      <alignment horizontal="left"/>
    </xf>
    <xf numFmtId="165" fontId="37" fillId="0" borderId="32" xfId="507" applyNumberFormat="1" applyFont="1" applyFill="1" applyBorder="1"/>
    <xf numFmtId="165" fontId="37" fillId="0" borderId="41" xfId="700" applyNumberFormat="1" applyFont="1" applyFill="1" applyBorder="1" applyAlignment="1">
      <alignment horizontal="right" vertical="top"/>
    </xf>
    <xf numFmtId="5" fontId="40" fillId="0" borderId="53" xfId="122" quotePrefix="1" applyNumberFormat="1" applyFont="1" applyFill="1" applyBorder="1" applyAlignment="1">
      <alignment horizontal="left"/>
    </xf>
    <xf numFmtId="0" fontId="81" fillId="0" borderId="0" xfId="122" applyFont="1" applyAlignment="1"/>
    <xf numFmtId="0" fontId="139" fillId="0" borderId="0" xfId="122" quotePrefix="1" applyFont="1" applyFill="1" applyBorder="1" applyAlignment="1">
      <alignment horizontal="left" wrapText="1"/>
    </xf>
    <xf numFmtId="0" fontId="139" fillId="0" borderId="0" xfId="122" applyFont="1" applyAlignment="1">
      <alignment vertical="top" wrapText="1"/>
    </xf>
    <xf numFmtId="0" fontId="139" fillId="0" borderId="0" xfId="122" applyFont="1" applyAlignment="1">
      <alignment horizontal="left" wrapText="1"/>
    </xf>
    <xf numFmtId="174" fontId="153" fillId="0" borderId="0" xfId="122" applyNumberFormat="1" applyFont="1" applyFill="1"/>
    <xf numFmtId="0" fontId="78" fillId="0" borderId="0" xfId="122" quotePrefix="1" applyFont="1" applyFill="1" applyBorder="1" applyAlignment="1">
      <alignment horizontal="left" wrapText="1"/>
    </xf>
    <xf numFmtId="0" fontId="37" fillId="0" borderId="0" xfId="46815" applyFont="1"/>
    <xf numFmtId="165" fontId="0" fillId="0" borderId="24" xfId="700" applyNumberFormat="1" applyFont="1" applyFill="1" applyBorder="1" applyAlignment="1"/>
    <xf numFmtId="165" fontId="37" fillId="0" borderId="18" xfId="506" applyNumberFormat="1" applyFont="1" applyFill="1" applyBorder="1" applyAlignment="1">
      <alignment wrapText="1"/>
    </xf>
    <xf numFmtId="165" fontId="37" fillId="0" borderId="25" xfId="506" applyNumberFormat="1" applyFont="1" applyFill="1" applyBorder="1" applyAlignment="1"/>
    <xf numFmtId="165" fontId="37" fillId="0" borderId="24" xfId="506" applyNumberFormat="1" applyFont="1" applyFill="1" applyBorder="1" applyAlignment="1"/>
    <xf numFmtId="165" fontId="37" fillId="0" borderId="37" xfId="506" applyNumberFormat="1" applyFont="1" applyFill="1" applyBorder="1" applyAlignment="1">
      <alignment wrapText="1"/>
    </xf>
    <xf numFmtId="9" fontId="0" fillId="0" borderId="24" xfId="182" applyFont="1" applyFill="1" applyBorder="1" applyAlignment="1"/>
    <xf numFmtId="9" fontId="0" fillId="0" borderId="9" xfId="182" applyFont="1" applyFill="1" applyBorder="1" applyAlignment="1"/>
    <xf numFmtId="9" fontId="0" fillId="0" borderId="38" xfId="182" applyFont="1" applyFill="1" applyBorder="1" applyAlignment="1"/>
    <xf numFmtId="165" fontId="37" fillId="0" borderId="57" xfId="506" applyNumberFormat="1" applyFont="1" applyFill="1" applyBorder="1" applyAlignment="1">
      <alignment wrapText="1"/>
    </xf>
    <xf numFmtId="174" fontId="37" fillId="0" borderId="57" xfId="122" quotePrefix="1" applyNumberFormat="1" applyFont="1" applyFill="1" applyBorder="1" applyAlignment="1">
      <alignment horizontal="left" vertical="center" wrapText="1"/>
    </xf>
    <xf numFmtId="165" fontId="37" fillId="0" borderId="24" xfId="506" applyNumberFormat="1" applyFont="1" applyFill="1" applyBorder="1" applyAlignment="1">
      <alignment vertical="center"/>
    </xf>
    <xf numFmtId="9" fontId="0" fillId="0" borderId="24" xfId="182" applyFont="1" applyFill="1" applyBorder="1"/>
    <xf numFmtId="9" fontId="0" fillId="0" borderId="9" xfId="182" applyFont="1" applyFill="1" applyBorder="1"/>
    <xf numFmtId="9" fontId="0" fillId="0" borderId="38" xfId="182" applyFont="1" applyFill="1" applyBorder="1"/>
    <xf numFmtId="165" fontId="37" fillId="0" borderId="57" xfId="506" applyNumberFormat="1" applyFont="1" applyFill="1" applyBorder="1" applyAlignment="1">
      <alignment vertical="center" wrapText="1"/>
    </xf>
    <xf numFmtId="165" fontId="37" fillId="0" borderId="18" xfId="506" applyNumberFormat="1" applyFont="1" applyFill="1" applyBorder="1" applyAlignment="1">
      <alignment vertical="center" wrapText="1"/>
    </xf>
    <xf numFmtId="165" fontId="37" fillId="0" borderId="25" xfId="506" applyNumberFormat="1" applyFont="1" applyFill="1" applyBorder="1" applyAlignment="1">
      <alignment vertical="center"/>
    </xf>
    <xf numFmtId="174" fontId="37" fillId="0" borderId="57" xfId="122" applyNumberFormat="1" applyFont="1" applyFill="1" applyBorder="1" applyAlignment="1">
      <alignment horizontal="justify" vertical="center" wrapText="1"/>
    </xf>
    <xf numFmtId="165" fontId="37" fillId="0" borderId="37" xfId="506" applyNumberFormat="1" applyFont="1" applyFill="1" applyBorder="1" applyAlignment="1">
      <alignment vertical="center" wrapText="1"/>
    </xf>
    <xf numFmtId="165" fontId="37" fillId="0" borderId="36" xfId="506" applyNumberFormat="1" applyFont="1" applyFill="1" applyBorder="1" applyAlignment="1">
      <alignment vertical="center"/>
    </xf>
    <xf numFmtId="3" fontId="81" fillId="0" borderId="41" xfId="0" applyNumberFormat="1" applyFont="1" applyBorder="1"/>
    <xf numFmtId="0" fontId="40" fillId="0" borderId="0" xfId="0" applyFont="1" applyBorder="1" applyAlignment="1">
      <alignment horizontal="center"/>
    </xf>
    <xf numFmtId="0" fontId="82" fillId="0" borderId="0" xfId="122" applyFont="1" applyFill="1" applyBorder="1" applyAlignment="1"/>
    <xf numFmtId="0" fontId="37" fillId="0" borderId="0" xfId="0" applyFont="1" applyAlignment="1">
      <alignment vertical="center"/>
    </xf>
    <xf numFmtId="0" fontId="0" fillId="0" borderId="0" xfId="0" applyAlignment="1">
      <alignment vertical="center"/>
    </xf>
    <xf numFmtId="0" fontId="37" fillId="0" borderId="0" xfId="917" applyFont="1" applyFill="1" applyBorder="1" applyAlignment="1">
      <alignment vertical="center" wrapText="1"/>
    </xf>
    <xf numFmtId="42" fontId="37" fillId="47" borderId="21" xfId="59" applyNumberFormat="1" applyFont="1" applyFill="1" applyBorder="1" applyAlignment="1">
      <alignment wrapText="1"/>
    </xf>
    <xf numFmtId="42" fontId="37" fillId="47" borderId="9" xfId="59" applyNumberFormat="1" applyFont="1" applyFill="1" applyBorder="1" applyAlignment="1">
      <alignment wrapText="1"/>
    </xf>
    <xf numFmtId="42" fontId="37" fillId="47" borderId="20" xfId="122" applyNumberFormat="1" applyFont="1" applyFill="1" applyBorder="1"/>
    <xf numFmtId="42" fontId="37" fillId="47" borderId="24" xfId="59" applyNumberFormat="1" applyFont="1" applyFill="1" applyBorder="1" applyAlignment="1">
      <alignment wrapText="1"/>
    </xf>
    <xf numFmtId="42" fontId="37" fillId="47" borderId="38" xfId="122" applyNumberFormat="1" applyFont="1" applyFill="1" applyBorder="1"/>
    <xf numFmtId="3" fontId="37" fillId="0" borderId="0" xfId="122" applyNumberFormat="1" applyFont="1" applyFill="1" applyBorder="1"/>
    <xf numFmtId="3" fontId="37" fillId="0" borderId="0" xfId="122" applyNumberFormat="1" applyFont="1" applyFill="1" applyBorder="1" applyAlignment="1"/>
    <xf numFmtId="0" fontId="59" fillId="47" borderId="32" xfId="123" applyFont="1" applyFill="1" applyBorder="1" applyAlignment="1">
      <alignment horizontal="center" vertical="center" wrapText="1"/>
    </xf>
    <xf numFmtId="0" fontId="59" fillId="47" borderId="39" xfId="123" applyFont="1" applyFill="1" applyBorder="1" applyAlignment="1">
      <alignment horizontal="center" vertical="center" wrapText="1"/>
    </xf>
    <xf numFmtId="0" fontId="59" fillId="47" borderId="41" xfId="123" applyFont="1" applyFill="1" applyBorder="1" applyAlignment="1">
      <alignment horizontal="center" vertical="center" wrapText="1"/>
    </xf>
    <xf numFmtId="0" fontId="59" fillId="47" borderId="106" xfId="123" applyFont="1" applyFill="1" applyBorder="1" applyAlignment="1">
      <alignment horizontal="center" vertical="center" wrapText="1"/>
    </xf>
    <xf numFmtId="14" fontId="40" fillId="0" borderId="52" xfId="123" applyNumberFormat="1" applyFont="1" applyFill="1" applyBorder="1" applyAlignment="1">
      <alignment horizontal="left"/>
    </xf>
    <xf numFmtId="14" fontId="40" fillId="0" borderId="50" xfId="123" applyNumberFormat="1" applyFont="1" applyFill="1" applyBorder="1" applyAlignment="1">
      <alignment horizontal="left"/>
    </xf>
    <xf numFmtId="0" fontId="40" fillId="0" borderId="28" xfId="123" applyFont="1" applyFill="1" applyBorder="1" applyAlignment="1">
      <alignment horizontal="center"/>
    </xf>
    <xf numFmtId="0" fontId="82" fillId="0" borderId="0" xfId="122" applyFont="1" applyFill="1" applyAlignment="1"/>
    <xf numFmtId="0" fontId="82" fillId="46" borderId="0" xfId="122" applyFont="1" applyFill="1" applyBorder="1" applyAlignment="1"/>
    <xf numFmtId="0" fontId="82" fillId="0" borderId="0" xfId="123" applyFont="1" applyFill="1"/>
    <xf numFmtId="0" fontId="40" fillId="0" borderId="0" xfId="123" applyFont="1" applyFill="1" applyBorder="1" applyAlignment="1">
      <alignment horizontal="center"/>
    </xf>
    <xf numFmtId="3" fontId="40" fillId="0" borderId="0" xfId="123" applyNumberFormat="1" applyFont="1" applyFill="1" applyBorder="1" applyAlignment="1">
      <alignment horizontal="right"/>
    </xf>
    <xf numFmtId="172" fontId="40" fillId="0" borderId="0" xfId="123" applyNumberFormat="1" applyFont="1" applyFill="1" applyBorder="1" applyAlignment="1">
      <alignment horizontal="right"/>
    </xf>
    <xf numFmtId="0" fontId="157" fillId="46" borderId="0" xfId="122" applyFont="1" applyFill="1" applyBorder="1" applyAlignment="1">
      <alignment wrapText="1"/>
    </xf>
    <xf numFmtId="0" fontId="59" fillId="0" borderId="0" xfId="123" applyFont="1" applyFill="1" applyBorder="1" applyAlignment="1">
      <alignment horizontal="center" vertical="center" wrapText="1"/>
    </xf>
    <xf numFmtId="0" fontId="37" fillId="0" borderId="0" xfId="123" applyFont="1" applyFill="1"/>
    <xf numFmtId="0" fontId="40" fillId="47" borderId="53" xfId="123" applyFont="1" applyFill="1" applyBorder="1" applyAlignment="1">
      <alignment horizontal="center" vertical="center" wrapText="1"/>
    </xf>
    <xf numFmtId="3" fontId="40" fillId="47" borderId="40" xfId="123" applyNumberFormat="1" applyFont="1" applyFill="1" applyBorder="1" applyAlignment="1">
      <alignment horizontal="center" vertical="center" wrapText="1"/>
    </xf>
    <xf numFmtId="0" fontId="40" fillId="47" borderId="40" xfId="123" applyFont="1" applyFill="1" applyBorder="1" applyAlignment="1">
      <alignment horizontal="center" vertical="center" wrapText="1"/>
    </xf>
    <xf numFmtId="0" fontId="40" fillId="47" borderId="45" xfId="123" applyFont="1" applyFill="1" applyBorder="1" applyAlignment="1">
      <alignment horizontal="center" vertical="center" wrapText="1"/>
    </xf>
    <xf numFmtId="171" fontId="40" fillId="0" borderId="36" xfId="123" applyNumberFormat="1" applyFont="1" applyFill="1" applyBorder="1" applyAlignment="1">
      <alignment horizontal="left"/>
    </xf>
    <xf numFmtId="171" fontId="40" fillId="0" borderId="24" xfId="123" applyNumberFormat="1" applyFont="1" applyFill="1" applyBorder="1" applyAlignment="1">
      <alignment horizontal="left"/>
    </xf>
    <xf numFmtId="171" fontId="40" fillId="0" borderId="63" xfId="123" applyNumberFormat="1" applyFont="1" applyFill="1" applyBorder="1" applyAlignment="1">
      <alignment horizontal="left"/>
    </xf>
    <xf numFmtId="0" fontId="40" fillId="0" borderId="75" xfId="123" applyFont="1" applyFill="1" applyBorder="1" applyAlignment="1">
      <alignment horizontal="center"/>
    </xf>
    <xf numFmtId="3" fontId="40" fillId="0" borderId="0" xfId="123" applyNumberFormat="1" applyFont="1" applyBorder="1" applyAlignment="1">
      <alignment horizontal="right"/>
    </xf>
    <xf numFmtId="10" fontId="40" fillId="0" borderId="0" xfId="123" applyNumberFormat="1" applyFont="1" applyBorder="1" applyAlignment="1">
      <alignment horizontal="right"/>
    </xf>
    <xf numFmtId="10" fontId="40" fillId="0" borderId="0" xfId="123" applyNumberFormat="1" applyFont="1" applyFill="1" applyBorder="1" applyAlignment="1">
      <alignment horizontal="right"/>
    </xf>
    <xf numFmtId="3" fontId="37" fillId="0" borderId="0" xfId="123" applyNumberFormat="1" applyFont="1"/>
    <xf numFmtId="0" fontId="40" fillId="0" borderId="0" xfId="123" applyFont="1"/>
    <xf numFmtId="0" fontId="40" fillId="47" borderId="33" xfId="123" applyFont="1" applyFill="1" applyBorder="1" applyAlignment="1">
      <alignment horizontal="center" vertical="center" wrapText="1"/>
    </xf>
    <xf numFmtId="3" fontId="40" fillId="47" borderId="34" xfId="123" applyNumberFormat="1" applyFont="1" applyFill="1" applyBorder="1" applyAlignment="1">
      <alignment horizontal="center" vertical="center" wrapText="1"/>
    </xf>
    <xf numFmtId="0" fontId="40" fillId="47" borderId="34" xfId="123" applyFont="1" applyFill="1" applyBorder="1" applyAlignment="1">
      <alignment horizontal="center" vertical="center" wrapText="1"/>
    </xf>
    <xf numFmtId="0" fontId="40" fillId="47" borderId="35" xfId="123" applyFont="1" applyFill="1" applyBorder="1" applyAlignment="1">
      <alignment horizontal="center" vertical="center" wrapText="1"/>
    </xf>
    <xf numFmtId="0" fontId="37" fillId="0" borderId="0" xfId="0" applyFont="1" applyFill="1" applyAlignment="1">
      <alignment vertical="center" wrapText="1"/>
    </xf>
    <xf numFmtId="0" fontId="40" fillId="47" borderId="36" xfId="0" applyFont="1" applyFill="1" applyBorder="1" applyAlignment="1">
      <alignment horizontal="center" vertical="center" wrapText="1"/>
    </xf>
    <xf numFmtId="0" fontId="38" fillId="47" borderId="30" xfId="46822" applyFont="1" applyFill="1" applyBorder="1" applyAlignment="1">
      <alignment horizontal="center" vertical="center" wrapText="1"/>
    </xf>
    <xf numFmtId="0" fontId="40" fillId="47" borderId="18" xfId="0" applyFont="1" applyFill="1" applyBorder="1" applyAlignment="1">
      <alignment horizontal="center" vertical="center" wrapText="1"/>
    </xf>
    <xf numFmtId="0" fontId="40" fillId="47" borderId="37" xfId="0" applyFont="1" applyFill="1" applyBorder="1" applyAlignment="1">
      <alignment horizontal="center" vertical="center" wrapText="1"/>
    </xf>
    <xf numFmtId="0" fontId="82" fillId="0" borderId="0" xfId="46822" applyFont="1" applyFill="1" applyAlignment="1">
      <alignment horizontal="left"/>
    </xf>
    <xf numFmtId="0" fontId="37" fillId="0" borderId="0" xfId="46822" applyFont="1" applyFill="1" applyAlignment="1">
      <alignment horizontal="left"/>
    </xf>
    <xf numFmtId="0" fontId="40" fillId="47" borderId="63" xfId="0" applyFont="1" applyFill="1" applyBorder="1" applyAlignment="1">
      <alignment horizontal="center" vertical="center" wrapText="1"/>
    </xf>
    <xf numFmtId="0" fontId="40" fillId="47" borderId="19" xfId="0" applyFont="1" applyFill="1" applyBorder="1" applyAlignment="1">
      <alignment horizontal="center" vertical="center" wrapText="1"/>
    </xf>
    <xf numFmtId="0" fontId="40" fillId="47" borderId="76" xfId="0" applyFont="1" applyFill="1" applyBorder="1" applyAlignment="1">
      <alignment horizontal="center" vertical="center" wrapText="1"/>
    </xf>
    <xf numFmtId="0" fontId="40" fillId="47" borderId="48" xfId="0" applyFont="1" applyFill="1" applyBorder="1" applyAlignment="1">
      <alignment horizontal="center" vertical="center" wrapText="1"/>
    </xf>
    <xf numFmtId="0" fontId="37" fillId="0" borderId="77" xfId="123" applyFont="1" applyBorder="1"/>
    <xf numFmtId="0" fontId="37" fillId="0" borderId="78" xfId="123" applyFont="1" applyBorder="1"/>
    <xf numFmtId="3" fontId="0" fillId="0" borderId="38" xfId="0" applyNumberFormat="1" applyBorder="1" applyAlignment="1">
      <alignment horizontal="right"/>
    </xf>
    <xf numFmtId="0" fontId="37" fillId="0" borderId="28" xfId="123" applyFont="1" applyBorder="1"/>
    <xf numFmtId="3" fontId="0" fillId="0" borderId="39" xfId="0" applyNumberFormat="1" applyBorder="1" applyAlignment="1">
      <alignment horizontal="right"/>
    </xf>
    <xf numFmtId="3" fontId="0" fillId="0" borderId="41" xfId="0" applyNumberFormat="1" applyBorder="1" applyAlignment="1">
      <alignment horizontal="right"/>
    </xf>
    <xf numFmtId="0" fontId="40" fillId="0" borderId="104" xfId="0" applyFont="1" applyBorder="1"/>
    <xf numFmtId="0" fontId="160" fillId="0" borderId="0" xfId="46822" applyFont="1"/>
    <xf numFmtId="0" fontId="37" fillId="0" borderId="0" xfId="46822" applyFont="1"/>
    <xf numFmtId="0" fontId="40" fillId="0" borderId="0" xfId="46822" applyFont="1"/>
    <xf numFmtId="0" fontId="40" fillId="47" borderId="33" xfId="0" applyFont="1" applyFill="1" applyBorder="1" applyAlignment="1">
      <alignment horizontal="center" vertical="center" wrapText="1"/>
    </xf>
    <xf numFmtId="0" fontId="40" fillId="47" borderId="34" xfId="0" applyFont="1" applyFill="1" applyBorder="1" applyAlignment="1">
      <alignment horizontal="center" vertical="center" wrapText="1"/>
    </xf>
    <xf numFmtId="0" fontId="40" fillId="47" borderId="35" xfId="0" applyFont="1" applyFill="1" applyBorder="1" applyAlignment="1">
      <alignment horizontal="center" vertical="center" wrapText="1"/>
    </xf>
    <xf numFmtId="0" fontId="37" fillId="0" borderId="36" xfId="0" applyFont="1" applyBorder="1" applyAlignment="1">
      <alignment horizontal="left"/>
    </xf>
    <xf numFmtId="3" fontId="0" fillId="0" borderId="9" xfId="0" applyNumberFormat="1" applyBorder="1" applyAlignment="1">
      <alignment horizontal="right"/>
    </xf>
    <xf numFmtId="172" fontId="37" fillId="0" borderId="9" xfId="0" applyNumberFormat="1" applyFont="1" applyBorder="1" applyAlignment="1">
      <alignment horizontal="right"/>
    </xf>
    <xf numFmtId="0" fontId="40" fillId="0" borderId="33" xfId="0" applyFont="1" applyBorder="1" applyAlignment="1">
      <alignment horizontal="center"/>
    </xf>
    <xf numFmtId="0" fontId="80" fillId="0" borderId="0" xfId="46822" applyFont="1"/>
    <xf numFmtId="0" fontId="81" fillId="0" borderId="0" xfId="46822" applyFont="1" applyAlignment="1">
      <alignment vertical="center" wrapText="1"/>
    </xf>
    <xf numFmtId="0" fontId="81" fillId="0" borderId="0" xfId="46822" applyFont="1"/>
    <xf numFmtId="0" fontId="37" fillId="0" borderId="0" xfId="46822" applyAlignment="1">
      <alignment horizontal="left" wrapText="1"/>
    </xf>
    <xf numFmtId="0" fontId="37" fillId="0" borderId="0" xfId="46822"/>
    <xf numFmtId="3" fontId="81" fillId="0" borderId="0" xfId="46822" applyNumberFormat="1" applyFont="1"/>
    <xf numFmtId="0" fontId="40" fillId="47" borderId="32" xfId="46741" applyFont="1" applyFill="1" applyBorder="1" applyAlignment="1">
      <alignment horizontal="center" vertical="center" wrapText="1"/>
    </xf>
    <xf numFmtId="0" fontId="40" fillId="47" borderId="39" xfId="46741" applyFont="1" applyFill="1" applyBorder="1" applyAlignment="1">
      <alignment horizontal="center" vertical="center" wrapText="1"/>
    </xf>
    <xf numFmtId="0" fontId="40" fillId="47" borderId="41" xfId="46741" applyFont="1" applyFill="1" applyBorder="1" applyAlignment="1">
      <alignment horizontal="center" vertical="center" wrapText="1"/>
    </xf>
    <xf numFmtId="0" fontId="37" fillId="0" borderId="57" xfId="901" applyFont="1" applyFill="1" applyBorder="1" applyAlignment="1">
      <alignment horizontal="left"/>
    </xf>
    <xf numFmtId="0" fontId="40" fillId="0" borderId="36" xfId="46741" applyFont="1" applyFill="1" applyBorder="1" applyAlignment="1">
      <alignment horizontal="center" vertical="center" wrapText="1"/>
    </xf>
    <xf numFmtId="0" fontId="37" fillId="0" borderId="18" xfId="46741" applyFont="1" applyFill="1" applyBorder="1" applyAlignment="1">
      <alignment horizontal="center" vertical="center" wrapText="1"/>
    </xf>
    <xf numFmtId="0" fontId="40" fillId="0" borderId="23" xfId="46741" applyFont="1" applyFill="1" applyBorder="1" applyAlignment="1">
      <alignment horizontal="center" vertical="center" wrapText="1"/>
    </xf>
    <xf numFmtId="0" fontId="37" fillId="0" borderId="44" xfId="46741" applyFont="1" applyFill="1" applyBorder="1" applyAlignment="1">
      <alignment horizontal="center" vertical="center" wrapText="1"/>
    </xf>
    <xf numFmtId="0" fontId="37" fillId="0" borderId="78" xfId="901" applyFont="1" applyFill="1" applyBorder="1" applyAlignment="1">
      <alignment horizontal="left"/>
    </xf>
    <xf numFmtId="0" fontId="37" fillId="0" borderId="24" xfId="917" applyFont="1" applyFill="1" applyBorder="1" applyAlignment="1">
      <alignment horizontal="center" vertical="center"/>
    </xf>
    <xf numFmtId="0" fontId="37" fillId="0" borderId="38" xfId="16272" applyFont="1" applyFill="1" applyBorder="1" applyAlignment="1">
      <alignment horizontal="center"/>
    </xf>
    <xf numFmtId="0" fontId="37" fillId="0" borderId="78" xfId="46814" applyFont="1" applyFill="1" applyBorder="1" applyAlignment="1">
      <alignment horizontal="left" vertical="center" wrapText="1"/>
    </xf>
    <xf numFmtId="0" fontId="37" fillId="0" borderId="78" xfId="367" applyFont="1" applyFill="1" applyBorder="1" applyAlignment="1"/>
    <xf numFmtId="0" fontId="78" fillId="0" borderId="24" xfId="46743" applyFont="1" applyFill="1" applyBorder="1" applyAlignment="1">
      <alignment horizontal="center"/>
    </xf>
    <xf numFmtId="0" fontId="107" fillId="0" borderId="24" xfId="917" applyFont="1" applyFill="1" applyBorder="1" applyAlignment="1">
      <alignment horizontal="center" vertical="center"/>
    </xf>
    <xf numFmtId="0" fontId="37" fillId="0" borderId="78" xfId="2804" applyFont="1" applyFill="1" applyBorder="1" applyAlignment="1"/>
    <xf numFmtId="0" fontId="37" fillId="0" borderId="96" xfId="46814" applyFont="1" applyFill="1" applyBorder="1" applyAlignment="1">
      <alignment horizontal="left" vertical="center" wrapText="1"/>
    </xf>
    <xf numFmtId="0" fontId="37" fillId="0" borderId="63" xfId="917" applyFont="1" applyFill="1" applyBorder="1" applyAlignment="1">
      <alignment horizontal="center" vertical="center"/>
    </xf>
    <xf numFmtId="0" fontId="37" fillId="0" borderId="19" xfId="917" applyFont="1" applyFill="1" applyBorder="1" applyAlignment="1">
      <alignment horizontal="center" vertical="center"/>
    </xf>
    <xf numFmtId="0" fontId="37" fillId="0" borderId="76" xfId="16272" applyFont="1" applyFill="1" applyBorder="1" applyAlignment="1">
      <alignment horizontal="center"/>
    </xf>
    <xf numFmtId="0" fontId="40" fillId="0" borderId="98" xfId="917" applyFont="1" applyFill="1" applyBorder="1" applyAlignment="1">
      <alignment horizontal="left"/>
    </xf>
    <xf numFmtId="0" fontId="37" fillId="23" borderId="33" xfId="917" applyFont="1" applyFill="1" applyBorder="1" applyAlignment="1">
      <alignment horizontal="center" vertical="center"/>
    </xf>
    <xf numFmtId="0" fontId="37" fillId="23" borderId="34" xfId="917" applyFont="1" applyFill="1" applyBorder="1" applyAlignment="1">
      <alignment horizontal="center" vertical="center"/>
    </xf>
    <xf numFmtId="0" fontId="37" fillId="23" borderId="117" xfId="917" applyFont="1" applyFill="1" applyBorder="1" applyAlignment="1">
      <alignment horizontal="center" vertical="center"/>
    </xf>
    <xf numFmtId="0" fontId="37" fillId="23" borderId="35" xfId="917" applyFont="1" applyFill="1" applyBorder="1" applyAlignment="1">
      <alignment horizontal="center" vertical="center"/>
    </xf>
    <xf numFmtId="0" fontId="37" fillId="0" borderId="0" xfId="917" applyFont="1" applyFill="1"/>
    <xf numFmtId="0" fontId="40" fillId="0" borderId="0" xfId="917" applyFont="1" applyFill="1"/>
    <xf numFmtId="3" fontId="37" fillId="0" borderId="0" xfId="917" applyNumberFormat="1" applyFont="1" applyFill="1"/>
    <xf numFmtId="10" fontId="37" fillId="0" borderId="9" xfId="0" applyNumberFormat="1" applyFont="1" applyBorder="1" applyAlignment="1">
      <alignment horizontal="right"/>
    </xf>
    <xf numFmtId="3" fontId="37" fillId="0" borderId="9" xfId="16283" applyNumberFormat="1" applyFont="1" applyBorder="1" applyAlignment="1">
      <alignment horizontal="right"/>
    </xf>
    <xf numFmtId="0" fontId="37" fillId="0" borderId="32" xfId="0" applyFont="1" applyBorder="1" applyAlignment="1">
      <alignment horizontal="left"/>
    </xf>
    <xf numFmtId="3" fontId="37" fillId="0" borderId="39" xfId="16283" applyNumberFormat="1" applyFont="1" applyBorder="1" applyAlignment="1">
      <alignment horizontal="right"/>
    </xf>
    <xf numFmtId="172" fontId="37" fillId="0" borderId="39" xfId="0" applyNumberFormat="1" applyFont="1" applyBorder="1" applyAlignment="1">
      <alignment horizontal="right"/>
    </xf>
    <xf numFmtId="10" fontId="37" fillId="0" borderId="39" xfId="0" applyNumberFormat="1" applyFont="1" applyBorder="1" applyAlignment="1">
      <alignment horizontal="right"/>
    </xf>
    <xf numFmtId="3" fontId="40" fillId="0" borderId="0" xfId="0" applyNumberFormat="1" applyFont="1" applyBorder="1" applyAlignment="1">
      <alignment horizontal="right"/>
    </xf>
    <xf numFmtId="172" fontId="40" fillId="0" borderId="0" xfId="0" applyNumberFormat="1" applyFont="1" applyBorder="1" applyAlignment="1">
      <alignment horizontal="right"/>
    </xf>
    <xf numFmtId="10" fontId="40" fillId="0" borderId="0" xfId="0" applyNumberFormat="1" applyFont="1" applyBorder="1" applyAlignment="1">
      <alignment horizontal="right"/>
    </xf>
    <xf numFmtId="3" fontId="40" fillId="0" borderId="0" xfId="16279" applyNumberFormat="1" applyFont="1" applyFill="1" applyBorder="1" applyAlignment="1">
      <alignment horizontal="right" vertical="center" wrapText="1"/>
    </xf>
    <xf numFmtId="5" fontId="37" fillId="0" borderId="0" xfId="122" applyNumberFormat="1" applyFont="1" applyBorder="1" applyAlignment="1">
      <alignment wrapText="1"/>
    </xf>
    <xf numFmtId="5" fontId="37" fillId="0" borderId="0" xfId="122" applyNumberFormat="1" applyFont="1" applyFill="1" applyBorder="1" applyAlignment="1">
      <alignment horizontal="left" wrapText="1"/>
    </xf>
    <xf numFmtId="5" fontId="37" fillId="0" borderId="0" xfId="122" applyNumberFormat="1" applyFont="1" applyBorder="1"/>
    <xf numFmtId="0" fontId="78" fillId="48" borderId="0" xfId="46823" quotePrefix="1" applyFont="1" applyFill="1" applyAlignment="1">
      <alignment vertical="center"/>
    </xf>
    <xf numFmtId="0" fontId="78" fillId="48" borderId="0" xfId="46823" applyFont="1" applyFill="1" applyAlignment="1"/>
    <xf numFmtId="0" fontId="125" fillId="84" borderId="22" xfId="0" applyFont="1" applyFill="1" applyBorder="1" applyAlignment="1">
      <alignment horizontal="center" wrapText="1"/>
    </xf>
    <xf numFmtId="0" fontId="125" fillId="84" borderId="19" xfId="0" applyFont="1" applyFill="1" applyBorder="1" applyAlignment="1">
      <alignment horizontal="center" wrapText="1"/>
    </xf>
    <xf numFmtId="37" fontId="37" fillId="0" borderId="9" xfId="34" applyNumberFormat="1" applyFont="1" applyBorder="1" applyAlignment="1">
      <alignment horizontal="center" vertical="center" wrapText="1"/>
    </xf>
    <xf numFmtId="37" fontId="125" fillId="84" borderId="19" xfId="34" applyNumberFormat="1" applyFont="1" applyFill="1" applyBorder="1" applyAlignment="1">
      <alignment horizontal="center" wrapText="1"/>
    </xf>
    <xf numFmtId="0" fontId="140" fillId="0" borderId="9" xfId="0" applyFont="1" applyBorder="1" applyAlignment="1">
      <alignment horizontal="center" wrapText="1"/>
    </xf>
    <xf numFmtId="0" fontId="40" fillId="85" borderId="9" xfId="0" applyFont="1" applyFill="1" applyBorder="1" applyAlignment="1">
      <alignment horizontal="center"/>
    </xf>
    <xf numFmtId="0" fontId="40" fillId="85" borderId="9" xfId="0" quotePrefix="1" applyFont="1" applyFill="1" applyBorder="1" applyAlignment="1">
      <alignment horizontal="center" wrapText="1"/>
    </xf>
    <xf numFmtId="37" fontId="140" fillId="0" borderId="9" xfId="34" applyNumberFormat="1" applyFont="1" applyBorder="1" applyAlignment="1">
      <alignment horizontal="center" wrapText="1"/>
    </xf>
    <xf numFmtId="0" fontId="40" fillId="85" borderId="9" xfId="0" applyFont="1" applyFill="1" applyBorder="1" applyAlignment="1">
      <alignment horizontal="center" wrapText="1"/>
    </xf>
    <xf numFmtId="0" fontId="78" fillId="48" borderId="0" xfId="46823" applyFont="1" applyFill="1" applyAlignment="1">
      <alignment vertical="center"/>
    </xf>
    <xf numFmtId="0" fontId="37" fillId="0" borderId="0" xfId="46824" applyFont="1"/>
    <xf numFmtId="37" fontId="0" fillId="0" borderId="0" xfId="0" applyNumberFormat="1" applyAlignment="1">
      <alignment horizontal="center"/>
    </xf>
    <xf numFmtId="0" fontId="37" fillId="0" borderId="0" xfId="0" applyFont="1" applyAlignment="1">
      <alignment horizontal="left" wrapText="1"/>
    </xf>
    <xf numFmtId="0" fontId="37" fillId="0" borderId="0" xfId="0" applyFont="1" applyAlignment="1">
      <alignment vertical="center"/>
    </xf>
    <xf numFmtId="0" fontId="0" fillId="0" borderId="0" xfId="0" applyAlignment="1">
      <alignment vertical="center" wrapText="1"/>
    </xf>
    <xf numFmtId="0" fontId="37" fillId="0" borderId="0" xfId="917" applyFont="1" applyFill="1" applyBorder="1" applyAlignment="1">
      <alignment vertical="center" wrapText="1"/>
    </xf>
    <xf numFmtId="0" fontId="40" fillId="47" borderId="28" xfId="46741" applyFont="1" applyFill="1" applyBorder="1" applyAlignment="1">
      <alignment horizontal="center" vertical="center" wrapText="1"/>
    </xf>
    <xf numFmtId="0" fontId="37" fillId="47" borderId="79" xfId="127" applyFont="1" applyFill="1" applyBorder="1"/>
    <xf numFmtId="0" fontId="79" fillId="0" borderId="0" xfId="0" applyFont="1" applyBorder="1" applyAlignment="1"/>
    <xf numFmtId="0" fontId="37" fillId="0" borderId="0" xfId="123" applyFont="1" applyAlignment="1">
      <alignment vertical="center"/>
    </xf>
    <xf numFmtId="0" fontId="152" fillId="0" borderId="0" xfId="0" applyFont="1" applyBorder="1" applyAlignment="1">
      <alignment wrapText="1"/>
    </xf>
    <xf numFmtId="42" fontId="37" fillId="114" borderId="9" xfId="60" applyNumberFormat="1" applyFont="1" applyFill="1" applyBorder="1" applyAlignment="1">
      <alignment wrapText="1"/>
    </xf>
    <xf numFmtId="42" fontId="37" fillId="0" borderId="9" xfId="60" applyNumberFormat="1" applyFont="1" applyFill="1" applyBorder="1" applyAlignment="1">
      <alignment wrapText="1"/>
    </xf>
    <xf numFmtId="3" fontId="37" fillId="0" borderId="36" xfId="123" applyNumberFormat="1" applyFont="1" applyFill="1" applyBorder="1" applyAlignment="1">
      <alignment horizontal="right"/>
    </xf>
    <xf numFmtId="3" fontId="37" fillId="0" borderId="18" xfId="123" applyNumberFormat="1" applyFont="1" applyFill="1" applyBorder="1" applyAlignment="1">
      <alignment horizontal="right"/>
    </xf>
    <xf numFmtId="3" fontId="37" fillId="0" borderId="37" xfId="123" applyNumberFormat="1" applyFont="1" applyFill="1" applyBorder="1" applyAlignment="1">
      <alignment horizontal="right"/>
    </xf>
    <xf numFmtId="3" fontId="37" fillId="0" borderId="60" xfId="123" applyNumberFormat="1" applyFont="1" applyFill="1" applyBorder="1" applyAlignment="1">
      <alignment horizontal="right"/>
    </xf>
    <xf numFmtId="3" fontId="37" fillId="0" borderId="25" xfId="123" applyNumberFormat="1" applyFont="1" applyFill="1" applyBorder="1" applyAlignment="1">
      <alignment horizontal="right"/>
    </xf>
    <xf numFmtId="3" fontId="37" fillId="0" borderId="57" xfId="123" applyNumberFormat="1" applyFont="1" applyFill="1" applyBorder="1" applyAlignment="1">
      <alignment horizontal="right"/>
    </xf>
    <xf numFmtId="3" fontId="37" fillId="0" borderId="36" xfId="123" applyNumberFormat="1" applyFont="1" applyFill="1" applyBorder="1" applyAlignment="1">
      <alignment horizontal="right" vertical="center"/>
    </xf>
    <xf numFmtId="3" fontId="37" fillId="0" borderId="18" xfId="123" applyNumberFormat="1" applyFont="1" applyFill="1" applyBorder="1" applyAlignment="1">
      <alignment horizontal="right" vertical="center"/>
    </xf>
    <xf numFmtId="3" fontId="37" fillId="0" borderId="18" xfId="354" applyNumberFormat="1" applyFont="1" applyFill="1" applyBorder="1" applyAlignment="1">
      <alignment horizontal="right"/>
    </xf>
    <xf numFmtId="3" fontId="37" fillId="0" borderId="23" xfId="354" applyNumberFormat="1" applyFont="1" applyFill="1" applyBorder="1" applyAlignment="1">
      <alignment horizontal="right"/>
    </xf>
    <xf numFmtId="3" fontId="37" fillId="0" borderId="36" xfId="354" applyNumberFormat="1" applyFont="1" applyFill="1" applyBorder="1" applyAlignment="1">
      <alignment horizontal="right"/>
    </xf>
    <xf numFmtId="3" fontId="37" fillId="0" borderId="37" xfId="354" applyNumberFormat="1" applyFont="1" applyFill="1" applyBorder="1" applyAlignment="1">
      <alignment horizontal="right"/>
    </xf>
    <xf numFmtId="3" fontId="37" fillId="0" borderId="47" xfId="123" applyNumberFormat="1" applyFont="1" applyFill="1" applyBorder="1" applyAlignment="1">
      <alignment horizontal="right"/>
    </xf>
    <xf numFmtId="172" fontId="37" fillId="0" borderId="37" xfId="123" applyNumberFormat="1" applyFont="1" applyFill="1" applyBorder="1" applyAlignment="1">
      <alignment horizontal="right"/>
    </xf>
    <xf numFmtId="3" fontId="37" fillId="0" borderId="24" xfId="123" applyNumberFormat="1" applyFont="1" applyFill="1" applyBorder="1" applyAlignment="1">
      <alignment horizontal="right"/>
    </xf>
    <xf numFmtId="3" fontId="37" fillId="0" borderId="9" xfId="123" applyNumberFormat="1" applyFont="1" applyFill="1" applyBorder="1" applyAlignment="1">
      <alignment horizontal="right"/>
    </xf>
    <xf numFmtId="3" fontId="37" fillId="0" borderId="24" xfId="123" applyNumberFormat="1" applyFont="1" applyFill="1" applyBorder="1" applyAlignment="1">
      <alignment horizontal="right" vertical="center"/>
    </xf>
    <xf numFmtId="3" fontId="37" fillId="0" borderId="9" xfId="123" applyNumberFormat="1" applyFont="1" applyFill="1" applyBorder="1" applyAlignment="1">
      <alignment horizontal="right" vertical="center"/>
    </xf>
    <xf numFmtId="3" fontId="37" fillId="0" borderId="9" xfId="354" applyNumberFormat="1" applyFont="1" applyFill="1" applyBorder="1" applyAlignment="1">
      <alignment horizontal="right"/>
    </xf>
    <xf numFmtId="3" fontId="37" fillId="0" borderId="24" xfId="354" applyNumberFormat="1" applyFont="1" applyFill="1" applyBorder="1" applyAlignment="1">
      <alignment horizontal="right"/>
    </xf>
    <xf numFmtId="3" fontId="37" fillId="0" borderId="21" xfId="123" applyNumberFormat="1" applyFont="1" applyFill="1" applyBorder="1" applyAlignment="1">
      <alignment horizontal="right"/>
    </xf>
    <xf numFmtId="3" fontId="37" fillId="0" borderId="63" xfId="123" applyNumberFormat="1" applyFont="1" applyFill="1" applyBorder="1" applyAlignment="1">
      <alignment horizontal="right"/>
    </xf>
    <xf numFmtId="3" fontId="37" fillId="0" borderId="19" xfId="123" applyNumberFormat="1" applyFont="1" applyFill="1" applyBorder="1" applyAlignment="1">
      <alignment horizontal="right"/>
    </xf>
    <xf numFmtId="3" fontId="37" fillId="0" borderId="44" xfId="123" applyNumberFormat="1" applyFont="1" applyFill="1" applyBorder="1" applyAlignment="1">
      <alignment horizontal="right"/>
    </xf>
    <xf numFmtId="3" fontId="37" fillId="0" borderId="58" xfId="123" applyNumberFormat="1" applyFont="1" applyFill="1" applyBorder="1" applyAlignment="1">
      <alignment horizontal="right"/>
    </xf>
    <xf numFmtId="3" fontId="37" fillId="0" borderId="0" xfId="123" applyNumberFormat="1" applyFont="1" applyFill="1" applyBorder="1" applyAlignment="1">
      <alignment horizontal="right"/>
    </xf>
    <xf numFmtId="3" fontId="37" fillId="0" borderId="65" xfId="123" applyNumberFormat="1" applyFont="1" applyFill="1" applyBorder="1" applyAlignment="1">
      <alignment horizontal="right"/>
    </xf>
    <xf numFmtId="3" fontId="37" fillId="0" borderId="63" xfId="123" applyNumberFormat="1" applyFont="1" applyFill="1" applyBorder="1" applyAlignment="1">
      <alignment horizontal="right" vertical="center"/>
    </xf>
    <xf numFmtId="3" fontId="37" fillId="0" borderId="19" xfId="123" applyNumberFormat="1" applyFont="1" applyFill="1" applyBorder="1" applyAlignment="1">
      <alignment horizontal="right" vertical="center"/>
    </xf>
    <xf numFmtId="3" fontId="37" fillId="0" borderId="19" xfId="354" applyNumberFormat="1" applyFont="1" applyFill="1" applyBorder="1" applyAlignment="1">
      <alignment horizontal="right"/>
    </xf>
    <xf numFmtId="3" fontId="37" fillId="0" borderId="67" xfId="354" applyNumberFormat="1" applyFont="1" applyFill="1" applyBorder="1" applyAlignment="1">
      <alignment horizontal="right"/>
    </xf>
    <xf numFmtId="3" fontId="37" fillId="0" borderId="63" xfId="354" applyNumberFormat="1" applyFont="1" applyFill="1" applyBorder="1" applyAlignment="1">
      <alignment horizontal="right"/>
    </xf>
    <xf numFmtId="3" fontId="37" fillId="0" borderId="44" xfId="354" applyNumberFormat="1" applyFont="1" applyFill="1" applyBorder="1" applyAlignment="1">
      <alignment horizontal="right"/>
    </xf>
    <xf numFmtId="3" fontId="37" fillId="0" borderId="103" xfId="354" applyNumberFormat="1" applyFont="1" applyFill="1" applyBorder="1" applyAlignment="1">
      <alignment horizontal="right"/>
    </xf>
    <xf numFmtId="3" fontId="37" fillId="0" borderId="48" xfId="123" applyNumberFormat="1" applyFont="1" applyFill="1" applyBorder="1" applyAlignment="1">
      <alignment horizontal="right"/>
    </xf>
    <xf numFmtId="3" fontId="37" fillId="0" borderId="26" xfId="123" applyNumberFormat="1" applyFont="1" applyFill="1" applyBorder="1" applyAlignment="1">
      <alignment horizontal="right"/>
    </xf>
    <xf numFmtId="172" fontId="37" fillId="0" borderId="44" xfId="123" applyNumberFormat="1" applyFont="1" applyFill="1" applyBorder="1" applyAlignment="1">
      <alignment horizontal="right"/>
    </xf>
    <xf numFmtId="3" fontId="40" fillId="0" borderId="33" xfId="123" applyNumberFormat="1" applyFont="1" applyFill="1" applyBorder="1" applyAlignment="1">
      <alignment horizontal="right"/>
    </xf>
    <xf numFmtId="3" fontId="40" fillId="0" borderId="34" xfId="123" applyNumberFormat="1" applyFont="1" applyFill="1" applyBorder="1" applyAlignment="1">
      <alignment horizontal="right"/>
    </xf>
    <xf numFmtId="3" fontId="40" fillId="0" borderId="35" xfId="123" applyNumberFormat="1" applyFont="1" applyFill="1" applyBorder="1" applyAlignment="1">
      <alignment horizontal="right"/>
    </xf>
    <xf numFmtId="3" fontId="40" fillId="0" borderId="75" xfId="123" applyNumberFormat="1" applyFont="1" applyFill="1" applyBorder="1" applyAlignment="1">
      <alignment horizontal="right"/>
    </xf>
    <xf numFmtId="172" fontId="40" fillId="0" borderId="35" xfId="123" applyNumberFormat="1" applyFont="1" applyFill="1" applyBorder="1" applyAlignment="1">
      <alignment horizontal="right"/>
    </xf>
    <xf numFmtId="10" fontId="40" fillId="0" borderId="75" xfId="123" applyNumberFormat="1" applyFont="1" applyFill="1" applyBorder="1" applyAlignment="1">
      <alignment horizontal="right"/>
    </xf>
    <xf numFmtId="3" fontId="37" fillId="0" borderId="18" xfId="123" applyNumberFormat="1" applyFont="1" applyFill="1" applyBorder="1" applyAlignment="1">
      <alignment horizontal="right"/>
    </xf>
    <xf numFmtId="3" fontId="37" fillId="0" borderId="47" xfId="123" applyNumberFormat="1" applyFont="1" applyFill="1" applyBorder="1" applyAlignment="1">
      <alignment horizontal="right"/>
    </xf>
    <xf numFmtId="3" fontId="37" fillId="0" borderId="9" xfId="123" applyNumberFormat="1" applyFont="1" applyFill="1" applyBorder="1" applyAlignment="1">
      <alignment horizontal="right"/>
    </xf>
    <xf numFmtId="3" fontId="37" fillId="0" borderId="21" xfId="123" applyNumberFormat="1" applyFont="1" applyFill="1" applyBorder="1" applyAlignment="1">
      <alignment horizontal="right"/>
    </xf>
    <xf numFmtId="3" fontId="37" fillId="0" borderId="19" xfId="123" applyNumberFormat="1" applyFont="1" applyFill="1" applyBorder="1" applyAlignment="1">
      <alignment horizontal="right"/>
    </xf>
    <xf numFmtId="3" fontId="37" fillId="0" borderId="26" xfId="123" applyNumberFormat="1" applyFont="1" applyFill="1" applyBorder="1" applyAlignment="1">
      <alignment horizontal="right"/>
    </xf>
    <xf numFmtId="10" fontId="37" fillId="0" borderId="37" xfId="123" applyNumberFormat="1" applyFont="1" applyFill="1" applyBorder="1" applyAlignment="1">
      <alignment horizontal="right"/>
    </xf>
    <xf numFmtId="3" fontId="37" fillId="0" borderId="9" xfId="46871" applyNumberFormat="1" applyFont="1" applyBorder="1" applyAlignment="1">
      <alignment horizontal="right"/>
    </xf>
    <xf numFmtId="3" fontId="169" fillId="0" borderId="38" xfId="46871" applyNumberFormat="1" applyBorder="1" applyAlignment="1">
      <alignment horizontal="right"/>
    </xf>
    <xf numFmtId="3" fontId="169" fillId="0" borderId="39" xfId="46871" applyNumberFormat="1" applyBorder="1" applyAlignment="1">
      <alignment horizontal="right"/>
    </xf>
    <xf numFmtId="3" fontId="169" fillId="0" borderId="41" xfId="46871" applyNumberFormat="1" applyBorder="1" applyAlignment="1">
      <alignment horizontal="right"/>
    </xf>
    <xf numFmtId="3" fontId="169" fillId="0" borderId="31" xfId="46871" applyNumberFormat="1" applyBorder="1" applyAlignment="1">
      <alignment horizontal="right"/>
    </xf>
    <xf numFmtId="3" fontId="37" fillId="0" borderId="30" xfId="46871" applyNumberFormat="1" applyFont="1" applyBorder="1" applyAlignment="1">
      <alignment horizontal="right"/>
    </xf>
    <xf numFmtId="3" fontId="169" fillId="0" borderId="29" xfId="46871" applyNumberFormat="1" applyBorder="1" applyAlignment="1">
      <alignment horizontal="right"/>
    </xf>
    <xf numFmtId="172" fontId="169" fillId="0" borderId="31" xfId="46871" applyNumberFormat="1" applyBorder="1" applyAlignment="1">
      <alignment horizontal="right"/>
    </xf>
    <xf numFmtId="172" fontId="37" fillId="0" borderId="30" xfId="46871" applyNumberFormat="1" applyFont="1" applyFill="1" applyBorder="1" applyAlignment="1">
      <alignment horizontal="right"/>
    </xf>
    <xf numFmtId="172" fontId="169" fillId="0" borderId="29" xfId="46871" applyNumberFormat="1" applyBorder="1" applyAlignment="1">
      <alignment horizontal="right"/>
    </xf>
    <xf numFmtId="3" fontId="169" fillId="0" borderId="24" xfId="46871" applyNumberFormat="1" applyBorder="1" applyAlignment="1">
      <alignment horizontal="right"/>
    </xf>
    <xf numFmtId="172" fontId="169" fillId="0" borderId="24" xfId="46871" applyNumberFormat="1" applyBorder="1" applyAlignment="1">
      <alignment horizontal="right"/>
    </xf>
    <xf numFmtId="172" fontId="37" fillId="0" borderId="9" xfId="46871" applyNumberFormat="1" applyFont="1" applyFill="1" applyBorder="1" applyAlignment="1">
      <alignment horizontal="right"/>
    </xf>
    <xf numFmtId="172" fontId="169" fillId="0" borderId="38" xfId="46871" applyNumberFormat="1" applyBorder="1" applyAlignment="1">
      <alignment horizontal="right"/>
    </xf>
    <xf numFmtId="3" fontId="169" fillId="0" borderId="32" xfId="46871" applyNumberFormat="1" applyBorder="1" applyAlignment="1">
      <alignment horizontal="right"/>
    </xf>
    <xf numFmtId="172" fontId="169" fillId="0" borderId="32" xfId="46871" applyNumberFormat="1" applyBorder="1" applyAlignment="1">
      <alignment horizontal="right"/>
    </xf>
    <xf numFmtId="172" fontId="37" fillId="0" borderId="39" xfId="46871" applyNumberFormat="1" applyFont="1" applyFill="1" applyBorder="1" applyAlignment="1">
      <alignment horizontal="right"/>
    </xf>
    <xf numFmtId="172" fontId="169" fillId="0" borderId="41" xfId="46871" applyNumberFormat="1" applyBorder="1" applyAlignment="1">
      <alignment horizontal="right"/>
    </xf>
    <xf numFmtId="3" fontId="40" fillId="0" borderId="40" xfId="46871" applyNumberFormat="1" applyFont="1" applyBorder="1" applyAlignment="1">
      <alignment horizontal="right"/>
    </xf>
    <xf numFmtId="3" fontId="40" fillId="0" borderId="45" xfId="46871" applyNumberFormat="1" applyFont="1" applyBorder="1" applyAlignment="1">
      <alignment horizontal="right"/>
    </xf>
    <xf numFmtId="3" fontId="40" fillId="0" borderId="53" xfId="16261" applyNumberFormat="1" applyFont="1" applyBorder="1" applyAlignment="1">
      <alignment horizontal="right"/>
    </xf>
    <xf numFmtId="172" fontId="40" fillId="0" borderId="46" xfId="46871" applyNumberFormat="1" applyFont="1" applyBorder="1" applyAlignment="1">
      <alignment horizontal="right"/>
    </xf>
    <xf numFmtId="172" fontId="40" fillId="0" borderId="40" xfId="46871" applyNumberFormat="1" applyFont="1" applyFill="1" applyBorder="1" applyAlignment="1">
      <alignment horizontal="right"/>
    </xf>
    <xf numFmtId="172" fontId="40" fillId="0" borderId="45" xfId="46871" applyNumberFormat="1" applyFont="1" applyBorder="1" applyAlignment="1">
      <alignment horizontal="right"/>
    </xf>
    <xf numFmtId="172" fontId="37" fillId="0" borderId="24" xfId="46871" applyNumberFormat="1" applyFont="1" applyBorder="1" applyAlignment="1">
      <alignment horizontal="right"/>
    </xf>
    <xf numFmtId="3" fontId="169" fillId="0" borderId="18" xfId="46840" applyNumberFormat="1" applyBorder="1" applyAlignment="1">
      <alignment horizontal="right"/>
    </xf>
    <xf numFmtId="3" fontId="37" fillId="0" borderId="18" xfId="46840" applyNumberFormat="1" applyFont="1" applyBorder="1" applyAlignment="1">
      <alignment horizontal="right"/>
    </xf>
    <xf numFmtId="172" fontId="37" fillId="0" borderId="18" xfId="46840" applyNumberFormat="1" applyFont="1" applyBorder="1" applyAlignment="1">
      <alignment horizontal="right"/>
    </xf>
    <xf numFmtId="3" fontId="169" fillId="0" borderId="9" xfId="46840" applyNumberFormat="1" applyBorder="1" applyAlignment="1">
      <alignment horizontal="right"/>
    </xf>
    <xf numFmtId="172" fontId="37" fillId="0" borderId="9" xfId="46840" applyNumberFormat="1" applyFont="1" applyBorder="1" applyAlignment="1">
      <alignment horizontal="right"/>
    </xf>
    <xf numFmtId="3" fontId="37" fillId="0" borderId="18" xfId="16259" applyNumberFormat="1" applyBorder="1" applyAlignment="1">
      <alignment horizontal="right"/>
    </xf>
    <xf numFmtId="10" fontId="37" fillId="0" borderId="18" xfId="46840" applyNumberFormat="1" applyFont="1" applyBorder="1" applyAlignment="1">
      <alignment horizontal="right" vertical="center"/>
    </xf>
    <xf numFmtId="10" fontId="37" fillId="0" borderId="37" xfId="46840" applyNumberFormat="1" applyFont="1" applyBorder="1" applyAlignment="1">
      <alignment horizontal="right" vertical="center"/>
    </xf>
    <xf numFmtId="3" fontId="37" fillId="0" borderId="9" xfId="16259" applyNumberFormat="1" applyBorder="1" applyAlignment="1">
      <alignment horizontal="right"/>
    </xf>
    <xf numFmtId="10" fontId="37" fillId="0" borderId="9" xfId="46840" applyNumberFormat="1" applyFont="1" applyBorder="1" applyAlignment="1">
      <alignment horizontal="right" vertical="center"/>
    </xf>
    <xf numFmtId="10" fontId="37" fillId="0" borderId="38" xfId="46840" applyNumberFormat="1" applyFont="1" applyBorder="1" applyAlignment="1">
      <alignment horizontal="right" vertical="center"/>
    </xf>
    <xf numFmtId="3" fontId="37" fillId="0" borderId="9" xfId="16266" applyNumberFormat="1" applyBorder="1" applyAlignment="1">
      <alignment horizontal="right"/>
    </xf>
    <xf numFmtId="3" fontId="169" fillId="0" borderId="19" xfId="46840" applyNumberFormat="1" applyBorder="1" applyAlignment="1">
      <alignment horizontal="right"/>
    </xf>
    <xf numFmtId="172" fontId="37" fillId="0" borderId="19" xfId="46840" applyNumberFormat="1" applyFont="1" applyBorder="1" applyAlignment="1">
      <alignment horizontal="right"/>
    </xf>
    <xf numFmtId="10" fontId="37" fillId="0" borderId="19" xfId="46840" applyNumberFormat="1" applyFont="1" applyBorder="1" applyAlignment="1">
      <alignment horizontal="right" vertical="center"/>
    </xf>
    <xf numFmtId="10" fontId="37" fillId="0" borderId="76" xfId="46840" applyNumberFormat="1" applyFont="1" applyBorder="1" applyAlignment="1">
      <alignment horizontal="right" vertical="center"/>
    </xf>
    <xf numFmtId="3" fontId="40" fillId="0" borderId="34" xfId="46840" applyNumberFormat="1" applyFont="1" applyBorder="1" applyAlignment="1">
      <alignment horizontal="right"/>
    </xf>
    <xf numFmtId="10" fontId="40" fillId="0" borderId="34" xfId="46840" applyNumberFormat="1" applyFont="1" applyBorder="1" applyAlignment="1">
      <alignment horizontal="right"/>
    </xf>
    <xf numFmtId="10" fontId="40" fillId="0" borderId="34" xfId="46840" applyNumberFormat="1" applyFont="1" applyBorder="1" applyAlignment="1">
      <alignment horizontal="right" vertical="center"/>
    </xf>
    <xf numFmtId="10" fontId="40" fillId="0" borderId="35" xfId="46840" applyNumberFormat="1" applyFont="1" applyBorder="1" applyAlignment="1">
      <alignment horizontal="right" vertical="center"/>
    </xf>
    <xf numFmtId="3" fontId="37" fillId="0" borderId="31" xfId="46741" applyNumberFormat="1" applyFont="1" applyFill="1" applyBorder="1" applyAlignment="1">
      <alignment horizontal="right" vertical="center" wrapText="1"/>
    </xf>
    <xf numFmtId="3" fontId="37" fillId="0" borderId="99" xfId="46741" applyNumberFormat="1" applyFont="1" applyFill="1" applyBorder="1" applyAlignment="1">
      <alignment horizontal="right" vertical="center" wrapText="1"/>
    </xf>
    <xf numFmtId="3" fontId="163" fillId="0" borderId="75" xfId="46830" applyNumberFormat="1" applyFont="1" applyBorder="1" applyAlignment="1">
      <alignment horizontal="right" vertical="center"/>
    </xf>
    <xf numFmtId="3" fontId="169" fillId="0" borderId="18" xfId="46845" applyNumberFormat="1" applyBorder="1" applyAlignment="1">
      <alignment horizontal="right"/>
    </xf>
    <xf numFmtId="3" fontId="37" fillId="0" borderId="18" xfId="46845" applyNumberFormat="1" applyFont="1" applyBorder="1" applyAlignment="1">
      <alignment horizontal="right"/>
    </xf>
    <xf numFmtId="172" fontId="37" fillId="0" borderId="18" xfId="46845" applyNumberFormat="1" applyFont="1" applyBorder="1" applyAlignment="1">
      <alignment horizontal="right"/>
    </xf>
    <xf numFmtId="10" fontId="37" fillId="0" borderId="18" xfId="46845" applyNumberFormat="1" applyFont="1" applyBorder="1" applyAlignment="1">
      <alignment horizontal="right"/>
    </xf>
    <xf numFmtId="3" fontId="37" fillId="0" borderId="37" xfId="16279" applyNumberFormat="1" applyFont="1" applyFill="1" applyBorder="1" applyAlignment="1">
      <alignment horizontal="right" vertical="center" wrapText="1"/>
    </xf>
    <xf numFmtId="3" fontId="169" fillId="0" borderId="9" xfId="46845" applyNumberFormat="1" applyBorder="1" applyAlignment="1">
      <alignment horizontal="right"/>
    </xf>
    <xf numFmtId="3" fontId="37" fillId="0" borderId="9" xfId="46845" applyNumberFormat="1" applyFont="1" applyBorder="1" applyAlignment="1">
      <alignment horizontal="right"/>
    </xf>
    <xf numFmtId="172" fontId="37" fillId="0" borderId="9" xfId="46845" applyNumberFormat="1" applyFont="1" applyBorder="1" applyAlignment="1">
      <alignment horizontal="right"/>
    </xf>
    <xf numFmtId="10" fontId="37" fillId="0" borderId="9" xfId="46845" applyNumberFormat="1" applyFont="1" applyBorder="1" applyAlignment="1">
      <alignment horizontal="right"/>
    </xf>
    <xf numFmtId="3" fontId="37" fillId="0" borderId="9" xfId="16283" applyNumberFormat="1" applyBorder="1" applyAlignment="1">
      <alignment horizontal="right"/>
    </xf>
    <xf numFmtId="3" fontId="37" fillId="0" borderId="9" xfId="16283" applyNumberFormat="1" applyFont="1" applyBorder="1" applyAlignment="1">
      <alignment horizontal="right"/>
    </xf>
    <xf numFmtId="170" fontId="37" fillId="47" borderId="39" xfId="46907" applyFont="1" applyFill="1" applyBorder="1" applyAlignment="1">
      <alignment vertical="center" wrapText="1"/>
    </xf>
    <xf numFmtId="9" fontId="37" fillId="46" borderId="39" xfId="46907" applyNumberFormat="1" applyFont="1" applyFill="1" applyBorder="1" applyAlignment="1">
      <alignment vertical="center"/>
    </xf>
    <xf numFmtId="9" fontId="37" fillId="46" borderId="41" xfId="46907" applyNumberFormat="1" applyFont="1" applyFill="1" applyBorder="1" applyAlignment="1">
      <alignment vertical="center"/>
    </xf>
    <xf numFmtId="165" fontId="37" fillId="0" borderId="34" xfId="122" applyNumberFormat="1" applyFont="1" applyFill="1" applyBorder="1" applyAlignment="1">
      <alignment horizontal="right" vertical="top" wrapText="1"/>
    </xf>
    <xf numFmtId="9" fontId="37" fillId="0" borderId="38" xfId="534" applyNumberFormat="1" applyFont="1" applyBorder="1"/>
    <xf numFmtId="0" fontId="125" fillId="84" borderId="19" xfId="0" applyFont="1" applyFill="1" applyBorder="1" applyAlignment="1">
      <alignment horizontal="center" wrapText="1"/>
    </xf>
    <xf numFmtId="44" fontId="37" fillId="0" borderId="9" xfId="46808" applyFont="1" applyFill="1" applyBorder="1"/>
    <xf numFmtId="0" fontId="150" fillId="0" borderId="0" xfId="0" applyFont="1" applyBorder="1" applyAlignment="1">
      <alignment horizontal="left" vertical="center" wrapText="1"/>
    </xf>
    <xf numFmtId="0" fontId="149" fillId="0" borderId="0" xfId="0" applyFont="1" applyBorder="1" applyAlignment="1">
      <alignment horizontal="center" vertical="center"/>
    </xf>
    <xf numFmtId="49" fontId="0" fillId="0" borderId="0" xfId="0" applyNumberFormat="1" applyFill="1" applyAlignment="1">
      <alignment horizontal="center"/>
    </xf>
    <xf numFmtId="3" fontId="81" fillId="0" borderId="41" xfId="0" applyNumberFormat="1" applyFont="1" applyFill="1" applyBorder="1"/>
    <xf numFmtId="0" fontId="40" fillId="113" borderId="32" xfId="122" applyFont="1" applyFill="1" applyBorder="1"/>
    <xf numFmtId="3" fontId="40" fillId="113" borderId="39" xfId="34" applyNumberFormat="1" applyFont="1" applyFill="1" applyBorder="1"/>
    <xf numFmtId="3" fontId="40" fillId="113" borderId="41" xfId="34" applyNumberFormat="1" applyFont="1" applyFill="1" applyBorder="1"/>
    <xf numFmtId="164" fontId="40" fillId="0" borderId="24" xfId="34" applyNumberFormat="1" applyFont="1" applyFill="1" applyBorder="1"/>
    <xf numFmtId="10" fontId="37" fillId="0" borderId="18" xfId="123" applyNumberFormat="1" applyFont="1" applyFill="1" applyBorder="1" applyAlignment="1">
      <alignment horizontal="right"/>
    </xf>
    <xf numFmtId="164" fontId="37" fillId="0" borderId="78" xfId="46777" applyNumberFormat="1" applyFont="1" applyFill="1" applyBorder="1"/>
    <xf numFmtId="164" fontId="37" fillId="0" borderId="78" xfId="34" applyNumberFormat="1" applyFont="1" applyFill="1" applyBorder="1"/>
    <xf numFmtId="164" fontId="37" fillId="0" borderId="78" xfId="34" applyNumberFormat="1" applyFont="1" applyBorder="1"/>
    <xf numFmtId="0" fontId="63" fillId="0" borderId="0" xfId="46821" applyFont="1" applyAlignment="1">
      <alignment wrapText="1"/>
    </xf>
    <xf numFmtId="3" fontId="162" fillId="0" borderId="24" xfId="0" applyNumberFormat="1" applyFont="1" applyBorder="1" applyAlignment="1">
      <alignment horizontal="right" vertical="center"/>
    </xf>
    <xf numFmtId="3" fontId="162" fillId="0" borderId="50" xfId="0" applyNumberFormat="1" applyFont="1" applyBorder="1" applyAlignment="1">
      <alignment horizontal="right" vertical="center"/>
    </xf>
    <xf numFmtId="0" fontId="37" fillId="0" borderId="78" xfId="46896" applyFont="1" applyFill="1" applyBorder="1" applyAlignment="1">
      <alignment horizontal="left"/>
    </xf>
    <xf numFmtId="3" fontId="162" fillId="0" borderId="63" xfId="0" applyNumberFormat="1" applyFont="1" applyBorder="1" applyAlignment="1">
      <alignment horizontal="right" vertical="center"/>
    </xf>
    <xf numFmtId="3" fontId="162" fillId="0" borderId="116" xfId="0" applyNumberFormat="1" applyFont="1" applyBorder="1" applyAlignment="1">
      <alignment horizontal="right" vertical="center"/>
    </xf>
    <xf numFmtId="181" fontId="37" fillId="0" borderId="9" xfId="59" applyNumberFormat="1" applyFont="1" applyFill="1" applyBorder="1" applyAlignment="1">
      <alignment horizontal="right"/>
    </xf>
    <xf numFmtId="17" fontId="37" fillId="0" borderId="0" xfId="0" applyNumberFormat="1" applyFont="1"/>
    <xf numFmtId="0" fontId="37" fillId="0" borderId="53" xfId="0" applyFont="1" applyBorder="1"/>
    <xf numFmtId="164" fontId="81" fillId="0" borderId="40" xfId="1158" applyNumberFormat="1" applyFont="1" applyBorder="1"/>
    <xf numFmtId="0" fontId="37" fillId="0" borderId="45" xfId="0" applyFont="1" applyBorder="1"/>
    <xf numFmtId="0" fontId="81" fillId="0" borderId="30" xfId="0" applyFont="1" applyBorder="1"/>
    <xf numFmtId="9" fontId="40" fillId="0" borderId="40" xfId="46813" applyNumberFormat="1" applyFont="1" applyBorder="1"/>
    <xf numFmtId="9" fontId="40" fillId="0" borderId="45" xfId="46813" applyNumberFormat="1" applyFont="1" applyBorder="1"/>
    <xf numFmtId="164" fontId="37" fillId="0" borderId="18" xfId="4493" applyNumberFormat="1" applyFont="1" applyFill="1" applyBorder="1" applyAlignment="1">
      <alignment vertical="center"/>
    </xf>
    <xf numFmtId="164" fontId="37" fillId="0" borderId="9" xfId="4493" applyNumberFormat="1" applyFont="1" applyFill="1" applyBorder="1" applyAlignment="1">
      <alignment vertical="center"/>
    </xf>
    <xf numFmtId="3" fontId="39" fillId="0" borderId="18" xfId="46822" applyNumberFormat="1" applyFont="1" applyFill="1" applyBorder="1" applyAlignment="1">
      <alignment wrapText="1"/>
    </xf>
    <xf numFmtId="3" fontId="37" fillId="0" borderId="38" xfId="1160" applyNumberFormat="1" applyFont="1" applyFill="1" applyBorder="1" applyAlignment="1">
      <alignment vertical="center"/>
    </xf>
    <xf numFmtId="0" fontId="0" fillId="0" borderId="0" xfId="0" applyFill="1" applyAlignment="1">
      <alignment horizontal="center"/>
    </xf>
    <xf numFmtId="0" fontId="41" fillId="0" borderId="0" xfId="0" applyFont="1" applyFill="1" applyAlignment="1"/>
    <xf numFmtId="0" fontId="41" fillId="0" borderId="0" xfId="127" applyFont="1" applyFill="1" applyAlignment="1"/>
    <xf numFmtId="49" fontId="41" fillId="0" borderId="0" xfId="127" quotePrefix="1" applyNumberFormat="1" applyFont="1" applyFill="1" applyAlignment="1"/>
    <xf numFmtId="0" fontId="37" fillId="0" borderId="0" xfId="46822" applyFont="1" applyFill="1"/>
    <xf numFmtId="0" fontId="80" fillId="0" borderId="0" xfId="46822" applyFont="1" applyFill="1"/>
    <xf numFmtId="0" fontId="81" fillId="0" borderId="0" xfId="46822" applyFont="1" applyFill="1" applyAlignment="1">
      <alignment vertical="center" wrapText="1"/>
    </xf>
    <xf numFmtId="0" fontId="49" fillId="0" borderId="0" xfId="122" applyFont="1" applyFill="1"/>
    <xf numFmtId="0" fontId="49" fillId="0" borderId="0" xfId="122" applyFont="1"/>
    <xf numFmtId="0" fontId="40" fillId="0" borderId="0" xfId="0" applyFont="1" applyAlignment="1">
      <alignment vertical="center" wrapText="1"/>
    </xf>
    <xf numFmtId="0" fontId="37" fillId="0" borderId="0" xfId="2807" applyFont="1" applyFill="1" applyBorder="1" applyAlignment="1">
      <alignment vertical="center" wrapText="1"/>
    </xf>
    <xf numFmtId="0" fontId="162" fillId="46" borderId="9" xfId="0" applyFont="1" applyFill="1" applyBorder="1" applyAlignment="1">
      <alignment vertical="center"/>
    </xf>
    <xf numFmtId="0" fontId="162" fillId="0" borderId="9" xfId="0" applyFont="1" applyBorder="1" applyAlignment="1">
      <alignment vertical="center"/>
    </xf>
    <xf numFmtId="0" fontId="162" fillId="48" borderId="9" xfId="0" applyFont="1" applyFill="1" applyBorder="1" applyAlignment="1">
      <alignment vertical="center"/>
    </xf>
    <xf numFmtId="0" fontId="78" fillId="48" borderId="9" xfId="0" applyFont="1" applyFill="1" applyBorder="1" applyAlignment="1">
      <alignment vertical="center"/>
    </xf>
    <xf numFmtId="0" fontId="78" fillId="0" borderId="9" xfId="0" applyFont="1" applyBorder="1" applyAlignment="1">
      <alignment vertical="center"/>
    </xf>
    <xf numFmtId="14" fontId="37" fillId="0" borderId="9" xfId="0" applyNumberFormat="1" applyFont="1" applyBorder="1"/>
    <xf numFmtId="1" fontId="37" fillId="0" borderId="9" xfId="0" applyNumberFormat="1" applyFont="1" applyBorder="1"/>
    <xf numFmtId="0" fontId="37" fillId="0" borderId="9" xfId="0" applyFont="1" applyBorder="1" applyAlignment="1">
      <alignment horizontal="center"/>
    </xf>
    <xf numFmtId="165" fontId="37" fillId="0" borderId="9" xfId="46808" applyNumberFormat="1" applyFont="1" applyBorder="1" applyAlignment="1">
      <alignment horizontal="left" indent="1"/>
    </xf>
    <xf numFmtId="172" fontId="37" fillId="0" borderId="9" xfId="1159" applyNumberFormat="1" applyFont="1" applyBorder="1"/>
    <xf numFmtId="39" fontId="37" fillId="0" borderId="9" xfId="46808" applyNumberFormat="1" applyFont="1" applyFill="1" applyBorder="1"/>
    <xf numFmtId="178" fontId="37" fillId="0" borderId="9" xfId="34" applyNumberFormat="1" applyFont="1" applyFill="1" applyBorder="1"/>
    <xf numFmtId="165" fontId="78" fillId="0" borderId="0" xfId="122" quotePrefix="1" applyNumberFormat="1" applyFont="1" applyFill="1" applyBorder="1" applyAlignment="1">
      <alignment horizontal="left" wrapText="1"/>
    </xf>
    <xf numFmtId="0" fontId="78" fillId="0" borderId="0" xfId="0" applyFont="1" applyFill="1" applyAlignment="1">
      <alignment vertical="center" wrapText="1"/>
    </xf>
    <xf numFmtId="0" fontId="37" fillId="0" borderId="0" xfId="46821" applyFont="1" applyFill="1" applyAlignment="1">
      <alignment horizontal="left" wrapText="1"/>
    </xf>
    <xf numFmtId="0" fontId="41" fillId="48" borderId="0" xfId="127" applyFont="1" applyFill="1" applyAlignment="1">
      <alignment horizontal="center"/>
    </xf>
    <xf numFmtId="0" fontId="37" fillId="48" borderId="0" xfId="127" applyFill="1" applyAlignment="1">
      <alignment horizontal="center"/>
    </xf>
    <xf numFmtId="0" fontId="41" fillId="48" borderId="78" xfId="525" applyFont="1" applyFill="1" applyBorder="1" applyAlignment="1">
      <alignment horizontal="center"/>
    </xf>
    <xf numFmtId="0" fontId="41" fillId="48" borderId="5" xfId="525" applyFont="1" applyFill="1" applyBorder="1" applyAlignment="1">
      <alignment horizontal="center"/>
    </xf>
    <xf numFmtId="0" fontId="41" fillId="48" borderId="105" xfId="525" applyFont="1" applyFill="1" applyBorder="1" applyAlignment="1">
      <alignment horizontal="center"/>
    </xf>
    <xf numFmtId="0" fontId="40" fillId="47" borderId="31" xfId="127" quotePrefix="1" applyFont="1" applyFill="1" applyBorder="1" applyAlignment="1">
      <alignment horizontal="center"/>
    </xf>
    <xf numFmtId="0" fontId="40" fillId="47" borderId="30" xfId="127" applyFont="1" applyFill="1" applyBorder="1" applyAlignment="1">
      <alignment horizontal="center"/>
    </xf>
    <xf numFmtId="0" fontId="40" fillId="47" borderId="29" xfId="127" applyFont="1" applyFill="1" applyBorder="1" applyAlignment="1">
      <alignment horizontal="center"/>
    </xf>
    <xf numFmtId="0" fontId="40" fillId="47" borderId="31" xfId="127" applyFont="1" applyFill="1" applyBorder="1" applyAlignment="1">
      <alignment horizontal="center"/>
    </xf>
    <xf numFmtId="0" fontId="41" fillId="0" borderId="98" xfId="127" applyFont="1" applyFill="1" applyBorder="1" applyAlignment="1">
      <alignment horizontal="center"/>
    </xf>
    <xf numFmtId="0" fontId="41" fillId="0" borderId="4" xfId="127" applyFont="1" applyFill="1" applyBorder="1" applyAlignment="1">
      <alignment horizontal="center"/>
    </xf>
    <xf numFmtId="0" fontId="41" fillId="0" borderId="79" xfId="127" applyFont="1" applyFill="1" applyBorder="1" applyAlignment="1">
      <alignment horizontal="center"/>
    </xf>
    <xf numFmtId="0" fontId="37" fillId="0" borderId="0" xfId="46820" applyAlignment="1">
      <alignment wrapText="1"/>
    </xf>
    <xf numFmtId="0" fontId="63" fillId="0" borderId="0" xfId="46821" applyAlignment="1">
      <alignment wrapText="1"/>
    </xf>
    <xf numFmtId="0" fontId="37" fillId="0" borderId="0" xfId="46820" applyFont="1" applyAlignment="1">
      <alignment horizontal="left" vertical="top" wrapText="1"/>
    </xf>
    <xf numFmtId="0" fontId="37" fillId="0" borderId="0" xfId="122" applyAlignment="1">
      <alignment vertical="top" wrapText="1"/>
    </xf>
    <xf numFmtId="0" fontId="37" fillId="0" borderId="0" xfId="122" applyFont="1" applyAlignment="1">
      <alignment wrapText="1"/>
    </xf>
    <xf numFmtId="0" fontId="37" fillId="0" borderId="0" xfId="122" applyAlignment="1">
      <alignment wrapText="1"/>
    </xf>
    <xf numFmtId="0" fontId="37" fillId="0" borderId="0" xfId="46820" quotePrefix="1" applyFont="1" applyAlignment="1">
      <alignment horizontal="left" vertical="top" wrapText="1"/>
    </xf>
    <xf numFmtId="0" fontId="78" fillId="0" borderId="0" xfId="122" quotePrefix="1" applyFont="1" applyFill="1" applyBorder="1" applyAlignment="1">
      <alignment horizontal="left" wrapText="1"/>
    </xf>
    <xf numFmtId="0" fontId="37" fillId="0" borderId="0" xfId="122" quotePrefix="1" applyFont="1" applyAlignment="1">
      <alignment horizontal="left" wrapText="1"/>
    </xf>
    <xf numFmtId="0" fontId="37" fillId="0" borderId="0" xfId="122" applyFont="1" applyAlignment="1">
      <alignment horizontal="left" wrapText="1"/>
    </xf>
    <xf numFmtId="0" fontId="40" fillId="48" borderId="55" xfId="127" applyFont="1" applyFill="1" applyBorder="1" applyAlignment="1">
      <alignment horizontal="center"/>
    </xf>
    <xf numFmtId="0" fontId="40" fillId="48" borderId="54" xfId="127" applyFont="1" applyFill="1" applyBorder="1" applyAlignment="1">
      <alignment horizontal="center"/>
    </xf>
    <xf numFmtId="0" fontId="40" fillId="48" borderId="62" xfId="127" applyFont="1" applyFill="1" applyBorder="1" applyAlignment="1">
      <alignment horizontal="center"/>
    </xf>
    <xf numFmtId="0" fontId="40" fillId="48" borderId="65" xfId="127" applyFont="1" applyFill="1" applyBorder="1" applyAlignment="1">
      <alignment horizontal="center"/>
    </xf>
    <xf numFmtId="0" fontId="37" fillId="48" borderId="0" xfId="127" applyFont="1" applyFill="1" applyBorder="1" applyAlignment="1">
      <alignment horizontal="center"/>
    </xf>
    <xf numFmtId="0" fontId="37" fillId="48" borderId="58" xfId="127" applyFont="1" applyFill="1" applyBorder="1" applyAlignment="1">
      <alignment horizontal="center"/>
    </xf>
    <xf numFmtId="49" fontId="40" fillId="48" borderId="65" xfId="127" quotePrefix="1" applyNumberFormat="1" applyFont="1" applyFill="1" applyBorder="1" applyAlignment="1">
      <alignment horizontal="center"/>
    </xf>
    <xf numFmtId="49" fontId="37" fillId="48" borderId="0" xfId="127" applyNumberFormat="1" applyFill="1" applyAlignment="1">
      <alignment horizontal="center"/>
    </xf>
    <xf numFmtId="49" fontId="37" fillId="48" borderId="58" xfId="127" applyNumberFormat="1" applyFill="1" applyBorder="1" applyAlignment="1">
      <alignment horizontal="center"/>
    </xf>
    <xf numFmtId="0" fontId="40" fillId="47" borderId="31" xfId="0" applyFont="1" applyFill="1" applyBorder="1" applyAlignment="1">
      <alignment horizontal="center"/>
    </xf>
    <xf numFmtId="0" fontId="40" fillId="47" borderId="30" xfId="0" applyFont="1" applyFill="1" applyBorder="1" applyAlignment="1">
      <alignment horizontal="center"/>
    </xf>
    <xf numFmtId="0" fontId="40" fillId="47" borderId="29" xfId="0" applyFont="1" applyFill="1" applyBorder="1" applyAlignment="1">
      <alignment horizontal="center"/>
    </xf>
    <xf numFmtId="0" fontId="40" fillId="47" borderId="36" xfId="0" applyFont="1" applyFill="1" applyBorder="1" applyAlignment="1">
      <alignment horizontal="center"/>
    </xf>
    <xf numFmtId="0" fontId="40" fillId="47" borderId="18" xfId="0" applyFont="1" applyFill="1" applyBorder="1" applyAlignment="1">
      <alignment horizontal="center"/>
    </xf>
    <xf numFmtId="0" fontId="40" fillId="47" borderId="37" xfId="0" applyFont="1" applyFill="1" applyBorder="1" applyAlignment="1">
      <alignment horizontal="center"/>
    </xf>
    <xf numFmtId="0" fontId="41" fillId="0" borderId="0" xfId="0" applyFont="1" applyFill="1" applyAlignment="1">
      <alignment horizontal="left"/>
    </xf>
    <xf numFmtId="0" fontId="41" fillId="0" borderId="0" xfId="127" applyFont="1" applyFill="1" applyAlignment="1">
      <alignment horizontal="left"/>
    </xf>
    <xf numFmtId="49" fontId="41" fillId="0" borderId="0" xfId="127" quotePrefix="1" applyNumberFormat="1" applyFont="1" applyFill="1" applyAlignment="1">
      <alignment horizontal="left"/>
    </xf>
    <xf numFmtId="0" fontId="41" fillId="47" borderId="98" xfId="0" applyFont="1" applyFill="1" applyBorder="1" applyAlignment="1">
      <alignment horizontal="center"/>
    </xf>
    <xf numFmtId="0" fontId="41" fillId="47" borderId="4" xfId="0" applyFont="1" applyFill="1" applyBorder="1" applyAlignment="1">
      <alignment horizontal="center"/>
    </xf>
    <xf numFmtId="0" fontId="41" fillId="47" borderId="79" xfId="0" applyFont="1" applyFill="1" applyBorder="1" applyAlignment="1">
      <alignment horizontal="center"/>
    </xf>
    <xf numFmtId="0" fontId="40" fillId="45" borderId="77" xfId="0" applyFont="1" applyFill="1" applyBorder="1" applyAlignment="1">
      <alignment horizontal="center" wrapText="1"/>
    </xf>
    <xf numFmtId="0" fontId="40" fillId="45" borderId="61" xfId="0" applyFont="1" applyFill="1" applyBorder="1" applyAlignment="1">
      <alignment horizontal="center" wrapText="1"/>
    </xf>
    <xf numFmtId="0" fontId="37" fillId="0" borderId="0" xfId="141" applyFont="1" applyFill="1" applyAlignment="1">
      <alignment horizontal="left" vertical="top" wrapText="1"/>
    </xf>
    <xf numFmtId="0" fontId="37" fillId="0" borderId="0" xfId="141" applyFont="1" applyAlignment="1">
      <alignment horizontal="left" vertical="top" wrapText="1"/>
    </xf>
    <xf numFmtId="0" fontId="40" fillId="45" borderId="55" xfId="0" applyFont="1" applyFill="1" applyBorder="1" applyAlignment="1">
      <alignment horizontal="center" wrapText="1"/>
    </xf>
    <xf numFmtId="0" fontId="40" fillId="45" borderId="54" xfId="0" applyFont="1" applyFill="1" applyBorder="1" applyAlignment="1">
      <alignment horizontal="center" wrapText="1"/>
    </xf>
    <xf numFmtId="0" fontId="40" fillId="45" borderId="62" xfId="0" applyFont="1" applyFill="1" applyBorder="1" applyAlignment="1">
      <alignment horizontal="center" wrapText="1"/>
    </xf>
    <xf numFmtId="0" fontId="40" fillId="45" borderId="102" xfId="0" applyFont="1" applyFill="1" applyBorder="1" applyAlignment="1">
      <alignment horizontal="center" wrapText="1"/>
    </xf>
    <xf numFmtId="0" fontId="37" fillId="0" borderId="0" xfId="141" applyFont="1" applyAlignment="1">
      <alignment horizontal="left" wrapText="1"/>
    </xf>
    <xf numFmtId="0" fontId="37" fillId="0" borderId="0" xfId="141" applyFont="1" applyFill="1" applyAlignment="1">
      <alignment horizontal="left" wrapText="1"/>
    </xf>
    <xf numFmtId="0" fontId="78" fillId="0" borderId="0" xfId="0" applyFont="1" applyAlignment="1">
      <alignment horizontal="left" wrapText="1"/>
    </xf>
    <xf numFmtId="0" fontId="37" fillId="0" borderId="0" xfId="0" applyFont="1" applyAlignment="1">
      <alignment wrapText="1"/>
    </xf>
    <xf numFmtId="0" fontId="37" fillId="0" borderId="0" xfId="46809" quotePrefix="1" applyFont="1" applyFill="1" applyAlignment="1">
      <alignment horizontal="left" vertical="top" wrapText="1"/>
    </xf>
    <xf numFmtId="0" fontId="0" fillId="0" borderId="0" xfId="0" applyAlignment="1"/>
    <xf numFmtId="0" fontId="37" fillId="0" borderId="0" xfId="46809" applyFont="1" applyAlignment="1">
      <alignment vertical="top" wrapText="1"/>
    </xf>
    <xf numFmtId="0" fontId="41" fillId="0" borderId="0" xfId="0" applyFont="1" applyFill="1" applyAlignment="1">
      <alignment horizontal="center"/>
    </xf>
    <xf numFmtId="0" fontId="41" fillId="0" borderId="0" xfId="127" applyFont="1" applyFill="1" applyAlignment="1">
      <alignment horizontal="center"/>
    </xf>
    <xf numFmtId="49" fontId="41" fillId="0" borderId="0" xfId="127" quotePrefix="1" applyNumberFormat="1" applyFont="1" applyFill="1" applyAlignment="1">
      <alignment horizontal="center"/>
    </xf>
    <xf numFmtId="0" fontId="37" fillId="0" borderId="0" xfId="0" applyFont="1" applyAlignment="1">
      <alignment horizontal="left" wrapText="1"/>
    </xf>
    <xf numFmtId="0" fontId="37" fillId="0" borderId="0" xfId="0" applyFont="1" applyBorder="1" applyAlignment="1">
      <alignment horizontal="left" wrapText="1"/>
    </xf>
    <xf numFmtId="0" fontId="41" fillId="47" borderId="55" xfId="0" applyFont="1" applyFill="1" applyBorder="1" applyAlignment="1">
      <alignment horizontal="center"/>
    </xf>
    <xf numFmtId="0" fontId="41" fillId="47" borderId="54" xfId="0" applyFont="1" applyFill="1" applyBorder="1" applyAlignment="1">
      <alignment horizontal="center"/>
    </xf>
    <xf numFmtId="0" fontId="41" fillId="47" borderId="62" xfId="0" applyFont="1" applyFill="1" applyBorder="1" applyAlignment="1">
      <alignment horizontal="center"/>
    </xf>
    <xf numFmtId="0" fontId="37" fillId="0" borderId="0" xfId="141" applyFont="1" applyAlignment="1">
      <alignment vertical="top" wrapText="1"/>
    </xf>
    <xf numFmtId="0" fontId="37" fillId="0" borderId="0" xfId="141" applyFont="1" applyAlignment="1">
      <alignment wrapText="1"/>
    </xf>
    <xf numFmtId="0" fontId="78" fillId="48" borderId="0" xfId="0" applyFont="1" applyFill="1" applyAlignment="1">
      <alignment horizontal="left" vertical="center" wrapText="1"/>
    </xf>
    <xf numFmtId="0" fontId="40" fillId="48" borderId="0" xfId="0" applyFont="1" applyFill="1" applyAlignment="1">
      <alignment horizontal="center"/>
    </xf>
    <xf numFmtId="0" fontId="40" fillId="48" borderId="0" xfId="127" applyFont="1" applyFill="1" applyAlignment="1">
      <alignment horizontal="center"/>
    </xf>
    <xf numFmtId="49" fontId="40" fillId="48" borderId="0" xfId="127" quotePrefix="1" applyNumberFormat="1" applyFont="1" applyFill="1" applyAlignment="1">
      <alignment horizontal="center"/>
    </xf>
    <xf numFmtId="0" fontId="41" fillId="47" borderId="30" xfId="0" applyFont="1" applyFill="1" applyBorder="1" applyAlignment="1">
      <alignment horizontal="center" wrapText="1"/>
    </xf>
    <xf numFmtId="0" fontId="41" fillId="47" borderId="29" xfId="0" applyFont="1" applyFill="1" applyBorder="1" applyAlignment="1">
      <alignment horizontal="center" wrapText="1"/>
    </xf>
    <xf numFmtId="0" fontId="40" fillId="47" borderId="9" xfId="0" applyFont="1" applyFill="1" applyBorder="1" applyAlignment="1">
      <alignment horizontal="center"/>
    </xf>
    <xf numFmtId="0" fontId="40" fillId="47" borderId="38" xfId="0" applyFont="1" applyFill="1" applyBorder="1" applyAlignment="1">
      <alignment horizontal="center"/>
    </xf>
    <xf numFmtId="0" fontId="37" fillId="0" borderId="0" xfId="0" applyFont="1" applyBorder="1" applyAlignment="1">
      <alignment horizontal="left" vertical="center" wrapText="1"/>
    </xf>
    <xf numFmtId="0" fontId="37" fillId="0" borderId="0" xfId="0" applyFont="1" applyAlignment="1">
      <alignment horizontal="left" vertical="center" wrapText="1"/>
    </xf>
    <xf numFmtId="0" fontId="40" fillId="47" borderId="77" xfId="127" quotePrefix="1" applyFont="1" applyFill="1" applyBorder="1" applyAlignment="1">
      <alignment horizontal="center"/>
    </xf>
    <xf numFmtId="0" fontId="40" fillId="47" borderId="102" xfId="127" quotePrefix="1" applyFont="1" applyFill="1" applyBorder="1" applyAlignment="1">
      <alignment horizontal="center"/>
    </xf>
    <xf numFmtId="0" fontId="40" fillId="47" borderId="61" xfId="127" quotePrefix="1" applyFont="1" applyFill="1" applyBorder="1" applyAlignment="1">
      <alignment horizontal="center"/>
    </xf>
    <xf numFmtId="0" fontId="78" fillId="0" borderId="0" xfId="0" applyFont="1" applyFill="1" applyAlignment="1">
      <alignment horizontal="left" vertical="center" wrapText="1"/>
    </xf>
    <xf numFmtId="0" fontId="41" fillId="0" borderId="0" xfId="0" applyFont="1" applyFill="1" applyBorder="1" applyAlignment="1">
      <alignment horizontal="center" wrapText="1"/>
    </xf>
    <xf numFmtId="49" fontId="41" fillId="0" borderId="0" xfId="0" applyNumberFormat="1" applyFont="1" applyFill="1" applyBorder="1" applyAlignment="1">
      <alignment horizontal="center"/>
    </xf>
    <xf numFmtId="0" fontId="37" fillId="0" borderId="0" xfId="0" applyFont="1" applyFill="1" applyBorder="1" applyAlignment="1">
      <alignment horizontal="center"/>
    </xf>
    <xf numFmtId="0" fontId="41" fillId="0" borderId="0" xfId="0" applyFont="1" applyFill="1" applyBorder="1" applyAlignment="1">
      <alignment horizontal="center"/>
    </xf>
    <xf numFmtId="0" fontId="40" fillId="0" borderId="56" xfId="0" applyFont="1" applyFill="1" applyBorder="1" applyAlignment="1">
      <alignment horizontal="center" wrapText="1"/>
    </xf>
    <xf numFmtId="0" fontId="40" fillId="0" borderId="26" xfId="0" applyFont="1" applyFill="1" applyBorder="1" applyAlignment="1">
      <alignment horizontal="center" wrapText="1"/>
    </xf>
    <xf numFmtId="0" fontId="40" fillId="0" borderId="67" xfId="0" applyFont="1" applyFill="1" applyBorder="1" applyAlignment="1">
      <alignment horizontal="center" wrapText="1"/>
    </xf>
    <xf numFmtId="0" fontId="40" fillId="0" borderId="56" xfId="0" applyFont="1" applyFill="1" applyBorder="1" applyAlignment="1">
      <alignment horizontal="center"/>
    </xf>
    <xf numFmtId="0" fontId="37" fillId="0" borderId="26" xfId="0" applyFont="1" applyFill="1" applyBorder="1" applyAlignment="1">
      <alignment horizontal="center"/>
    </xf>
    <xf numFmtId="0" fontId="37" fillId="0" borderId="67" xfId="0" applyFont="1" applyFill="1" applyBorder="1" applyAlignment="1">
      <alignment horizontal="center"/>
    </xf>
    <xf numFmtId="49" fontId="40" fillId="0" borderId="56" xfId="0" applyNumberFormat="1" applyFont="1" applyFill="1" applyBorder="1" applyAlignment="1">
      <alignment horizontal="center"/>
    </xf>
    <xf numFmtId="0" fontId="40" fillId="47" borderId="40" xfId="0" applyFont="1" applyFill="1" applyBorder="1" applyAlignment="1">
      <alignment horizontal="center"/>
    </xf>
    <xf numFmtId="0" fontId="40" fillId="47" borderId="45" xfId="0" applyFont="1" applyFill="1" applyBorder="1" applyAlignment="1">
      <alignment horizontal="center"/>
    </xf>
    <xf numFmtId="49" fontId="40" fillId="47" borderId="20" xfId="0" applyNumberFormat="1" applyFont="1" applyFill="1" applyBorder="1" applyAlignment="1">
      <alignment horizontal="center"/>
    </xf>
    <xf numFmtId="49" fontId="40" fillId="47" borderId="5" xfId="0" applyNumberFormat="1" applyFont="1" applyFill="1" applyBorder="1" applyAlignment="1">
      <alignment horizontal="center"/>
    </xf>
    <xf numFmtId="49" fontId="40" fillId="47" borderId="21" xfId="0" applyNumberFormat="1" applyFont="1" applyFill="1" applyBorder="1" applyAlignment="1">
      <alignment horizontal="center"/>
    </xf>
    <xf numFmtId="0" fontId="37" fillId="0" borderId="0" xfId="122" applyFont="1" applyFill="1" applyAlignment="1">
      <alignment horizontal="left" wrapText="1"/>
    </xf>
    <xf numFmtId="0" fontId="41" fillId="0" borderId="0" xfId="122" applyFont="1" applyFill="1" applyBorder="1" applyAlignment="1">
      <alignment horizontal="center" wrapText="1"/>
    </xf>
    <xf numFmtId="0" fontId="49" fillId="0" borderId="0" xfId="122" applyFont="1" applyFill="1" applyBorder="1" applyAlignment="1">
      <alignment horizontal="center" wrapText="1"/>
    </xf>
    <xf numFmtId="49" fontId="41" fillId="0" borderId="0" xfId="122" applyNumberFormat="1" applyFont="1" applyFill="1" applyBorder="1" applyAlignment="1">
      <alignment horizontal="center" vertical="center"/>
    </xf>
    <xf numFmtId="49" fontId="49" fillId="0" borderId="0" xfId="122" applyNumberFormat="1" applyFont="1" applyFill="1" applyBorder="1" applyAlignment="1">
      <alignment horizontal="center" vertical="center"/>
    </xf>
    <xf numFmtId="49" fontId="40" fillId="47" borderId="98" xfId="122" applyNumberFormat="1" applyFont="1" applyFill="1" applyBorder="1" applyAlignment="1">
      <alignment horizontal="left" vertical="center"/>
    </xf>
    <xf numFmtId="49" fontId="40" fillId="47" borderId="62" xfId="122" applyNumberFormat="1" applyFont="1" applyFill="1" applyBorder="1" applyAlignment="1">
      <alignment horizontal="left" vertical="center"/>
    </xf>
    <xf numFmtId="0" fontId="40" fillId="47" borderId="98" xfId="122" applyFont="1" applyFill="1" applyBorder="1" applyAlignment="1">
      <alignment horizontal="center"/>
    </xf>
    <xf numFmtId="0" fontId="40" fillId="47" borderId="4" xfId="122" applyFont="1" applyFill="1" applyBorder="1" applyAlignment="1">
      <alignment horizontal="center"/>
    </xf>
    <xf numFmtId="0" fontId="40" fillId="47" borderId="79" xfId="122" applyFont="1" applyFill="1" applyBorder="1" applyAlignment="1">
      <alignment horizontal="center"/>
    </xf>
    <xf numFmtId="49" fontId="41" fillId="47" borderId="20" xfId="0" applyNumberFormat="1" applyFont="1" applyFill="1" applyBorder="1" applyAlignment="1">
      <alignment horizontal="center"/>
    </xf>
    <xf numFmtId="49" fontId="41" fillId="47" borderId="5" xfId="0" applyNumberFormat="1" applyFont="1" applyFill="1" applyBorder="1" applyAlignment="1">
      <alignment horizontal="center"/>
    </xf>
    <xf numFmtId="49" fontId="41" fillId="47" borderId="21" xfId="0" applyNumberFormat="1" applyFont="1" applyFill="1" applyBorder="1" applyAlignment="1">
      <alignment horizontal="center"/>
    </xf>
    <xf numFmtId="0" fontId="40" fillId="47" borderId="9" xfId="0" applyFont="1" applyFill="1" applyBorder="1" applyAlignment="1">
      <alignment horizontal="center" wrapText="1"/>
    </xf>
    <xf numFmtId="0" fontId="40" fillId="47" borderId="26" xfId="0" applyFont="1" applyFill="1" applyBorder="1" applyAlignment="1">
      <alignment horizontal="center"/>
    </xf>
    <xf numFmtId="0" fontId="37" fillId="47" borderId="26" xfId="0" applyFont="1" applyFill="1" applyBorder="1" applyAlignment="1">
      <alignment horizontal="center"/>
    </xf>
    <xf numFmtId="0" fontId="37" fillId="47" borderId="18" xfId="0" applyFont="1" applyFill="1" applyBorder="1" applyAlignment="1">
      <alignment horizontal="center"/>
    </xf>
    <xf numFmtId="0" fontId="40" fillId="47" borderId="18" xfId="0" applyFont="1" applyFill="1" applyBorder="1" applyAlignment="1"/>
    <xf numFmtId="0" fontId="0" fillId="0" borderId="0" xfId="0" applyFill="1" applyBorder="1" applyAlignment="1">
      <alignment horizontal="center"/>
    </xf>
    <xf numFmtId="49" fontId="0" fillId="0" borderId="0" xfId="0" applyNumberFormat="1" applyFill="1" applyBorder="1" applyAlignment="1">
      <alignment horizontal="center"/>
    </xf>
    <xf numFmtId="0" fontId="40" fillId="47" borderId="19" xfId="0" applyFont="1" applyFill="1" applyBorder="1" applyAlignment="1">
      <alignment horizontal="center" wrapText="1"/>
    </xf>
    <xf numFmtId="0" fontId="40" fillId="47" borderId="26" xfId="0" applyFont="1" applyFill="1" applyBorder="1" applyAlignment="1">
      <alignment horizontal="center" wrapText="1"/>
    </xf>
    <xf numFmtId="0" fontId="40" fillId="47" borderId="18" xfId="0" applyFont="1" applyFill="1" applyBorder="1" applyAlignment="1">
      <alignment horizontal="center" wrapText="1"/>
    </xf>
    <xf numFmtId="0" fontId="37" fillId="0" borderId="56" xfId="0" applyFont="1" applyFill="1" applyBorder="1" applyAlignment="1">
      <alignment vertical="top" wrapText="1"/>
    </xf>
    <xf numFmtId="0" fontId="37" fillId="0" borderId="26" xfId="0" applyFont="1" applyFill="1" applyBorder="1" applyAlignment="1">
      <alignment vertical="top" wrapText="1"/>
    </xf>
    <xf numFmtId="0" fontId="37" fillId="0" borderId="67" xfId="0" applyFont="1" applyFill="1" applyBorder="1" applyAlignment="1">
      <alignment vertical="top" wrapText="1"/>
    </xf>
    <xf numFmtId="0" fontId="40" fillId="47" borderId="67" xfId="0" applyFont="1" applyFill="1" applyBorder="1" applyAlignment="1">
      <alignment horizontal="center"/>
    </xf>
    <xf numFmtId="0" fontId="37" fillId="47" borderId="67" xfId="0" applyFont="1" applyFill="1" applyBorder="1" applyAlignment="1">
      <alignment horizontal="center"/>
    </xf>
    <xf numFmtId="0" fontId="37" fillId="47" borderId="23" xfId="0" applyFont="1" applyFill="1" applyBorder="1" applyAlignment="1">
      <alignment horizontal="center"/>
    </xf>
    <xf numFmtId="0" fontId="0" fillId="0" borderId="0" xfId="0" applyFill="1" applyAlignment="1">
      <alignment horizontal="left" wrapText="1"/>
    </xf>
    <xf numFmtId="0" fontId="37" fillId="0" borderId="0" xfId="122" applyFont="1" applyAlignment="1"/>
    <xf numFmtId="0" fontId="37" fillId="0" borderId="0" xfId="122" applyAlignment="1"/>
    <xf numFmtId="0" fontId="37" fillId="0" borderId="0" xfId="122" applyFont="1" applyFill="1" applyBorder="1" applyAlignment="1">
      <alignment horizontal="left" wrapText="1"/>
    </xf>
    <xf numFmtId="0" fontId="40" fillId="48" borderId="0" xfId="0" applyFont="1" applyFill="1" applyBorder="1" applyAlignment="1">
      <alignment horizontal="center"/>
    </xf>
    <xf numFmtId="49" fontId="40" fillId="48" borderId="0" xfId="0" applyNumberFormat="1" applyFont="1" applyFill="1" applyBorder="1" applyAlignment="1">
      <alignment horizontal="center"/>
    </xf>
    <xf numFmtId="49" fontId="37" fillId="48" borderId="0" xfId="0" applyNumberFormat="1" applyFont="1" applyFill="1" applyBorder="1" applyAlignment="1">
      <alignment horizontal="center"/>
    </xf>
    <xf numFmtId="0" fontId="37" fillId="48" borderId="0" xfId="0" applyFont="1" applyFill="1" applyBorder="1" applyAlignment="1">
      <alignment horizontal="center"/>
    </xf>
    <xf numFmtId="0" fontId="40" fillId="47" borderId="31" xfId="0" quotePrefix="1" applyFont="1" applyFill="1" applyBorder="1" applyAlignment="1">
      <alignment horizontal="center"/>
    </xf>
    <xf numFmtId="0" fontId="40" fillId="47" borderId="77" xfId="0" applyFont="1" applyFill="1" applyBorder="1" applyAlignment="1">
      <alignment horizontal="center"/>
    </xf>
    <xf numFmtId="0" fontId="40" fillId="47" borderId="102" xfId="0" applyFont="1" applyFill="1" applyBorder="1" applyAlignment="1">
      <alignment horizontal="center"/>
    </xf>
    <xf numFmtId="0" fontId="40" fillId="47" borderId="61" xfId="0" applyFont="1" applyFill="1" applyBorder="1" applyAlignment="1">
      <alignment horizontal="center"/>
    </xf>
    <xf numFmtId="0" fontId="41" fillId="0" borderId="0" xfId="0" applyFont="1" applyFill="1" applyAlignment="1">
      <alignment horizontal="center" wrapText="1"/>
    </xf>
    <xf numFmtId="0" fontId="80" fillId="47" borderId="98" xfId="0" applyFont="1" applyFill="1" applyBorder="1" applyAlignment="1">
      <alignment horizontal="center"/>
    </xf>
    <xf numFmtId="0" fontId="80" fillId="47" borderId="4" xfId="0" applyFont="1" applyFill="1" applyBorder="1" applyAlignment="1">
      <alignment horizontal="center"/>
    </xf>
    <xf numFmtId="0" fontId="80" fillId="47" borderId="79" xfId="0" applyFont="1" applyFill="1" applyBorder="1" applyAlignment="1">
      <alignment horizontal="center"/>
    </xf>
    <xf numFmtId="0" fontId="40" fillId="47" borderId="4" xfId="0" applyFont="1" applyFill="1" applyBorder="1" applyAlignment="1">
      <alignment horizontal="center"/>
    </xf>
    <xf numFmtId="0" fontId="40" fillId="47" borderId="79" xfId="0" applyFont="1" applyFill="1" applyBorder="1" applyAlignment="1">
      <alignment horizontal="center"/>
    </xf>
    <xf numFmtId="0" fontId="80" fillId="47" borderId="98" xfId="0" applyFont="1" applyFill="1" applyBorder="1" applyAlignment="1">
      <alignment horizontal="center" wrapText="1"/>
    </xf>
    <xf numFmtId="0" fontId="80" fillId="47" borderId="4" xfId="0" applyFont="1" applyFill="1" applyBorder="1" applyAlignment="1">
      <alignment horizontal="center" wrapText="1"/>
    </xf>
    <xf numFmtId="0" fontId="80" fillId="47" borderId="79" xfId="0" applyFont="1" applyFill="1" applyBorder="1" applyAlignment="1">
      <alignment horizontal="center" wrapText="1"/>
    </xf>
    <xf numFmtId="0" fontId="37" fillId="0" borderId="0" xfId="46809" applyFont="1" applyFill="1" applyAlignment="1">
      <alignment horizontal="left" vertical="top" wrapText="1"/>
    </xf>
    <xf numFmtId="0" fontId="40" fillId="114" borderId="24" xfId="122" applyFont="1" applyFill="1" applyBorder="1" applyAlignment="1">
      <alignment horizontal="center"/>
    </xf>
    <xf numFmtId="0" fontId="40" fillId="114" borderId="9" xfId="122" applyFont="1" applyFill="1" applyBorder="1" applyAlignment="1">
      <alignment horizontal="center"/>
    </xf>
    <xf numFmtId="0" fontId="40" fillId="114" borderId="38" xfId="122" applyFont="1" applyFill="1" applyBorder="1" applyAlignment="1">
      <alignment horizontal="center"/>
    </xf>
    <xf numFmtId="0" fontId="37" fillId="48" borderId="0" xfId="46809" applyFont="1" applyFill="1" applyAlignment="1">
      <alignment horizontal="left" vertical="top" wrapText="1"/>
    </xf>
    <xf numFmtId="0" fontId="41" fillId="48" borderId="31" xfId="122" applyFont="1" applyFill="1" applyBorder="1" applyAlignment="1">
      <alignment horizontal="center"/>
    </xf>
    <xf numFmtId="0" fontId="41" fillId="48" borderId="30" xfId="122" applyFont="1" applyFill="1" applyBorder="1" applyAlignment="1">
      <alignment horizontal="center"/>
    </xf>
    <xf numFmtId="0" fontId="41" fillId="48" borderId="29" xfId="122" applyFont="1" applyFill="1" applyBorder="1" applyAlignment="1">
      <alignment horizontal="center"/>
    </xf>
    <xf numFmtId="0" fontId="41" fillId="48" borderId="24" xfId="122" applyFont="1" applyFill="1" applyBorder="1" applyAlignment="1">
      <alignment horizontal="center"/>
    </xf>
    <xf numFmtId="0" fontId="41" fillId="48" borderId="9" xfId="122" applyFont="1" applyFill="1" applyBorder="1" applyAlignment="1">
      <alignment horizontal="center"/>
    </xf>
    <xf numFmtId="0" fontId="41" fillId="48" borderId="38" xfId="122" applyFont="1" applyFill="1" applyBorder="1" applyAlignment="1">
      <alignment horizontal="center"/>
    </xf>
    <xf numFmtId="49" fontId="41" fillId="48" borderId="32" xfId="122" quotePrefix="1" applyNumberFormat="1" applyFont="1" applyFill="1" applyBorder="1" applyAlignment="1">
      <alignment horizontal="center"/>
    </xf>
    <xf numFmtId="49" fontId="41" fillId="48" borderId="39" xfId="122" applyNumberFormat="1" applyFont="1" applyFill="1" applyBorder="1" applyAlignment="1">
      <alignment horizontal="center"/>
    </xf>
    <xf numFmtId="49" fontId="41" fillId="48" borderId="41" xfId="122" applyNumberFormat="1" applyFont="1" applyFill="1" applyBorder="1" applyAlignment="1">
      <alignment horizontal="center"/>
    </xf>
    <xf numFmtId="0" fontId="40" fillId="47" borderId="31" xfId="122" applyFont="1" applyFill="1" applyBorder="1" applyAlignment="1">
      <alignment horizontal="center"/>
    </xf>
    <xf numFmtId="0" fontId="40" fillId="47" borderId="30" xfId="122" applyFont="1" applyFill="1" applyBorder="1" applyAlignment="1">
      <alignment horizontal="center"/>
    </xf>
    <xf numFmtId="0" fontId="40" fillId="47" borderId="29" xfId="122" applyFont="1" applyFill="1" applyBorder="1" applyAlignment="1">
      <alignment horizontal="center"/>
    </xf>
    <xf numFmtId="0" fontId="40" fillId="47" borderId="47" xfId="122" applyFont="1" applyFill="1" applyBorder="1" applyAlignment="1">
      <alignment horizontal="center"/>
    </xf>
    <xf numFmtId="0" fontId="40" fillId="47" borderId="18" xfId="122" applyFont="1" applyFill="1" applyBorder="1" applyAlignment="1">
      <alignment horizontal="center"/>
    </xf>
    <xf numFmtId="0" fontId="40" fillId="47" borderId="23" xfId="122" applyFont="1" applyFill="1" applyBorder="1" applyAlignment="1">
      <alignment horizontal="center"/>
    </xf>
    <xf numFmtId="0" fontId="40" fillId="47" borderId="37" xfId="122" applyFont="1" applyFill="1" applyBorder="1" applyAlignment="1">
      <alignment horizontal="center"/>
    </xf>
    <xf numFmtId="0" fontId="59" fillId="47" borderId="44" xfId="123" applyFont="1" applyFill="1" applyBorder="1" applyAlignment="1">
      <alignment horizontal="center" vertical="center" wrapText="1"/>
    </xf>
    <xf numFmtId="0" fontId="59" fillId="47" borderId="45" xfId="123" applyFont="1" applyFill="1" applyBorder="1" applyAlignment="1">
      <alignment horizontal="center" vertical="center" wrapText="1"/>
    </xf>
    <xf numFmtId="0" fontId="40" fillId="47" borderId="52" xfId="123" applyFont="1" applyFill="1" applyBorder="1" applyAlignment="1">
      <alignment horizontal="center" vertical="center"/>
    </xf>
    <xf numFmtId="0" fontId="40" fillId="47" borderId="50" xfId="123" applyFont="1" applyFill="1" applyBorder="1" applyAlignment="1">
      <alignment horizontal="center" vertical="center"/>
    </xf>
    <xf numFmtId="0" fontId="40" fillId="47" borderId="51" xfId="123" applyFont="1" applyFill="1" applyBorder="1" applyAlignment="1">
      <alignment horizontal="center" vertical="center"/>
    </xf>
    <xf numFmtId="0" fontId="59" fillId="47" borderId="53" xfId="354" applyFont="1" applyFill="1" applyBorder="1" applyAlignment="1">
      <alignment horizontal="center" vertical="center" wrapText="1"/>
    </xf>
    <xf numFmtId="0" fontId="59" fillId="47" borderId="45" xfId="354" applyFont="1" applyFill="1" applyBorder="1" applyAlignment="1">
      <alignment horizontal="center" vertical="center" wrapText="1"/>
    </xf>
    <xf numFmtId="0" fontId="59" fillId="47" borderId="31" xfId="123" applyFont="1" applyFill="1" applyBorder="1" applyAlignment="1">
      <alignment horizontal="center" vertical="center" wrapText="1"/>
    </xf>
    <xf numFmtId="0" fontId="59" fillId="47" borderId="32" xfId="123" applyFont="1" applyFill="1" applyBorder="1" applyAlignment="1">
      <alignment horizontal="center" vertical="center" wrapText="1"/>
    </xf>
    <xf numFmtId="0" fontId="59" fillId="47" borderId="56" xfId="123" applyFont="1" applyFill="1" applyBorder="1" applyAlignment="1">
      <alignment horizontal="center" vertical="center" wrapText="1"/>
    </xf>
    <xf numFmtId="0" fontId="59" fillId="47" borderId="46" xfId="123" applyFont="1" applyFill="1" applyBorder="1" applyAlignment="1">
      <alignment horizontal="center" vertical="center" wrapText="1"/>
    </xf>
    <xf numFmtId="0" fontId="59" fillId="47" borderId="30" xfId="123" applyFont="1" applyFill="1" applyBorder="1" applyAlignment="1">
      <alignment horizontal="center" vertical="center" wrapText="1"/>
    </xf>
    <xf numFmtId="0" fontId="59" fillId="47" borderId="39" xfId="123" applyFont="1" applyFill="1" applyBorder="1" applyAlignment="1">
      <alignment horizontal="center" vertical="center" wrapText="1"/>
    </xf>
    <xf numFmtId="0" fontId="59" fillId="47" borderId="53" xfId="123" applyFont="1" applyFill="1" applyBorder="1" applyAlignment="1">
      <alignment horizontal="center" vertical="center" wrapText="1"/>
    </xf>
    <xf numFmtId="0" fontId="59" fillId="47" borderId="40" xfId="123" applyFont="1" applyFill="1" applyBorder="1" applyAlignment="1">
      <alignment horizontal="center" vertical="center" wrapText="1"/>
    </xf>
    <xf numFmtId="0" fontId="59" fillId="47" borderId="43" xfId="123" applyFont="1" applyFill="1" applyBorder="1" applyAlignment="1">
      <alignment horizontal="center" vertical="center" wrapText="1"/>
    </xf>
    <xf numFmtId="0" fontId="59" fillId="47" borderId="61" xfId="123" applyFont="1" applyFill="1" applyBorder="1" applyAlignment="1">
      <alignment horizontal="center" vertical="center" wrapText="1"/>
    </xf>
    <xf numFmtId="0" fontId="59" fillId="47" borderId="27" xfId="123" applyFont="1" applyFill="1" applyBorder="1" applyAlignment="1">
      <alignment horizontal="center" vertical="center" wrapText="1"/>
    </xf>
    <xf numFmtId="0" fontId="41" fillId="0" borderId="31" xfId="123" applyFont="1" applyFill="1" applyBorder="1" applyAlignment="1">
      <alignment horizontal="center"/>
    </xf>
    <xf numFmtId="0" fontId="41" fillId="0" borderId="30" xfId="123" applyFont="1" applyFill="1" applyBorder="1" applyAlignment="1">
      <alignment horizontal="center"/>
    </xf>
    <xf numFmtId="0" fontId="41" fillId="0" borderId="29" xfId="123" applyFont="1" applyFill="1" applyBorder="1" applyAlignment="1">
      <alignment horizontal="center"/>
    </xf>
    <xf numFmtId="49" fontId="41" fillId="0" borderId="24" xfId="123" applyNumberFormat="1" applyFont="1" applyFill="1" applyBorder="1" applyAlignment="1">
      <alignment horizontal="center"/>
    </xf>
    <xf numFmtId="49" fontId="41" fillId="0" borderId="9" xfId="123" applyNumberFormat="1" applyFont="1" applyFill="1" applyBorder="1" applyAlignment="1">
      <alignment horizontal="center"/>
    </xf>
    <xf numFmtId="49" fontId="41" fillId="0" borderId="38" xfId="123" applyNumberFormat="1" applyFont="1" applyFill="1" applyBorder="1" applyAlignment="1">
      <alignment horizontal="center"/>
    </xf>
    <xf numFmtId="49" fontId="41" fillId="0" borderId="32" xfId="123" quotePrefix="1" applyNumberFormat="1" applyFont="1" applyFill="1" applyBorder="1" applyAlignment="1">
      <alignment horizontal="center"/>
    </xf>
    <xf numFmtId="49" fontId="41" fillId="0" borderId="39" xfId="123" quotePrefix="1" applyNumberFormat="1" applyFont="1" applyFill="1" applyBorder="1" applyAlignment="1">
      <alignment horizontal="center"/>
    </xf>
    <xf numFmtId="49" fontId="41" fillId="0" borderId="41" xfId="123" quotePrefix="1" applyNumberFormat="1" applyFont="1" applyFill="1" applyBorder="1" applyAlignment="1">
      <alignment horizontal="center"/>
    </xf>
    <xf numFmtId="0" fontId="59" fillId="47" borderId="26" xfId="123" applyFont="1" applyFill="1" applyBorder="1" applyAlignment="1">
      <alignment horizontal="center" vertical="center" wrapText="1"/>
    </xf>
    <xf numFmtId="0" fontId="59" fillId="47" borderId="65" xfId="123" applyFont="1" applyFill="1" applyBorder="1" applyAlignment="1">
      <alignment horizontal="center" vertical="center" wrapText="1"/>
    </xf>
    <xf numFmtId="0" fontId="59" fillId="47" borderId="0" xfId="123" applyFont="1" applyFill="1" applyBorder="1" applyAlignment="1">
      <alignment horizontal="center" vertical="center" wrapText="1"/>
    </xf>
    <xf numFmtId="0" fontId="59" fillId="47" borderId="64" xfId="123" applyFont="1" applyFill="1" applyBorder="1" applyAlignment="1">
      <alignment horizontal="center" vertical="center" wrapText="1"/>
    </xf>
    <xf numFmtId="0" fontId="59" fillId="47" borderId="66" xfId="123" applyFont="1" applyFill="1" applyBorder="1" applyAlignment="1">
      <alignment horizontal="center" vertical="center" wrapText="1"/>
    </xf>
    <xf numFmtId="0" fontId="59" fillId="47" borderId="59" xfId="123" applyFont="1" applyFill="1" applyBorder="1" applyAlignment="1">
      <alignment horizontal="center" vertical="center" wrapText="1"/>
    </xf>
    <xf numFmtId="0" fontId="59" fillId="47" borderId="42" xfId="123" applyFont="1" applyFill="1" applyBorder="1" applyAlignment="1">
      <alignment horizontal="center" vertical="center" wrapText="1"/>
    </xf>
    <xf numFmtId="0" fontId="37" fillId="0" borderId="40" xfId="0" applyFont="1" applyBorder="1" applyAlignment="1">
      <alignment horizontal="center" vertical="center" wrapText="1"/>
    </xf>
    <xf numFmtId="0" fontId="59" fillId="47" borderId="29" xfId="123" applyFont="1" applyFill="1" applyBorder="1" applyAlignment="1">
      <alignment horizontal="center" vertical="center" wrapText="1"/>
    </xf>
    <xf numFmtId="0" fontId="59" fillId="47" borderId="41" xfId="123" applyFont="1" applyFill="1" applyBorder="1" applyAlignment="1">
      <alignment horizontal="center" vertical="center" wrapText="1"/>
    </xf>
    <xf numFmtId="0" fontId="40" fillId="47" borderId="55" xfId="123" applyFont="1" applyFill="1" applyBorder="1" applyAlignment="1">
      <alignment horizontal="center" vertical="center" wrapText="1"/>
    </xf>
    <xf numFmtId="0" fontId="40" fillId="47" borderId="54" xfId="123" applyFont="1" applyFill="1" applyBorder="1" applyAlignment="1">
      <alignment horizontal="center" vertical="center" wrapText="1"/>
    </xf>
    <xf numFmtId="0" fontId="40" fillId="47" borderId="62" xfId="123" applyFont="1" applyFill="1" applyBorder="1" applyAlignment="1">
      <alignment horizontal="center" vertical="center" wrapText="1"/>
    </xf>
    <xf numFmtId="0" fontId="40" fillId="47" borderId="31" xfId="123" applyFont="1" applyFill="1" applyBorder="1" applyAlignment="1">
      <alignment horizontal="center" vertical="center" wrapText="1"/>
    </xf>
    <xf numFmtId="0" fontId="40" fillId="47" borderId="30" xfId="123" applyFont="1" applyFill="1" applyBorder="1" applyAlignment="1">
      <alignment horizontal="center" vertical="center" wrapText="1"/>
    </xf>
    <xf numFmtId="0" fontId="40" fillId="47" borderId="29" xfId="123" applyFont="1" applyFill="1" applyBorder="1" applyAlignment="1">
      <alignment horizontal="center" vertical="center" wrapText="1"/>
    </xf>
    <xf numFmtId="0" fontId="59" fillId="47" borderId="54" xfId="123" applyFont="1" applyFill="1" applyBorder="1" applyAlignment="1">
      <alignment horizontal="center" vertical="center" wrapText="1"/>
    </xf>
    <xf numFmtId="49" fontId="0" fillId="0" borderId="9" xfId="0" applyNumberFormat="1" applyFill="1" applyBorder="1" applyAlignment="1">
      <alignment horizontal="center"/>
    </xf>
    <xf numFmtId="49" fontId="0" fillId="0" borderId="38" xfId="0" applyNumberFormat="1" applyFill="1" applyBorder="1" applyAlignment="1">
      <alignment horizontal="center"/>
    </xf>
    <xf numFmtId="0" fontId="41" fillId="0" borderId="31" xfId="123" applyFont="1" applyFill="1" applyBorder="1" applyAlignment="1">
      <alignment horizontal="center" wrapText="1"/>
    </xf>
    <xf numFmtId="49" fontId="41" fillId="0" borderId="32" xfId="123" quotePrefix="1" applyNumberFormat="1" applyFont="1" applyFill="1" applyBorder="1" applyAlignment="1">
      <alignment horizontal="center" wrapText="1"/>
    </xf>
    <xf numFmtId="49" fontId="41" fillId="0" borderId="39" xfId="123" applyNumberFormat="1" applyFont="1" applyFill="1" applyBorder="1" applyAlignment="1">
      <alignment horizontal="center"/>
    </xf>
    <xf numFmtId="49" fontId="41" fillId="0" borderId="41" xfId="123" applyNumberFormat="1" applyFont="1" applyFill="1" applyBorder="1" applyAlignment="1">
      <alignment horizontal="center"/>
    </xf>
    <xf numFmtId="0" fontId="37" fillId="0" borderId="0" xfId="2807" applyFont="1" applyFill="1" applyBorder="1" applyAlignment="1">
      <alignment vertical="center" wrapText="1"/>
    </xf>
    <xf numFmtId="0" fontId="37" fillId="0" borderId="0" xfId="0" applyFont="1" applyFill="1" applyAlignment="1">
      <alignment vertical="center" wrapText="1"/>
    </xf>
    <xf numFmtId="0" fontId="82" fillId="0" borderId="0" xfId="123" applyFont="1" applyAlignment="1">
      <alignment horizontal="left" vertical="center" wrapText="1"/>
    </xf>
    <xf numFmtId="0" fontId="37" fillId="0" borderId="0" xfId="123" applyFont="1" applyAlignment="1">
      <alignment horizontal="left" vertical="center" wrapText="1"/>
    </xf>
    <xf numFmtId="0" fontId="41" fillId="0" borderId="68" xfId="123" applyFont="1" applyFill="1" applyBorder="1" applyAlignment="1">
      <alignment horizontal="center" wrapText="1"/>
    </xf>
    <xf numFmtId="0" fontId="41" fillId="0" borderId="42" xfId="123" applyFont="1" applyFill="1" applyBorder="1" applyAlignment="1">
      <alignment horizontal="center"/>
    </xf>
    <xf numFmtId="0" fontId="41" fillId="0" borderId="43" xfId="123" applyFont="1" applyFill="1" applyBorder="1" applyAlignment="1">
      <alignment horizontal="center"/>
    </xf>
    <xf numFmtId="0" fontId="82" fillId="0" borderId="0" xfId="46822" applyFont="1" applyAlignment="1">
      <alignment horizontal="left" wrapText="1"/>
    </xf>
    <xf numFmtId="0" fontId="37" fillId="0" borderId="0" xfId="46822" applyFont="1" applyAlignment="1">
      <alignment horizontal="left" wrapText="1"/>
    </xf>
    <xf numFmtId="0" fontId="82" fillId="0" borderId="0" xfId="2807" applyFont="1" applyFill="1" applyBorder="1" applyAlignment="1">
      <alignment horizontal="left" vertical="center" wrapText="1"/>
    </xf>
    <xf numFmtId="0" fontId="82" fillId="0" borderId="0" xfId="46822" applyFont="1" applyFill="1" applyAlignment="1">
      <alignment horizontal="left"/>
    </xf>
    <xf numFmtId="0" fontId="37" fillId="0" borderId="0" xfId="46822" applyFont="1" applyFill="1" applyAlignment="1">
      <alignment horizontal="left"/>
    </xf>
    <xf numFmtId="0" fontId="41" fillId="0" borderId="31" xfId="0" applyFont="1" applyFill="1" applyBorder="1" applyAlignment="1">
      <alignment horizontal="center" vertical="center"/>
    </xf>
    <xf numFmtId="0" fontId="41" fillId="0" borderId="30" xfId="0" applyFont="1" applyFill="1" applyBorder="1" applyAlignment="1">
      <alignment horizontal="center" vertical="center"/>
    </xf>
    <xf numFmtId="0" fontId="41" fillId="0" borderId="29" xfId="0" applyFont="1" applyFill="1" applyBorder="1" applyAlignment="1">
      <alignment horizontal="center" vertical="center"/>
    </xf>
    <xf numFmtId="49" fontId="41" fillId="0" borderId="32" xfId="0" quotePrefix="1" applyNumberFormat="1" applyFont="1" applyFill="1" applyBorder="1" applyAlignment="1">
      <alignment horizontal="center"/>
    </xf>
    <xf numFmtId="49" fontId="37" fillId="0" borderId="39" xfId="0" applyNumberFormat="1" applyFont="1" applyFill="1" applyBorder="1" applyAlignment="1">
      <alignment horizontal="center"/>
    </xf>
    <xf numFmtId="49" fontId="37" fillId="0" borderId="41" xfId="0" applyNumberFormat="1" applyFont="1" applyFill="1" applyBorder="1" applyAlignment="1">
      <alignment horizontal="center"/>
    </xf>
    <xf numFmtId="0" fontId="41" fillId="0" borderId="24" xfId="0" applyFont="1" applyFill="1" applyBorder="1" applyAlignment="1">
      <alignment horizontal="center" vertical="center"/>
    </xf>
    <xf numFmtId="0" fontId="0" fillId="0" borderId="9" xfId="0" applyFill="1" applyBorder="1" applyAlignment="1">
      <alignment horizontal="center" vertical="center"/>
    </xf>
    <xf numFmtId="0" fontId="0" fillId="0" borderId="38" xfId="0" applyFill="1" applyBorder="1" applyAlignment="1">
      <alignment horizontal="center" vertical="center"/>
    </xf>
    <xf numFmtId="0" fontId="82" fillId="0" borderId="0" xfId="46822" applyFont="1" applyAlignment="1">
      <alignment horizontal="left" vertical="top" wrapText="1"/>
    </xf>
    <xf numFmtId="0" fontId="37" fillId="0" borderId="0" xfId="168" applyFont="1" applyAlignment="1">
      <alignment horizontal="left" vertical="center" wrapText="1"/>
    </xf>
    <xf numFmtId="0" fontId="41" fillId="0" borderId="31" xfId="0" applyFont="1" applyFill="1" applyBorder="1" applyAlignment="1">
      <alignment horizontal="center"/>
    </xf>
    <xf numFmtId="0" fontId="41" fillId="0" borderId="30" xfId="0" applyFont="1" applyFill="1" applyBorder="1" applyAlignment="1">
      <alignment horizontal="center"/>
    </xf>
    <xf numFmtId="0" fontId="41" fillId="0" borderId="29" xfId="0" applyFont="1" applyFill="1" applyBorder="1" applyAlignment="1">
      <alignment horizontal="center"/>
    </xf>
    <xf numFmtId="49" fontId="41" fillId="0" borderId="24" xfId="0" applyNumberFormat="1" applyFont="1" applyFill="1" applyBorder="1" applyAlignment="1">
      <alignment horizontal="center"/>
    </xf>
    <xf numFmtId="0" fontId="40" fillId="47" borderId="99" xfId="0" applyFont="1" applyFill="1" applyBorder="1" applyAlignment="1">
      <alignment horizontal="center" vertical="center" wrapText="1"/>
    </xf>
    <xf numFmtId="0" fontId="40" fillId="47" borderId="116" xfId="0" applyFont="1" applyFill="1" applyBorder="1" applyAlignment="1">
      <alignment horizontal="center" vertical="center" wrapText="1"/>
    </xf>
    <xf numFmtId="0" fontId="40" fillId="47" borderId="31" xfId="0" applyFont="1" applyFill="1" applyBorder="1" applyAlignment="1">
      <alignment horizontal="center" vertical="center" wrapText="1"/>
    </xf>
    <xf numFmtId="0" fontId="40" fillId="47" borderId="30" xfId="0" applyFont="1" applyFill="1" applyBorder="1" applyAlignment="1">
      <alignment horizontal="center" vertical="center" wrapText="1"/>
    </xf>
    <xf numFmtId="0" fontId="40" fillId="47" borderId="29" xfId="0" applyFont="1" applyFill="1" applyBorder="1" applyAlignment="1">
      <alignment horizontal="center" vertical="center" wrapText="1"/>
    </xf>
    <xf numFmtId="0" fontId="40" fillId="47" borderId="47" xfId="0" applyFont="1" applyFill="1" applyBorder="1" applyAlignment="1">
      <alignment horizontal="center" vertical="center" wrapText="1"/>
    </xf>
    <xf numFmtId="0" fontId="40" fillId="47" borderId="18" xfId="0" applyFont="1" applyFill="1" applyBorder="1" applyAlignment="1">
      <alignment horizontal="center" vertical="center" wrapText="1"/>
    </xf>
    <xf numFmtId="0" fontId="40" fillId="47" borderId="37" xfId="0" applyFont="1" applyFill="1" applyBorder="1" applyAlignment="1">
      <alignment horizontal="center" vertical="center" wrapText="1"/>
    </xf>
    <xf numFmtId="0" fontId="37" fillId="0" borderId="0" xfId="0" applyFont="1" applyAlignment="1">
      <alignment vertical="center"/>
    </xf>
    <xf numFmtId="0" fontId="0" fillId="0" borderId="0" xfId="0" applyAlignment="1">
      <alignment vertical="center"/>
    </xf>
    <xf numFmtId="49" fontId="0" fillId="0" borderId="39" xfId="0" applyNumberFormat="1" applyFill="1" applyBorder="1" applyAlignment="1">
      <alignment horizontal="center"/>
    </xf>
    <xf numFmtId="49" fontId="0" fillId="0" borderId="41" xfId="0" applyNumberFormat="1" applyFill="1" applyBorder="1" applyAlignment="1">
      <alignment horizontal="center"/>
    </xf>
    <xf numFmtId="0" fontId="37" fillId="0" borderId="0" xfId="123" applyFont="1" applyFill="1" applyAlignment="1">
      <alignment vertical="center" wrapText="1"/>
    </xf>
    <xf numFmtId="0" fontId="0" fillId="0" borderId="0" xfId="0" applyFill="1" applyAlignment="1">
      <alignment vertical="center" wrapText="1"/>
    </xf>
    <xf numFmtId="0" fontId="37" fillId="0" borderId="0" xfId="123" applyFont="1" applyAlignment="1">
      <alignment vertical="center" wrapText="1"/>
    </xf>
    <xf numFmtId="0" fontId="0" fillId="0" borderId="0" xfId="0" applyAlignment="1">
      <alignment vertical="center" wrapText="1"/>
    </xf>
    <xf numFmtId="0" fontId="37" fillId="0" borderId="0" xfId="123" applyFont="1" applyFill="1" applyAlignment="1">
      <alignment vertical="center"/>
    </xf>
    <xf numFmtId="0" fontId="37" fillId="0" borderId="0" xfId="917" applyFont="1" applyFill="1" applyBorder="1" applyAlignment="1">
      <alignment vertical="center" wrapText="1"/>
    </xf>
    <xf numFmtId="0" fontId="41" fillId="0" borderId="77" xfId="0" applyFont="1" applyFill="1" applyBorder="1" applyAlignment="1">
      <alignment horizontal="center"/>
    </xf>
    <xf numFmtId="0" fontId="41" fillId="0" borderId="102" xfId="0" applyFont="1" applyFill="1" applyBorder="1" applyAlignment="1">
      <alignment horizontal="center"/>
    </xf>
    <xf numFmtId="0" fontId="41" fillId="0" borderId="61" xfId="0" applyFont="1" applyFill="1" applyBorder="1" applyAlignment="1">
      <alignment horizontal="center"/>
    </xf>
    <xf numFmtId="49" fontId="41" fillId="0" borderId="78" xfId="0" applyNumberFormat="1" applyFont="1" applyFill="1" applyBorder="1" applyAlignment="1">
      <alignment horizontal="center"/>
    </xf>
    <xf numFmtId="49" fontId="41" fillId="0" borderId="5" xfId="0" applyNumberFormat="1" applyFont="1" applyFill="1" applyBorder="1" applyAlignment="1">
      <alignment horizontal="center"/>
    </xf>
    <xf numFmtId="49" fontId="41" fillId="0" borderId="105" xfId="0" applyNumberFormat="1" applyFont="1" applyFill="1" applyBorder="1" applyAlignment="1">
      <alignment horizontal="center"/>
    </xf>
    <xf numFmtId="49" fontId="41" fillId="0" borderId="28" xfId="0" quotePrefix="1" applyNumberFormat="1" applyFont="1" applyFill="1" applyBorder="1" applyAlignment="1">
      <alignment horizontal="center"/>
    </xf>
    <xf numFmtId="49" fontId="41" fillId="0" borderId="106" xfId="0" quotePrefix="1" applyNumberFormat="1" applyFont="1" applyFill="1" applyBorder="1" applyAlignment="1">
      <alignment horizontal="center"/>
    </xf>
    <xf numFmtId="49" fontId="41" fillId="0" borderId="27" xfId="0" quotePrefix="1" applyNumberFormat="1" applyFont="1" applyFill="1" applyBorder="1" applyAlignment="1">
      <alignment horizontal="center"/>
    </xf>
    <xf numFmtId="0" fontId="40" fillId="47" borderId="100" xfId="46741" applyFont="1" applyFill="1" applyBorder="1" applyAlignment="1">
      <alignment horizontal="center" vertical="center" wrapText="1"/>
    </xf>
    <xf numFmtId="0" fontId="40" fillId="47" borderId="107" xfId="46741" applyFont="1" applyFill="1" applyBorder="1" applyAlignment="1">
      <alignment horizontal="center" vertical="center" wrapText="1"/>
    </xf>
    <xf numFmtId="0" fontId="40" fillId="47" borderId="104" xfId="46741" applyFont="1" applyFill="1" applyBorder="1" applyAlignment="1">
      <alignment horizontal="center" vertical="center" wrapText="1"/>
    </xf>
    <xf numFmtId="0" fontId="40" fillId="47" borderId="55" xfId="46741" applyFont="1" applyFill="1" applyBorder="1" applyAlignment="1">
      <alignment horizontal="center" vertical="center" wrapText="1"/>
    </xf>
    <xf numFmtId="0" fontId="40" fillId="47" borderId="54" xfId="46741" applyFont="1" applyFill="1" applyBorder="1" applyAlignment="1">
      <alignment horizontal="center" vertical="center" wrapText="1"/>
    </xf>
    <xf numFmtId="0" fontId="40" fillId="47" borderId="62" xfId="46741" applyFont="1" applyFill="1" applyBorder="1" applyAlignment="1">
      <alignment horizontal="center" vertical="center" wrapText="1"/>
    </xf>
    <xf numFmtId="0" fontId="40" fillId="47" borderId="57" xfId="46741" applyFont="1" applyFill="1" applyBorder="1" applyAlignment="1">
      <alignment horizontal="center" vertical="center" wrapText="1"/>
    </xf>
    <xf numFmtId="0" fontId="40" fillId="47" borderId="60" xfId="46741" applyFont="1" applyFill="1" applyBorder="1" applyAlignment="1">
      <alignment horizontal="center" vertical="center" wrapText="1"/>
    </xf>
    <xf numFmtId="0" fontId="40" fillId="47" borderId="25" xfId="46741" applyFont="1" applyFill="1" applyBorder="1" applyAlignment="1">
      <alignment horizontal="center" vertical="center" wrapText="1"/>
    </xf>
    <xf numFmtId="0" fontId="37" fillId="0" borderId="0" xfId="0" applyFont="1" applyBorder="1" applyAlignment="1">
      <alignment horizontal="left"/>
    </xf>
    <xf numFmtId="49" fontId="41" fillId="48" borderId="39" xfId="122" quotePrefix="1" applyNumberFormat="1" applyFont="1" applyFill="1" applyBorder="1" applyAlignment="1">
      <alignment horizontal="center"/>
    </xf>
    <xf numFmtId="49" fontId="41" fillId="48" borderId="41" xfId="122" quotePrefix="1" applyNumberFormat="1" applyFont="1" applyFill="1" applyBorder="1" applyAlignment="1">
      <alignment horizontal="center"/>
    </xf>
    <xf numFmtId="0" fontId="40" fillId="47" borderId="68" xfId="122" applyFont="1" applyFill="1" applyBorder="1" applyAlignment="1">
      <alignment horizontal="center" vertical="center"/>
    </xf>
    <xf numFmtId="0" fontId="40" fillId="47" borderId="53" xfId="122" applyFont="1" applyFill="1" applyBorder="1" applyAlignment="1">
      <alignment horizontal="center" vertical="center"/>
    </xf>
    <xf numFmtId="0" fontId="37" fillId="0" borderId="0" xfId="845" applyFont="1" applyFill="1" applyBorder="1" applyAlignment="1">
      <alignment horizontal="left" vertical="center" wrapText="1"/>
    </xf>
    <xf numFmtId="0" fontId="150" fillId="0" borderId="111" xfId="0" applyFont="1" applyBorder="1" applyAlignment="1">
      <alignment horizontal="center" vertical="center" wrapText="1"/>
    </xf>
    <xf numFmtId="0" fontId="150" fillId="0" borderId="112" xfId="0" applyFont="1" applyBorder="1" applyAlignment="1">
      <alignment horizontal="center" vertical="center" wrapText="1"/>
    </xf>
    <xf numFmtId="0" fontId="151" fillId="0" borderId="113" xfId="0" applyFont="1" applyBorder="1" applyAlignment="1">
      <alignment horizontal="center" vertical="center" wrapText="1"/>
    </xf>
    <xf numFmtId="0" fontId="147" fillId="0" borderId="22" xfId="845" applyFont="1" applyFill="1" applyBorder="1" applyAlignment="1">
      <alignment horizontal="center" vertical="center" wrapText="1"/>
    </xf>
    <xf numFmtId="0" fontId="147" fillId="0" borderId="48" xfId="845" applyFont="1" applyFill="1" applyBorder="1" applyAlignment="1">
      <alignment horizontal="center" vertical="center" wrapText="1"/>
    </xf>
    <xf numFmtId="0" fontId="147" fillId="0" borderId="23" xfId="845" applyFont="1" applyFill="1" applyBorder="1" applyAlignment="1">
      <alignment horizontal="center" vertical="center" wrapText="1"/>
    </xf>
    <xf numFmtId="0" fontId="147" fillId="0" borderId="47" xfId="845" applyFont="1" applyFill="1" applyBorder="1" applyAlignment="1">
      <alignment horizontal="center" vertical="center" wrapText="1"/>
    </xf>
    <xf numFmtId="0" fontId="149" fillId="0" borderId="98" xfId="0" applyFont="1" applyBorder="1" applyAlignment="1">
      <alignment horizontal="center" vertical="center"/>
    </xf>
    <xf numFmtId="0" fontId="149" fillId="0" borderId="79" xfId="0" applyFont="1" applyBorder="1" applyAlignment="1">
      <alignment horizontal="center" vertical="center"/>
    </xf>
    <xf numFmtId="0" fontId="125" fillId="84" borderId="20" xfId="0" applyFont="1" applyFill="1" applyBorder="1" applyAlignment="1">
      <alignment horizontal="center" wrapText="1"/>
    </xf>
    <xf numFmtId="0" fontId="125" fillId="84" borderId="5" xfId="0" applyFont="1" applyFill="1" applyBorder="1" applyAlignment="1">
      <alignment horizontal="center" wrapText="1"/>
    </xf>
    <xf numFmtId="0" fontId="125" fillId="84" borderId="21" xfId="0" applyFont="1" applyFill="1" applyBorder="1" applyAlignment="1">
      <alignment horizontal="center" wrapText="1"/>
    </xf>
    <xf numFmtId="0" fontId="165" fillId="0" borderId="20" xfId="0" applyFont="1" applyFill="1" applyBorder="1" applyAlignment="1">
      <alignment horizontal="center" vertical="center" wrapText="1"/>
    </xf>
    <xf numFmtId="0" fontId="165" fillId="0" borderId="5" xfId="0" applyFont="1" applyFill="1" applyBorder="1" applyAlignment="1">
      <alignment horizontal="center" vertical="center" wrapText="1"/>
    </xf>
    <xf numFmtId="0" fontId="165" fillId="0" borderId="21" xfId="0" applyFont="1" applyFill="1" applyBorder="1" applyAlignment="1">
      <alignment horizontal="center" vertical="center" wrapText="1"/>
    </xf>
    <xf numFmtId="0" fontId="148" fillId="0" borderId="20" xfId="0" applyFont="1" applyFill="1" applyBorder="1" applyAlignment="1">
      <alignment horizontal="center" vertical="center" wrapText="1"/>
    </xf>
    <xf numFmtId="0" fontId="148" fillId="0" borderId="5" xfId="0" applyFont="1" applyFill="1" applyBorder="1" applyAlignment="1">
      <alignment horizontal="center" vertical="center" wrapText="1"/>
    </xf>
    <xf numFmtId="0" fontId="148" fillId="0" borderId="21" xfId="0" applyFont="1" applyFill="1" applyBorder="1" applyAlignment="1">
      <alignment horizontal="center" vertical="center" wrapText="1"/>
    </xf>
    <xf numFmtId="0" fontId="164" fillId="0" borderId="20" xfId="0" quotePrefix="1" applyFont="1" applyFill="1" applyBorder="1" applyAlignment="1">
      <alignment horizontal="center" vertical="center" wrapText="1"/>
    </xf>
    <xf numFmtId="0" fontId="164" fillId="0" borderId="5" xfId="0" applyFont="1" applyFill="1" applyBorder="1" applyAlignment="1">
      <alignment horizontal="center" vertical="center" wrapText="1"/>
    </xf>
    <xf numFmtId="0" fontId="164" fillId="0" borderId="21" xfId="0" applyFont="1" applyFill="1" applyBorder="1" applyAlignment="1">
      <alignment horizontal="center" vertical="center" wrapText="1"/>
    </xf>
    <xf numFmtId="0" fontId="125" fillId="84" borderId="19" xfId="0" applyFont="1" applyFill="1" applyBorder="1" applyAlignment="1">
      <alignment horizontal="center" wrapText="1"/>
    </xf>
    <xf numFmtId="0" fontId="125" fillId="84" borderId="18" xfId="0" applyFont="1" applyFill="1" applyBorder="1" applyAlignment="1">
      <alignment horizontal="center" wrapText="1"/>
    </xf>
    <xf numFmtId="0" fontId="125" fillId="84" borderId="26" xfId="0" applyFont="1" applyFill="1" applyBorder="1" applyAlignment="1">
      <alignment horizontal="center" wrapText="1"/>
    </xf>
  </cellXfs>
  <cellStyles count="46942">
    <cellStyle name="20% - Accent1 2" xfId="1" xr:uid="{00000000-0005-0000-0000-000000000000}"/>
    <cellStyle name="20% - Accent1 2 2" xfId="568" xr:uid="{00000000-0005-0000-0000-000001000000}"/>
    <cellStyle name="20% - Accent1 2 2 2" xfId="46634" xr:uid="{00000000-0005-0000-0000-000002000000}"/>
    <cellStyle name="20% - Accent1 2 3" xfId="569" xr:uid="{00000000-0005-0000-0000-000003000000}"/>
    <cellStyle name="20% - Accent1 2 4" xfId="570" xr:uid="{00000000-0005-0000-0000-000004000000}"/>
    <cellStyle name="20% - Accent1 2 5" xfId="571" xr:uid="{00000000-0005-0000-0000-000005000000}"/>
    <cellStyle name="20% - Accent1 2 6" xfId="572" xr:uid="{00000000-0005-0000-0000-000006000000}"/>
    <cellStyle name="20% - Accent1 2 7" xfId="567" xr:uid="{00000000-0005-0000-0000-000007000000}"/>
    <cellStyle name="20% - Accent1 2 8" xfId="368" xr:uid="{00000000-0005-0000-0000-000008000000}"/>
    <cellStyle name="20% - Accent1 2 9" xfId="31414" xr:uid="{00000000-0005-0000-0000-000009000000}"/>
    <cellStyle name="20% - Accent1 3" xfId="31333" xr:uid="{00000000-0005-0000-0000-00000A000000}"/>
    <cellStyle name="20% - Accent1 3 2" xfId="46658" xr:uid="{00000000-0005-0000-0000-00000B000000}"/>
    <cellStyle name="20% - Accent1 4" xfId="46717" xr:uid="{00000000-0005-0000-0000-00000C000000}"/>
    <cellStyle name="20% - Accent2 2" xfId="2" xr:uid="{00000000-0005-0000-0000-00000D000000}"/>
    <cellStyle name="20% - Accent2 2 2" xfId="574" xr:uid="{00000000-0005-0000-0000-00000E000000}"/>
    <cellStyle name="20% - Accent2 2 2 2" xfId="46596" xr:uid="{00000000-0005-0000-0000-00000F000000}"/>
    <cellStyle name="20% - Accent2 2 3" xfId="575" xr:uid="{00000000-0005-0000-0000-000010000000}"/>
    <cellStyle name="20% - Accent2 2 4" xfId="576" xr:uid="{00000000-0005-0000-0000-000011000000}"/>
    <cellStyle name="20% - Accent2 2 5" xfId="577" xr:uid="{00000000-0005-0000-0000-000012000000}"/>
    <cellStyle name="20% - Accent2 2 6" xfId="578" xr:uid="{00000000-0005-0000-0000-000013000000}"/>
    <cellStyle name="20% - Accent2 2 7" xfId="573" xr:uid="{00000000-0005-0000-0000-000014000000}"/>
    <cellStyle name="20% - Accent2 2 8" xfId="369" xr:uid="{00000000-0005-0000-0000-000015000000}"/>
    <cellStyle name="20% - Accent2 2 9" xfId="31475" xr:uid="{00000000-0005-0000-0000-000016000000}"/>
    <cellStyle name="20% - Accent2 3" xfId="31334" xr:uid="{00000000-0005-0000-0000-000017000000}"/>
    <cellStyle name="20% - Accent2 3 2" xfId="46655" xr:uid="{00000000-0005-0000-0000-000018000000}"/>
    <cellStyle name="20% - Accent2 4" xfId="46716" xr:uid="{00000000-0005-0000-0000-000019000000}"/>
    <cellStyle name="20% - Accent3 2" xfId="3" xr:uid="{00000000-0005-0000-0000-00001A000000}"/>
    <cellStyle name="20% - Accent3 2 2" xfId="580" xr:uid="{00000000-0005-0000-0000-00001B000000}"/>
    <cellStyle name="20% - Accent3 2 2 2" xfId="46626" xr:uid="{00000000-0005-0000-0000-00001C000000}"/>
    <cellStyle name="20% - Accent3 2 3" xfId="581" xr:uid="{00000000-0005-0000-0000-00001D000000}"/>
    <cellStyle name="20% - Accent3 2 4" xfId="582" xr:uid="{00000000-0005-0000-0000-00001E000000}"/>
    <cellStyle name="20% - Accent3 2 5" xfId="583" xr:uid="{00000000-0005-0000-0000-00001F000000}"/>
    <cellStyle name="20% - Accent3 2 6" xfId="584" xr:uid="{00000000-0005-0000-0000-000020000000}"/>
    <cellStyle name="20% - Accent3 2 7" xfId="579" xr:uid="{00000000-0005-0000-0000-000021000000}"/>
    <cellStyle name="20% - Accent3 2 8" xfId="370" xr:uid="{00000000-0005-0000-0000-000022000000}"/>
    <cellStyle name="20% - Accent3 2 9" xfId="31474" xr:uid="{00000000-0005-0000-0000-000023000000}"/>
    <cellStyle name="20% - Accent3 3" xfId="31335" xr:uid="{00000000-0005-0000-0000-000024000000}"/>
    <cellStyle name="20% - Accent3 3 2" xfId="46726" xr:uid="{00000000-0005-0000-0000-000025000000}"/>
    <cellStyle name="20% - Accent3 4" xfId="46715" xr:uid="{00000000-0005-0000-0000-000026000000}"/>
    <cellStyle name="20% - Accent4 2" xfId="4" xr:uid="{00000000-0005-0000-0000-000027000000}"/>
    <cellStyle name="20% - Accent4 2 2" xfId="586" xr:uid="{00000000-0005-0000-0000-000028000000}"/>
    <cellStyle name="20% - Accent4 2 2 2" xfId="46611" xr:uid="{00000000-0005-0000-0000-000029000000}"/>
    <cellStyle name="20% - Accent4 2 3" xfId="587" xr:uid="{00000000-0005-0000-0000-00002A000000}"/>
    <cellStyle name="20% - Accent4 2 4" xfId="588" xr:uid="{00000000-0005-0000-0000-00002B000000}"/>
    <cellStyle name="20% - Accent4 2 5" xfId="589" xr:uid="{00000000-0005-0000-0000-00002C000000}"/>
    <cellStyle name="20% - Accent4 2 6" xfId="590" xr:uid="{00000000-0005-0000-0000-00002D000000}"/>
    <cellStyle name="20% - Accent4 2 7" xfId="585" xr:uid="{00000000-0005-0000-0000-00002E000000}"/>
    <cellStyle name="20% - Accent4 2 8" xfId="371" xr:uid="{00000000-0005-0000-0000-00002F000000}"/>
    <cellStyle name="20% - Accent4 2 9" xfId="31473" xr:uid="{00000000-0005-0000-0000-000030000000}"/>
    <cellStyle name="20% - Accent4 3" xfId="31336" xr:uid="{00000000-0005-0000-0000-000031000000}"/>
    <cellStyle name="20% - Accent4 3 2" xfId="46734" xr:uid="{00000000-0005-0000-0000-000032000000}"/>
    <cellStyle name="20% - Accent4 4" xfId="46714" xr:uid="{00000000-0005-0000-0000-000033000000}"/>
    <cellStyle name="20% - Accent5 2" xfId="5" xr:uid="{00000000-0005-0000-0000-000034000000}"/>
    <cellStyle name="20% - Accent5 2 2" xfId="372" xr:uid="{00000000-0005-0000-0000-000035000000}"/>
    <cellStyle name="20% - Accent5 2 2 2" xfId="46606" xr:uid="{00000000-0005-0000-0000-000036000000}"/>
    <cellStyle name="20% - Accent5 2 3" xfId="31472" xr:uid="{00000000-0005-0000-0000-000037000000}"/>
    <cellStyle name="20% - Accent5 3" xfId="31337" xr:uid="{00000000-0005-0000-0000-000038000000}"/>
    <cellStyle name="20% - Accent5 3 2" xfId="46721" xr:uid="{00000000-0005-0000-0000-000039000000}"/>
    <cellStyle name="20% - Accent5 4" xfId="46713" xr:uid="{00000000-0005-0000-0000-00003A000000}"/>
    <cellStyle name="20% - Accent6 2" xfId="6" xr:uid="{00000000-0005-0000-0000-00003B000000}"/>
    <cellStyle name="20% - Accent6 2 2" xfId="592" xr:uid="{00000000-0005-0000-0000-00003C000000}"/>
    <cellStyle name="20% - Accent6 2 2 2" xfId="46605" xr:uid="{00000000-0005-0000-0000-00003D000000}"/>
    <cellStyle name="20% - Accent6 2 3" xfId="593" xr:uid="{00000000-0005-0000-0000-00003E000000}"/>
    <cellStyle name="20% - Accent6 2 4" xfId="594" xr:uid="{00000000-0005-0000-0000-00003F000000}"/>
    <cellStyle name="20% - Accent6 2 5" xfId="595" xr:uid="{00000000-0005-0000-0000-000040000000}"/>
    <cellStyle name="20% - Accent6 2 6" xfId="596" xr:uid="{00000000-0005-0000-0000-000041000000}"/>
    <cellStyle name="20% - Accent6 2 7" xfId="591" xr:uid="{00000000-0005-0000-0000-000042000000}"/>
    <cellStyle name="20% - Accent6 2 8" xfId="373" xr:uid="{00000000-0005-0000-0000-000043000000}"/>
    <cellStyle name="20% - Accent6 2 9" xfId="31510" xr:uid="{00000000-0005-0000-0000-000044000000}"/>
    <cellStyle name="20% - Accent6 3" xfId="31338" xr:uid="{00000000-0005-0000-0000-000045000000}"/>
    <cellStyle name="20% - Accent6 3 2" xfId="46653" xr:uid="{00000000-0005-0000-0000-000046000000}"/>
    <cellStyle name="20% - Accent6 4" xfId="46712" xr:uid="{00000000-0005-0000-0000-000047000000}"/>
    <cellStyle name="40% - Accent1 2" xfId="7" xr:uid="{00000000-0005-0000-0000-000048000000}"/>
    <cellStyle name="40% - Accent1 2 2" xfId="598" xr:uid="{00000000-0005-0000-0000-000049000000}"/>
    <cellStyle name="40% - Accent1 2 2 2" xfId="46646" xr:uid="{00000000-0005-0000-0000-00004A000000}"/>
    <cellStyle name="40% - Accent1 2 3" xfId="599" xr:uid="{00000000-0005-0000-0000-00004B000000}"/>
    <cellStyle name="40% - Accent1 2 4" xfId="600" xr:uid="{00000000-0005-0000-0000-00004C000000}"/>
    <cellStyle name="40% - Accent1 2 5" xfId="601" xr:uid="{00000000-0005-0000-0000-00004D000000}"/>
    <cellStyle name="40% - Accent1 2 6" xfId="602" xr:uid="{00000000-0005-0000-0000-00004E000000}"/>
    <cellStyle name="40% - Accent1 2 7" xfId="597" xr:uid="{00000000-0005-0000-0000-00004F000000}"/>
    <cellStyle name="40% - Accent1 2 8" xfId="374" xr:uid="{00000000-0005-0000-0000-000050000000}"/>
    <cellStyle name="40% - Accent1 2 9" xfId="31468" xr:uid="{00000000-0005-0000-0000-000051000000}"/>
    <cellStyle name="40% - Accent1 3" xfId="31339" xr:uid="{00000000-0005-0000-0000-000052000000}"/>
    <cellStyle name="40% - Accent1 3 2" xfId="46657" xr:uid="{00000000-0005-0000-0000-000053000000}"/>
    <cellStyle name="40% - Accent1 4" xfId="46711" xr:uid="{00000000-0005-0000-0000-000054000000}"/>
    <cellStyle name="40% - Accent2 2" xfId="8" xr:uid="{00000000-0005-0000-0000-000055000000}"/>
    <cellStyle name="40% - Accent2 2 2" xfId="375" xr:uid="{00000000-0005-0000-0000-000056000000}"/>
    <cellStyle name="40% - Accent2 2 2 2" xfId="46610" xr:uid="{00000000-0005-0000-0000-000057000000}"/>
    <cellStyle name="40% - Accent2 2 3" xfId="31494" xr:uid="{00000000-0005-0000-0000-000058000000}"/>
    <cellStyle name="40% - Accent2 3" xfId="31340" xr:uid="{00000000-0005-0000-0000-000059000000}"/>
    <cellStyle name="40% - Accent2 3 2" xfId="46736" xr:uid="{00000000-0005-0000-0000-00005A000000}"/>
    <cellStyle name="40% - Accent2 4" xfId="46710" xr:uid="{00000000-0005-0000-0000-00005B000000}"/>
    <cellStyle name="40% - Accent3 2" xfId="9" xr:uid="{00000000-0005-0000-0000-00005C000000}"/>
    <cellStyle name="40% - Accent3 2 2" xfId="604" xr:uid="{00000000-0005-0000-0000-00005D000000}"/>
    <cellStyle name="40% - Accent3 2 2 2" xfId="46643" xr:uid="{00000000-0005-0000-0000-00005E000000}"/>
    <cellStyle name="40% - Accent3 2 3" xfId="605" xr:uid="{00000000-0005-0000-0000-00005F000000}"/>
    <cellStyle name="40% - Accent3 2 4" xfId="606" xr:uid="{00000000-0005-0000-0000-000060000000}"/>
    <cellStyle name="40% - Accent3 2 5" xfId="607" xr:uid="{00000000-0005-0000-0000-000061000000}"/>
    <cellStyle name="40% - Accent3 2 6" xfId="608" xr:uid="{00000000-0005-0000-0000-000062000000}"/>
    <cellStyle name="40% - Accent3 2 7" xfId="603" xr:uid="{00000000-0005-0000-0000-000063000000}"/>
    <cellStyle name="40% - Accent3 2 8" xfId="376" xr:uid="{00000000-0005-0000-0000-000064000000}"/>
    <cellStyle name="40% - Accent3 2 9" xfId="31471" xr:uid="{00000000-0005-0000-0000-000065000000}"/>
    <cellStyle name="40% - Accent3 3" xfId="31341" xr:uid="{00000000-0005-0000-0000-000066000000}"/>
    <cellStyle name="40% - Accent3 3 2" xfId="46735" xr:uid="{00000000-0005-0000-0000-000067000000}"/>
    <cellStyle name="40% - Accent3 4" xfId="46709" xr:uid="{00000000-0005-0000-0000-000068000000}"/>
    <cellStyle name="40% - Accent4 2" xfId="10" xr:uid="{00000000-0005-0000-0000-000069000000}"/>
    <cellStyle name="40% - Accent4 2 2" xfId="610" xr:uid="{00000000-0005-0000-0000-00006A000000}"/>
    <cellStyle name="40% - Accent4 2 2 2" xfId="46647" xr:uid="{00000000-0005-0000-0000-00006B000000}"/>
    <cellStyle name="40% - Accent4 2 3" xfId="611" xr:uid="{00000000-0005-0000-0000-00006C000000}"/>
    <cellStyle name="40% - Accent4 2 4" xfId="612" xr:uid="{00000000-0005-0000-0000-00006D000000}"/>
    <cellStyle name="40% - Accent4 2 5" xfId="613" xr:uid="{00000000-0005-0000-0000-00006E000000}"/>
    <cellStyle name="40% - Accent4 2 6" xfId="614" xr:uid="{00000000-0005-0000-0000-00006F000000}"/>
    <cellStyle name="40% - Accent4 2 7" xfId="609" xr:uid="{00000000-0005-0000-0000-000070000000}"/>
    <cellStyle name="40% - Accent4 2 8" xfId="377" xr:uid="{00000000-0005-0000-0000-000071000000}"/>
    <cellStyle name="40% - Accent4 2 9" xfId="31492" xr:uid="{00000000-0005-0000-0000-000072000000}"/>
    <cellStyle name="40% - Accent4 3" xfId="31342" xr:uid="{00000000-0005-0000-0000-000073000000}"/>
    <cellStyle name="40% - Accent4 3 2" xfId="46719" xr:uid="{00000000-0005-0000-0000-000074000000}"/>
    <cellStyle name="40% - Accent4 4" xfId="46708" xr:uid="{00000000-0005-0000-0000-000075000000}"/>
    <cellStyle name="40% - Accent5 2" xfId="11" xr:uid="{00000000-0005-0000-0000-000076000000}"/>
    <cellStyle name="40% - Accent5 2 2" xfId="378" xr:uid="{00000000-0005-0000-0000-000077000000}"/>
    <cellStyle name="40% - Accent5 2 2 2" xfId="46601" xr:uid="{00000000-0005-0000-0000-000078000000}"/>
    <cellStyle name="40% - Accent5 2 3" xfId="31493" xr:uid="{00000000-0005-0000-0000-000079000000}"/>
    <cellStyle name="40% - Accent5 3" xfId="31343" xr:uid="{00000000-0005-0000-0000-00007A000000}"/>
    <cellStyle name="40% - Accent5 3 2" xfId="46718" xr:uid="{00000000-0005-0000-0000-00007B000000}"/>
    <cellStyle name="40% - Accent5 4" xfId="46707" xr:uid="{00000000-0005-0000-0000-00007C000000}"/>
    <cellStyle name="40% - Accent6 2" xfId="12" xr:uid="{00000000-0005-0000-0000-00007D000000}"/>
    <cellStyle name="40% - Accent6 2 2" xfId="616" xr:uid="{00000000-0005-0000-0000-00007E000000}"/>
    <cellStyle name="40% - Accent6 2 2 2" xfId="46618" xr:uid="{00000000-0005-0000-0000-00007F000000}"/>
    <cellStyle name="40% - Accent6 2 3" xfId="617" xr:uid="{00000000-0005-0000-0000-000080000000}"/>
    <cellStyle name="40% - Accent6 2 4" xfId="618" xr:uid="{00000000-0005-0000-0000-000081000000}"/>
    <cellStyle name="40% - Accent6 2 5" xfId="619" xr:uid="{00000000-0005-0000-0000-000082000000}"/>
    <cellStyle name="40% - Accent6 2 6" xfId="620" xr:uid="{00000000-0005-0000-0000-000083000000}"/>
    <cellStyle name="40% - Accent6 2 7" xfId="615" xr:uid="{00000000-0005-0000-0000-000084000000}"/>
    <cellStyle name="40% - Accent6 2 8" xfId="379" xr:uid="{00000000-0005-0000-0000-000085000000}"/>
    <cellStyle name="40% - Accent6 2 9" xfId="31470" xr:uid="{00000000-0005-0000-0000-000086000000}"/>
    <cellStyle name="40% - Accent6 3" xfId="31344" xr:uid="{00000000-0005-0000-0000-000087000000}"/>
    <cellStyle name="40% - Accent6 3 2" xfId="46652" xr:uid="{00000000-0005-0000-0000-000088000000}"/>
    <cellStyle name="40% - Accent6 4" xfId="46706" xr:uid="{00000000-0005-0000-0000-000089000000}"/>
    <cellStyle name="60% - Accent1 2" xfId="13" xr:uid="{00000000-0005-0000-0000-00008A000000}"/>
    <cellStyle name="60% - Accent1 2 2" xfId="622" xr:uid="{00000000-0005-0000-0000-00008B000000}"/>
    <cellStyle name="60% - Accent1 2 2 2" xfId="46648" xr:uid="{00000000-0005-0000-0000-00008C000000}"/>
    <cellStyle name="60% - Accent1 2 3" xfId="623" xr:uid="{00000000-0005-0000-0000-00008D000000}"/>
    <cellStyle name="60% - Accent1 2 4" xfId="624" xr:uid="{00000000-0005-0000-0000-00008E000000}"/>
    <cellStyle name="60% - Accent1 2 5" xfId="625" xr:uid="{00000000-0005-0000-0000-00008F000000}"/>
    <cellStyle name="60% - Accent1 2 6" xfId="626" xr:uid="{00000000-0005-0000-0000-000090000000}"/>
    <cellStyle name="60% - Accent1 2 7" xfId="621" xr:uid="{00000000-0005-0000-0000-000091000000}"/>
    <cellStyle name="60% - Accent1 2 8" xfId="380" xr:uid="{00000000-0005-0000-0000-000092000000}"/>
    <cellStyle name="60% - Accent1 2 9" xfId="31469" xr:uid="{00000000-0005-0000-0000-000093000000}"/>
    <cellStyle name="60% - Accent1 3" xfId="31345" xr:uid="{00000000-0005-0000-0000-000094000000}"/>
    <cellStyle name="60% - Accent1 3 2" xfId="46705" xr:uid="{00000000-0005-0000-0000-000095000000}"/>
    <cellStyle name="60% - Accent2 2" xfId="14" xr:uid="{00000000-0005-0000-0000-000096000000}"/>
    <cellStyle name="60% - Accent2 2 2" xfId="381" xr:uid="{00000000-0005-0000-0000-000097000000}"/>
    <cellStyle name="60% - Accent2 2 2 2" xfId="46614" xr:uid="{00000000-0005-0000-0000-000098000000}"/>
    <cellStyle name="60% - Accent2 2 3" xfId="31413" xr:uid="{00000000-0005-0000-0000-000099000000}"/>
    <cellStyle name="60% - Accent2 3" xfId="31346" xr:uid="{00000000-0005-0000-0000-00009A000000}"/>
    <cellStyle name="60% - Accent2 3 2" xfId="46732" xr:uid="{00000000-0005-0000-0000-00009B000000}"/>
    <cellStyle name="60% - Accent3 2" xfId="15" xr:uid="{00000000-0005-0000-0000-00009C000000}"/>
    <cellStyle name="60% - Accent3 2 2" xfId="628" xr:uid="{00000000-0005-0000-0000-00009D000000}"/>
    <cellStyle name="60% - Accent3 2 2 2" xfId="46613" xr:uid="{00000000-0005-0000-0000-00009E000000}"/>
    <cellStyle name="60% - Accent3 2 3" xfId="629" xr:uid="{00000000-0005-0000-0000-00009F000000}"/>
    <cellStyle name="60% - Accent3 2 4" xfId="630" xr:uid="{00000000-0005-0000-0000-0000A0000000}"/>
    <cellStyle name="60% - Accent3 2 5" xfId="631" xr:uid="{00000000-0005-0000-0000-0000A1000000}"/>
    <cellStyle name="60% - Accent3 2 6" xfId="632" xr:uid="{00000000-0005-0000-0000-0000A2000000}"/>
    <cellStyle name="60% - Accent3 2 7" xfId="627" xr:uid="{00000000-0005-0000-0000-0000A3000000}"/>
    <cellStyle name="60% - Accent3 2 8" xfId="382" xr:uid="{00000000-0005-0000-0000-0000A4000000}"/>
    <cellStyle name="60% - Accent3 2 9" xfId="31509" xr:uid="{00000000-0005-0000-0000-0000A5000000}"/>
    <cellStyle name="60% - Accent3 3" xfId="31347" xr:uid="{00000000-0005-0000-0000-0000A6000000}"/>
    <cellStyle name="60% - Accent3 3 2" xfId="46704" xr:uid="{00000000-0005-0000-0000-0000A7000000}"/>
    <cellStyle name="60% - Accent4 2" xfId="16" xr:uid="{00000000-0005-0000-0000-0000A8000000}"/>
    <cellStyle name="60% - Accent4 2 2" xfId="634" xr:uid="{00000000-0005-0000-0000-0000A9000000}"/>
    <cellStyle name="60% - Accent4 2 2 2" xfId="46635" xr:uid="{00000000-0005-0000-0000-0000AA000000}"/>
    <cellStyle name="60% - Accent4 2 3" xfId="635" xr:uid="{00000000-0005-0000-0000-0000AB000000}"/>
    <cellStyle name="60% - Accent4 2 4" xfId="636" xr:uid="{00000000-0005-0000-0000-0000AC000000}"/>
    <cellStyle name="60% - Accent4 2 5" xfId="637" xr:uid="{00000000-0005-0000-0000-0000AD000000}"/>
    <cellStyle name="60% - Accent4 2 6" xfId="638" xr:uid="{00000000-0005-0000-0000-0000AE000000}"/>
    <cellStyle name="60% - Accent4 2 7" xfId="633" xr:uid="{00000000-0005-0000-0000-0000AF000000}"/>
    <cellStyle name="60% - Accent4 2 8" xfId="383" xr:uid="{00000000-0005-0000-0000-0000B0000000}"/>
    <cellStyle name="60% - Accent4 2 9" xfId="31412" xr:uid="{00000000-0005-0000-0000-0000B1000000}"/>
    <cellStyle name="60% - Accent4 3" xfId="31348" xr:uid="{00000000-0005-0000-0000-0000B2000000}"/>
    <cellStyle name="60% - Accent4 3 2" xfId="46703" xr:uid="{00000000-0005-0000-0000-0000B3000000}"/>
    <cellStyle name="60% - Accent5 2" xfId="17" xr:uid="{00000000-0005-0000-0000-0000B4000000}"/>
    <cellStyle name="60% - Accent5 2 2" xfId="384" xr:uid="{00000000-0005-0000-0000-0000B5000000}"/>
    <cellStyle name="60% - Accent5 2 2 2" xfId="46617" xr:uid="{00000000-0005-0000-0000-0000B6000000}"/>
    <cellStyle name="60% - Accent5 2 3" xfId="31467" xr:uid="{00000000-0005-0000-0000-0000B7000000}"/>
    <cellStyle name="60% - Accent5 3" xfId="31349" xr:uid="{00000000-0005-0000-0000-0000B8000000}"/>
    <cellStyle name="60% - Accent5 3 2" xfId="46702" xr:uid="{00000000-0005-0000-0000-0000B9000000}"/>
    <cellStyle name="60% - Accent6 2" xfId="18" xr:uid="{00000000-0005-0000-0000-0000BA000000}"/>
    <cellStyle name="60% - Accent6 2 2" xfId="640" xr:uid="{00000000-0005-0000-0000-0000BB000000}"/>
    <cellStyle name="60% - Accent6 2 2 2" xfId="46604" xr:uid="{00000000-0005-0000-0000-0000BC000000}"/>
    <cellStyle name="60% - Accent6 2 3" xfId="641" xr:uid="{00000000-0005-0000-0000-0000BD000000}"/>
    <cellStyle name="60% - Accent6 2 4" xfId="642" xr:uid="{00000000-0005-0000-0000-0000BE000000}"/>
    <cellStyle name="60% - Accent6 2 5" xfId="643" xr:uid="{00000000-0005-0000-0000-0000BF000000}"/>
    <cellStyle name="60% - Accent6 2 6" xfId="644" xr:uid="{00000000-0005-0000-0000-0000C0000000}"/>
    <cellStyle name="60% - Accent6 2 7" xfId="639" xr:uid="{00000000-0005-0000-0000-0000C1000000}"/>
    <cellStyle name="60% - Accent6 2 8" xfId="385" xr:uid="{00000000-0005-0000-0000-0000C2000000}"/>
    <cellStyle name="60% - Accent6 2 9" xfId="31466" xr:uid="{00000000-0005-0000-0000-0000C3000000}"/>
    <cellStyle name="60% - Accent6 3" xfId="31350" xr:uid="{00000000-0005-0000-0000-0000C4000000}"/>
    <cellStyle name="60% - Accent6 3 2" xfId="46720" xr:uid="{00000000-0005-0000-0000-0000C5000000}"/>
    <cellStyle name="Accent1 - 20%" xfId="46700" xr:uid="{00000000-0005-0000-0000-0000C6000000}"/>
    <cellStyle name="Accent1 - 40%" xfId="46699" xr:uid="{00000000-0005-0000-0000-0000C7000000}"/>
    <cellStyle name="Accent1 - 60%" xfId="46698" xr:uid="{00000000-0005-0000-0000-0000C8000000}"/>
    <cellStyle name="Accent1 10" xfId="46868" xr:uid="{C18B4D6B-FE27-4421-9EBC-450EF8472797}"/>
    <cellStyle name="Accent1 11" xfId="46843" xr:uid="{27E5F3EE-0F3B-49E0-B406-D47BB55D267D}"/>
    <cellStyle name="Accent1 12" xfId="46842" xr:uid="{391057ED-D79A-405F-BE39-ADE261FD165F}"/>
    <cellStyle name="Accent1 13" xfId="46829" xr:uid="{5911F1E2-73E5-41C5-94DD-B71A7F3767BA}"/>
    <cellStyle name="Accent1 14" xfId="46900" xr:uid="{1CBAB3F5-3A3D-4EF3-9E47-B90278B5F924}"/>
    <cellStyle name="Accent1 15" xfId="46844" xr:uid="{6F7187F4-AD1F-46C2-A3A4-1C075C0EBC94}"/>
    <cellStyle name="Accent1 2" xfId="19" xr:uid="{00000000-0005-0000-0000-0000C9000000}"/>
    <cellStyle name="Accent1 2 2" xfId="646" xr:uid="{00000000-0005-0000-0000-0000CA000000}"/>
    <cellStyle name="Accent1 2 2 2" xfId="46628" xr:uid="{00000000-0005-0000-0000-0000CB000000}"/>
    <cellStyle name="Accent1 2 3" xfId="647" xr:uid="{00000000-0005-0000-0000-0000CC000000}"/>
    <cellStyle name="Accent1 2 4" xfId="648" xr:uid="{00000000-0005-0000-0000-0000CD000000}"/>
    <cellStyle name="Accent1 2 5" xfId="649" xr:uid="{00000000-0005-0000-0000-0000CE000000}"/>
    <cellStyle name="Accent1 2 6" xfId="650" xr:uid="{00000000-0005-0000-0000-0000CF000000}"/>
    <cellStyle name="Accent1 2 7" xfId="645" xr:uid="{00000000-0005-0000-0000-0000D0000000}"/>
    <cellStyle name="Accent1 2 8" xfId="386" xr:uid="{00000000-0005-0000-0000-0000D1000000}"/>
    <cellStyle name="Accent1 2 9" xfId="31465" xr:uid="{00000000-0005-0000-0000-0000D2000000}"/>
    <cellStyle name="Accent1 3" xfId="31351" xr:uid="{00000000-0005-0000-0000-0000D3000000}"/>
    <cellStyle name="Accent1 3 2" xfId="46728" xr:uid="{00000000-0005-0000-0000-0000D4000000}"/>
    <cellStyle name="Accent1 4" xfId="46701" xr:uid="{00000000-0005-0000-0000-0000D5000000}"/>
    <cellStyle name="Accent1 5" xfId="46832" xr:uid="{796335EE-2502-479D-B347-AF8917405C2E}"/>
    <cellStyle name="Accent1 6" xfId="46862" xr:uid="{CF6C7EB8-7C68-4FEA-9407-00EB0EC501AF}"/>
    <cellStyle name="Accent1 7" xfId="46848" xr:uid="{FC3464BC-860E-4ACB-8D09-A18A07FF5756}"/>
    <cellStyle name="Accent1 8" xfId="46841" xr:uid="{00E77EEF-CBA7-4CD0-A36C-7E4ECBD78C25}"/>
    <cellStyle name="Accent1 9" xfId="46854" xr:uid="{B1EA7EE5-ACFB-48BE-96D8-CCAD309985D0}"/>
    <cellStyle name="Accent2 - 20%" xfId="46696" xr:uid="{00000000-0005-0000-0000-0000D6000000}"/>
    <cellStyle name="Accent2 - 40%" xfId="46695" xr:uid="{00000000-0005-0000-0000-0000D7000000}"/>
    <cellStyle name="Accent2 - 60%" xfId="46731" xr:uid="{00000000-0005-0000-0000-0000D8000000}"/>
    <cellStyle name="Accent2 10" xfId="46858" xr:uid="{6F9989A4-DB3F-4570-8548-041C3FE76725}"/>
    <cellStyle name="Accent2 11" xfId="46910" xr:uid="{330A0F3B-74BE-4CCB-9F80-39874D837CC9}"/>
    <cellStyle name="Accent2 12" xfId="46839" xr:uid="{CFA90A4D-1A7D-476C-B15F-4674EAF701DD}"/>
    <cellStyle name="Accent2 13" xfId="46855" xr:uid="{22A0AA4C-1866-4BE6-8186-149E278557E4}"/>
    <cellStyle name="Accent2 14" xfId="46867" xr:uid="{28F00AB9-282C-4A34-BC9E-4F32A8412257}"/>
    <cellStyle name="Accent2 15" xfId="46909" xr:uid="{D3D46335-8EA7-493F-AD13-E5E8908FE2C9}"/>
    <cellStyle name="Accent2 2" xfId="20" xr:uid="{00000000-0005-0000-0000-0000D9000000}"/>
    <cellStyle name="Accent2 2 2" xfId="387" xr:uid="{00000000-0005-0000-0000-0000DA000000}"/>
    <cellStyle name="Accent2 2 2 2" xfId="46621" xr:uid="{00000000-0005-0000-0000-0000DB000000}"/>
    <cellStyle name="Accent2 2 3" xfId="31464" xr:uid="{00000000-0005-0000-0000-0000DC000000}"/>
    <cellStyle name="Accent2 3" xfId="31352" xr:uid="{00000000-0005-0000-0000-0000DD000000}"/>
    <cellStyle name="Accent2 3 2" xfId="46656" xr:uid="{00000000-0005-0000-0000-0000DE000000}"/>
    <cellStyle name="Accent2 4" xfId="46697" xr:uid="{00000000-0005-0000-0000-0000DF000000}"/>
    <cellStyle name="Accent2 5" xfId="46833" xr:uid="{F2D46302-94EB-4C86-9F4A-84BDB22BC740}"/>
    <cellStyle name="Accent2 6" xfId="46861" xr:uid="{8AAAE26A-FAE7-4E9C-81F2-9BE991AC92CE}"/>
    <cellStyle name="Accent2 7" xfId="46866" xr:uid="{699F1737-EF9C-454C-948A-7699AB8FFA99}"/>
    <cellStyle name="Accent2 8" xfId="46828" xr:uid="{29BD7DEC-CE83-4575-A29D-16E7F1F9082F}"/>
    <cellStyle name="Accent2 9" xfId="46901" xr:uid="{226A5C0E-FF18-45BD-BC67-6CB2284C95E3}"/>
    <cellStyle name="Accent3 - 20%" xfId="46693" xr:uid="{00000000-0005-0000-0000-0000E0000000}"/>
    <cellStyle name="Accent3 - 40%" xfId="46692" xr:uid="{00000000-0005-0000-0000-0000E1000000}"/>
    <cellStyle name="Accent3 - 60%" xfId="46691" xr:uid="{00000000-0005-0000-0000-0000E2000000}"/>
    <cellStyle name="Accent3 10" xfId="46936" xr:uid="{0E7BBB41-DE05-42CC-B7B7-5FF9C3DDC95D}"/>
    <cellStyle name="Accent3 11" xfId="46937" xr:uid="{08D13C98-378A-4CBF-8E2E-9532D8597A04}"/>
    <cellStyle name="Accent3 12" xfId="46938" xr:uid="{4FC34D70-1102-44B2-8220-2322CE9740BE}"/>
    <cellStyle name="Accent3 13" xfId="46939" xr:uid="{BFBC54C1-6909-454E-85F2-F54A24A14520}"/>
    <cellStyle name="Accent3 14" xfId="46940" xr:uid="{12BD42B9-9C16-482E-B5B5-3DEFFFA6BCC2}"/>
    <cellStyle name="Accent3 15" xfId="46941" xr:uid="{0C580FDD-68CE-4EA4-A616-D48B5C9D0000}"/>
    <cellStyle name="Accent3 2" xfId="21" xr:uid="{00000000-0005-0000-0000-0000E3000000}"/>
    <cellStyle name="Accent3 2 2" xfId="388" xr:uid="{00000000-0005-0000-0000-0000E4000000}"/>
    <cellStyle name="Accent3 2 2 2" xfId="46649" xr:uid="{00000000-0005-0000-0000-0000E5000000}"/>
    <cellStyle name="Accent3 2 3" xfId="31463" xr:uid="{00000000-0005-0000-0000-0000E6000000}"/>
    <cellStyle name="Accent3 3" xfId="31353" xr:uid="{00000000-0005-0000-0000-0000E7000000}"/>
    <cellStyle name="Accent3 3 2" xfId="46654" xr:uid="{00000000-0005-0000-0000-0000E8000000}"/>
    <cellStyle name="Accent3 4" xfId="46694" xr:uid="{00000000-0005-0000-0000-0000E9000000}"/>
    <cellStyle name="Accent3 5" xfId="46834" xr:uid="{C468E12F-5354-46D5-BA0B-513E82B8CBC2}"/>
    <cellStyle name="Accent3 6" xfId="46912" xr:uid="{3E4D9ABA-1B24-4D89-BD59-DEA42BB83C77}"/>
    <cellStyle name="Accent3 7" xfId="46927" xr:uid="{79F91007-E600-49DD-BEFC-68AF223483AB}"/>
    <cellStyle name="Accent3 8" xfId="46903" xr:uid="{374251F6-5F0D-4129-BAB7-34BD636E290F}"/>
    <cellStyle name="Accent3 9" xfId="46934" xr:uid="{8D2181C7-A9CF-44C8-B2CF-5A21311B79EF}"/>
    <cellStyle name="Accent4 - 20%" xfId="46689" xr:uid="{00000000-0005-0000-0000-0000EA000000}"/>
    <cellStyle name="Accent4 - 40%" xfId="46688" xr:uid="{00000000-0005-0000-0000-0000EB000000}"/>
    <cellStyle name="Accent4 - 60%" xfId="46687" xr:uid="{00000000-0005-0000-0000-0000EC000000}"/>
    <cellStyle name="Accent4 10" xfId="46864" xr:uid="{529DF8C4-C060-416A-99F0-FC9A58F6EE5E}"/>
    <cellStyle name="Accent4 11" xfId="46874" xr:uid="{AA2D8CF2-B497-4E19-8808-A381DF2A40BE}"/>
    <cellStyle name="Accent4 12" xfId="46932" xr:uid="{9BC8B06D-CE28-438F-B903-FD67CFD89A59}"/>
    <cellStyle name="Accent4 13" xfId="46904" xr:uid="{91D26DA1-7D1F-48A0-B68F-D6345D4A4265}"/>
    <cellStyle name="Accent4 14" xfId="46856" xr:uid="{6A407544-962A-43E2-B7D5-8D62B905E6C8}"/>
    <cellStyle name="Accent4 15" xfId="46878" xr:uid="{0CCF93BD-80BB-44B2-B136-29A0514FAC56}"/>
    <cellStyle name="Accent4 2" xfId="22" xr:uid="{00000000-0005-0000-0000-0000ED000000}"/>
    <cellStyle name="Accent4 2 2" xfId="652" xr:uid="{00000000-0005-0000-0000-0000EE000000}"/>
    <cellStyle name="Accent4 2 2 2" xfId="46620" xr:uid="{00000000-0005-0000-0000-0000EF000000}"/>
    <cellStyle name="Accent4 2 3" xfId="653" xr:uid="{00000000-0005-0000-0000-0000F0000000}"/>
    <cellStyle name="Accent4 2 4" xfId="654" xr:uid="{00000000-0005-0000-0000-0000F1000000}"/>
    <cellStyle name="Accent4 2 5" xfId="655" xr:uid="{00000000-0005-0000-0000-0000F2000000}"/>
    <cellStyle name="Accent4 2 6" xfId="656" xr:uid="{00000000-0005-0000-0000-0000F3000000}"/>
    <cellStyle name="Accent4 2 7" xfId="651" xr:uid="{00000000-0005-0000-0000-0000F4000000}"/>
    <cellStyle name="Accent4 2 8" xfId="389" xr:uid="{00000000-0005-0000-0000-0000F5000000}"/>
    <cellStyle name="Accent4 2 9" xfId="31462" xr:uid="{00000000-0005-0000-0000-0000F6000000}"/>
    <cellStyle name="Accent4 3" xfId="31354" xr:uid="{00000000-0005-0000-0000-0000F7000000}"/>
    <cellStyle name="Accent4 3 2" xfId="46723" xr:uid="{00000000-0005-0000-0000-0000F8000000}"/>
    <cellStyle name="Accent4 4" xfId="46690" xr:uid="{00000000-0005-0000-0000-0000F9000000}"/>
    <cellStyle name="Accent4 5" xfId="46835" xr:uid="{2C2B4FBC-EF0B-4D7E-956D-0D934FE1822F}"/>
    <cellStyle name="Accent4 6" xfId="46911" xr:uid="{C9985B5A-A342-4680-98A9-6F09298911C7}"/>
    <cellStyle name="Accent4 7" xfId="46926" xr:uid="{33C71CAD-1C30-4748-AA85-7AB2EAE629FB}"/>
    <cellStyle name="Accent4 8" xfId="46913" xr:uid="{EDC81F22-8C13-4B27-AD5C-1291B99A3F04}"/>
    <cellStyle name="Accent4 9" xfId="46928" xr:uid="{950ED203-63C8-4845-9281-F838C3CEDFA5}"/>
    <cellStyle name="Accent5 - 20%" xfId="46685" xr:uid="{00000000-0005-0000-0000-0000FA000000}"/>
    <cellStyle name="Accent5 - 40%" xfId="46730" xr:uid="{00000000-0005-0000-0000-0000FB000000}"/>
    <cellStyle name="Accent5 - 60%" xfId="46684" xr:uid="{00000000-0005-0000-0000-0000FC000000}"/>
    <cellStyle name="Accent5 10" xfId="46929" xr:uid="{566F26E1-6AA0-4986-9B83-EBEF59DB3F06}"/>
    <cellStyle name="Accent5 11" xfId="46838" xr:uid="{C0D714AC-1984-4B22-BA95-9A5C35DF68FB}"/>
    <cellStyle name="Accent5 12" xfId="46870" xr:uid="{ADD2BD77-B7C5-443D-93F4-CF90F4DBDBFD}"/>
    <cellStyle name="Accent5 13" xfId="46847" xr:uid="{10116128-BE01-4B5C-A1C3-844FD534973C}"/>
    <cellStyle name="Accent5 14" xfId="46933" xr:uid="{B1911099-5AD1-4CAA-A0FB-6E9E8B70D7A0}"/>
    <cellStyle name="Accent5 15" xfId="46935" xr:uid="{36BA8171-EC4F-4B1F-AA9D-D2B376D33B5F}"/>
    <cellStyle name="Accent5 2" xfId="23" xr:uid="{00000000-0005-0000-0000-0000FD000000}"/>
    <cellStyle name="Accent5 2 2" xfId="390" xr:uid="{00000000-0005-0000-0000-0000FE000000}"/>
    <cellStyle name="Accent5 2 2 2" xfId="46627" xr:uid="{00000000-0005-0000-0000-0000FF000000}"/>
    <cellStyle name="Accent5 2 3" xfId="31461" xr:uid="{00000000-0005-0000-0000-000000010000}"/>
    <cellStyle name="Accent5 3" xfId="31355" xr:uid="{00000000-0005-0000-0000-000001010000}"/>
    <cellStyle name="Accent5 3 2" xfId="46722" xr:uid="{00000000-0005-0000-0000-000002010000}"/>
    <cellStyle name="Accent5 4" xfId="46686" xr:uid="{00000000-0005-0000-0000-000003010000}"/>
    <cellStyle name="Accent5 5" xfId="46836" xr:uid="{E5B8028C-FE1F-4C11-84A4-9E7FC17AD394}"/>
    <cellStyle name="Accent5 6" xfId="46860" xr:uid="{464ABF1E-EBAC-476A-B1F9-118FFF285DF6}"/>
    <cellStyle name="Accent5 7" xfId="46872" xr:uid="{5F40F8AE-5B9A-4CEC-90EE-5041D2467407}"/>
    <cellStyle name="Accent5 8" xfId="46931" xr:uid="{A0889120-7D54-4E56-AAC1-42665A6CFE51}"/>
    <cellStyle name="Accent5 9" xfId="46914" xr:uid="{40ADA90A-E371-40BC-9DD8-1875F43FC67A}"/>
    <cellStyle name="Accent6 - 20%" xfId="46682" xr:uid="{00000000-0005-0000-0000-000004010000}"/>
    <cellStyle name="Accent6 - 40%" xfId="46681" xr:uid="{00000000-0005-0000-0000-000005010000}"/>
    <cellStyle name="Accent6 - 60%" xfId="46680" xr:uid="{00000000-0005-0000-0000-000006010000}"/>
    <cellStyle name="Accent6 10" xfId="46875" xr:uid="{7524772E-90C5-4E03-919F-550EFF3E014B}"/>
    <cellStyle name="Accent6 11" xfId="46851" xr:uid="{806D5E56-8A12-4C42-9371-97B70BE93AB0}"/>
    <cellStyle name="Accent6 12" xfId="46850" xr:uid="{7439B495-B2E3-4DB1-9520-443C165044E4}"/>
    <cellStyle name="Accent6 13" xfId="46925" xr:uid="{2DC518D9-77DE-4D42-8F61-4E4DF097A478}"/>
    <cellStyle name="Accent6 14" xfId="46905" xr:uid="{AF5C504E-312E-4868-96FB-2796414E9933}"/>
    <cellStyle name="Accent6 15" xfId="46853" xr:uid="{3772CA4A-1B88-4678-B1E0-90BF3D9297F5}"/>
    <cellStyle name="Accent6 2" xfId="24" xr:uid="{00000000-0005-0000-0000-000007010000}"/>
    <cellStyle name="Accent6 2 2" xfId="391" xr:uid="{00000000-0005-0000-0000-000008010000}"/>
    <cellStyle name="Accent6 2 2 2" xfId="46612" xr:uid="{00000000-0005-0000-0000-000009010000}"/>
    <cellStyle name="Accent6 2 3" xfId="31460" xr:uid="{00000000-0005-0000-0000-00000A010000}"/>
    <cellStyle name="Accent6 3" xfId="31356" xr:uid="{00000000-0005-0000-0000-00000B010000}"/>
    <cellStyle name="Accent6 3 2" xfId="46725" xr:uid="{00000000-0005-0000-0000-00000C010000}"/>
    <cellStyle name="Accent6 4" xfId="46683" xr:uid="{00000000-0005-0000-0000-00000D010000}"/>
    <cellStyle name="Accent6 5" xfId="46837" xr:uid="{5BC9D95D-CF25-494B-BD83-7C9792A50BDE}"/>
    <cellStyle name="Accent6 6" xfId="46859" xr:uid="{37FAE292-16E2-467B-ACD0-43F83E987265}"/>
    <cellStyle name="Accent6 7" xfId="46876" xr:uid="{4711B20B-A55B-4061-993D-BB8E07FF6D88}"/>
    <cellStyle name="Accent6 8" xfId="46899" xr:uid="{DE591175-859D-4B58-AD94-92314C2E5EB2}"/>
    <cellStyle name="Accent6 9" xfId="46863" xr:uid="{2E47E86D-11F7-4E16-8DBD-89EF83B7D5F2}"/>
    <cellStyle name="Actual Date" xfId="25" xr:uid="{00000000-0005-0000-0000-00000E010000}"/>
    <cellStyle name="Actual Date 2" xfId="26" xr:uid="{00000000-0005-0000-0000-00000F010000}"/>
    <cellStyle name="Actual Date 2 2" xfId="27" xr:uid="{00000000-0005-0000-0000-000010010000}"/>
    <cellStyle name="Actual Date_2011-12 LIEE Table 1 Updated budget" xfId="28" xr:uid="{00000000-0005-0000-0000-000011010000}"/>
    <cellStyle name="ariel" xfId="413" xr:uid="{00000000-0005-0000-0000-000012010000}"/>
    <cellStyle name="Bad 2" xfId="29" xr:uid="{00000000-0005-0000-0000-000013010000}"/>
    <cellStyle name="Bad 2 2" xfId="392" xr:uid="{00000000-0005-0000-0000-000014010000}"/>
    <cellStyle name="Bad 2 2 2" xfId="46637" xr:uid="{00000000-0005-0000-0000-000015010000}"/>
    <cellStyle name="Bad 2 3" xfId="31459" xr:uid="{00000000-0005-0000-0000-000016010000}"/>
    <cellStyle name="Bad 3" xfId="31357" xr:uid="{00000000-0005-0000-0000-000017010000}"/>
    <cellStyle name="Bad 3 2" xfId="46679" xr:uid="{00000000-0005-0000-0000-000018010000}"/>
    <cellStyle name="Calculation 2" xfId="30" xr:uid="{00000000-0005-0000-0000-000019010000}"/>
    <cellStyle name="Calculation 2 2" xfId="658" xr:uid="{00000000-0005-0000-0000-00001A010000}"/>
    <cellStyle name="Calculation 2 2 2" xfId="46631" xr:uid="{00000000-0005-0000-0000-00001B010000}"/>
    <cellStyle name="Calculation 2 3" xfId="659" xr:uid="{00000000-0005-0000-0000-00001C010000}"/>
    <cellStyle name="Calculation 2 4" xfId="660" xr:uid="{00000000-0005-0000-0000-00001D010000}"/>
    <cellStyle name="Calculation 2 5" xfId="661" xr:uid="{00000000-0005-0000-0000-00001E010000}"/>
    <cellStyle name="Calculation 2 6" xfId="662" xr:uid="{00000000-0005-0000-0000-00001F010000}"/>
    <cellStyle name="Calculation 2 7" xfId="657" xr:uid="{00000000-0005-0000-0000-000020010000}"/>
    <cellStyle name="Calculation 2 8" xfId="393" xr:uid="{00000000-0005-0000-0000-000021010000}"/>
    <cellStyle name="Calculation 2 9" xfId="31458" xr:uid="{00000000-0005-0000-0000-000022010000}"/>
    <cellStyle name="Calculation 3" xfId="31358" xr:uid="{00000000-0005-0000-0000-000023010000}"/>
    <cellStyle name="Calculation 3 2" xfId="46588" xr:uid="{00000000-0005-0000-0000-000024010000}"/>
    <cellStyle name="Check Cell 2" xfId="31" xr:uid="{00000000-0005-0000-0000-000025010000}"/>
    <cellStyle name="Check Cell 2 2" xfId="394" xr:uid="{00000000-0005-0000-0000-000026010000}"/>
    <cellStyle name="Check Cell 2 2 2" xfId="46630" xr:uid="{00000000-0005-0000-0000-000027010000}"/>
    <cellStyle name="Check Cell 2 3" xfId="31457" xr:uid="{00000000-0005-0000-0000-000028010000}"/>
    <cellStyle name="Check Cell 3" xfId="31359" xr:uid="{00000000-0005-0000-0000-000029010000}"/>
    <cellStyle name="Check Cell 3 2" xfId="46678" xr:uid="{00000000-0005-0000-0000-00002A010000}"/>
    <cellStyle name="Comma" xfId="1158" builtinId="3"/>
    <cellStyle name="Comma [0] 2" xfId="32" xr:uid="{00000000-0005-0000-0000-00002C010000}"/>
    <cellStyle name="Comma [0] 2 2" xfId="33" xr:uid="{00000000-0005-0000-0000-00002D010000}"/>
    <cellStyle name="Comma 10" xfId="34" xr:uid="{00000000-0005-0000-0000-00002E010000}"/>
    <cellStyle name="Comma 10 2" xfId="663" xr:uid="{00000000-0005-0000-0000-00002F010000}"/>
    <cellStyle name="Comma 11" xfId="35" xr:uid="{00000000-0005-0000-0000-000030010000}"/>
    <cellStyle name="Comma 12" xfId="36" xr:uid="{00000000-0005-0000-0000-000031010000}"/>
    <cellStyle name="Comma 13" xfId="37" xr:uid="{00000000-0005-0000-0000-000032010000}"/>
    <cellStyle name="Comma 13 2" xfId="38" xr:uid="{00000000-0005-0000-0000-000033010000}"/>
    <cellStyle name="Comma 14" xfId="39" xr:uid="{00000000-0005-0000-0000-000034010000}"/>
    <cellStyle name="Comma 14 2" xfId="46922" xr:uid="{130D4470-6890-4516-BF37-83614ED9BCBD}"/>
    <cellStyle name="Comma 15" xfId="40" xr:uid="{00000000-0005-0000-0000-000035010000}"/>
    <cellStyle name="Comma 16" xfId="41" xr:uid="{00000000-0005-0000-0000-000036010000}"/>
    <cellStyle name="Comma 17" xfId="42" xr:uid="{00000000-0005-0000-0000-000037010000}"/>
    <cellStyle name="Comma 18" xfId="43" xr:uid="{00000000-0005-0000-0000-000038010000}"/>
    <cellStyle name="Comma 19" xfId="44" xr:uid="{00000000-0005-0000-0000-000039010000}"/>
    <cellStyle name="Comma 2" xfId="45" xr:uid="{00000000-0005-0000-0000-00003A010000}"/>
    <cellStyle name="Comma 2 2" xfId="46" xr:uid="{00000000-0005-0000-0000-00003B010000}"/>
    <cellStyle name="Comma 2 2 2" xfId="502" xr:uid="{00000000-0005-0000-0000-00003C010000}"/>
    <cellStyle name="Comma 2 2 3" xfId="664" xr:uid="{00000000-0005-0000-0000-00003D010000}"/>
    <cellStyle name="Comma 2 2 3 10" xfId="6205" xr:uid="{00000000-0005-0000-0000-00003E010000}"/>
    <cellStyle name="Comma 2 2 3 10 2" xfId="36542" xr:uid="{00000000-0005-0000-0000-00003F010000}"/>
    <cellStyle name="Comma 2 2 3 10 3" xfId="21309" xr:uid="{00000000-0005-0000-0000-000040010000}"/>
    <cellStyle name="Comma 2 2 3 11" xfId="31531" xr:uid="{00000000-0005-0000-0000-000041010000}"/>
    <cellStyle name="Comma 2 2 3 12" xfId="16294" xr:uid="{00000000-0005-0000-0000-000042010000}"/>
    <cellStyle name="Comma 2 2 3 2" xfId="1169" xr:uid="{00000000-0005-0000-0000-000043010000}"/>
    <cellStyle name="Comma 2 2 3 2 10" xfId="31585" xr:uid="{00000000-0005-0000-0000-000044010000}"/>
    <cellStyle name="Comma 2 2 3 2 11" xfId="16348" xr:uid="{00000000-0005-0000-0000-000045010000}"/>
    <cellStyle name="Comma 2 2 3 2 2" xfId="1277" xr:uid="{00000000-0005-0000-0000-000046010000}"/>
    <cellStyle name="Comma 2 2 3 2 2 10" xfId="16452" xr:uid="{00000000-0005-0000-0000-000047010000}"/>
    <cellStyle name="Comma 2 2 3 2 2 2" xfId="1494" xr:uid="{00000000-0005-0000-0000-000048010000}"/>
    <cellStyle name="Comma 2 2 3 2 2 2 2" xfId="1915" xr:uid="{00000000-0005-0000-0000-000049010000}"/>
    <cellStyle name="Comma 2 2 3 2 2 2 2 2" xfId="2754" xr:uid="{00000000-0005-0000-0000-00004A010000}"/>
    <cellStyle name="Comma 2 2 3 2 2 2 2 2 2" xfId="4444" xr:uid="{00000000-0005-0000-0000-00004B010000}"/>
    <cellStyle name="Comma 2 2 3 2 2 2 2 2 2 2" xfId="14517" xr:uid="{00000000-0005-0000-0000-00004C010000}"/>
    <cellStyle name="Comma 2 2 3 2 2 2 2 2 2 2 2" xfId="44848" xr:uid="{00000000-0005-0000-0000-00004D010000}"/>
    <cellStyle name="Comma 2 2 3 2 2 2 2 2 2 2 3" xfId="29615" xr:uid="{00000000-0005-0000-0000-00004E010000}"/>
    <cellStyle name="Comma 2 2 3 2 2 2 2 2 2 3" xfId="9497" xr:uid="{00000000-0005-0000-0000-00004F010000}"/>
    <cellStyle name="Comma 2 2 3 2 2 2 2 2 2 3 2" xfId="39831" xr:uid="{00000000-0005-0000-0000-000050010000}"/>
    <cellStyle name="Comma 2 2 3 2 2 2 2 2 2 3 3" xfId="24598" xr:uid="{00000000-0005-0000-0000-000051010000}"/>
    <cellStyle name="Comma 2 2 3 2 2 2 2 2 2 4" xfId="34818" xr:uid="{00000000-0005-0000-0000-000052010000}"/>
    <cellStyle name="Comma 2 2 3 2 2 2 2 2 2 5" xfId="19585" xr:uid="{00000000-0005-0000-0000-000053010000}"/>
    <cellStyle name="Comma 2 2 3 2 2 2 2 2 3" xfId="6136" xr:uid="{00000000-0005-0000-0000-000054010000}"/>
    <cellStyle name="Comma 2 2 3 2 2 2 2 2 3 2" xfId="16188" xr:uid="{00000000-0005-0000-0000-000055010000}"/>
    <cellStyle name="Comma 2 2 3 2 2 2 2 2 3 2 2" xfId="46519" xr:uid="{00000000-0005-0000-0000-000056010000}"/>
    <cellStyle name="Comma 2 2 3 2 2 2 2 2 3 2 3" xfId="31286" xr:uid="{00000000-0005-0000-0000-000057010000}"/>
    <cellStyle name="Comma 2 2 3 2 2 2 2 2 3 3" xfId="11168" xr:uid="{00000000-0005-0000-0000-000058010000}"/>
    <cellStyle name="Comma 2 2 3 2 2 2 2 2 3 3 2" xfId="41502" xr:uid="{00000000-0005-0000-0000-000059010000}"/>
    <cellStyle name="Comma 2 2 3 2 2 2 2 2 3 3 3" xfId="26269" xr:uid="{00000000-0005-0000-0000-00005A010000}"/>
    <cellStyle name="Comma 2 2 3 2 2 2 2 2 3 4" xfId="36489" xr:uid="{00000000-0005-0000-0000-00005B010000}"/>
    <cellStyle name="Comma 2 2 3 2 2 2 2 2 3 5" xfId="21256" xr:uid="{00000000-0005-0000-0000-00005C010000}"/>
    <cellStyle name="Comma 2 2 3 2 2 2 2 2 4" xfId="12846" xr:uid="{00000000-0005-0000-0000-00005D010000}"/>
    <cellStyle name="Comma 2 2 3 2 2 2 2 2 4 2" xfId="43177" xr:uid="{00000000-0005-0000-0000-00005E010000}"/>
    <cellStyle name="Comma 2 2 3 2 2 2 2 2 4 3" xfId="27944" xr:uid="{00000000-0005-0000-0000-00005F010000}"/>
    <cellStyle name="Comma 2 2 3 2 2 2 2 2 5" xfId="7825" xr:uid="{00000000-0005-0000-0000-000060010000}"/>
    <cellStyle name="Comma 2 2 3 2 2 2 2 2 5 2" xfId="38160" xr:uid="{00000000-0005-0000-0000-000061010000}"/>
    <cellStyle name="Comma 2 2 3 2 2 2 2 2 5 3" xfId="22927" xr:uid="{00000000-0005-0000-0000-000062010000}"/>
    <cellStyle name="Comma 2 2 3 2 2 2 2 2 6" xfId="33148" xr:uid="{00000000-0005-0000-0000-000063010000}"/>
    <cellStyle name="Comma 2 2 3 2 2 2 2 2 7" xfId="17914" xr:uid="{00000000-0005-0000-0000-000064010000}"/>
    <cellStyle name="Comma 2 2 3 2 2 2 2 3" xfId="3607" xr:uid="{00000000-0005-0000-0000-000065010000}"/>
    <cellStyle name="Comma 2 2 3 2 2 2 2 3 2" xfId="13681" xr:uid="{00000000-0005-0000-0000-000066010000}"/>
    <cellStyle name="Comma 2 2 3 2 2 2 2 3 2 2" xfId="44012" xr:uid="{00000000-0005-0000-0000-000067010000}"/>
    <cellStyle name="Comma 2 2 3 2 2 2 2 3 2 3" xfId="28779" xr:uid="{00000000-0005-0000-0000-000068010000}"/>
    <cellStyle name="Comma 2 2 3 2 2 2 2 3 3" xfId="8661" xr:uid="{00000000-0005-0000-0000-000069010000}"/>
    <cellStyle name="Comma 2 2 3 2 2 2 2 3 3 2" xfId="38995" xr:uid="{00000000-0005-0000-0000-00006A010000}"/>
    <cellStyle name="Comma 2 2 3 2 2 2 2 3 3 3" xfId="23762" xr:uid="{00000000-0005-0000-0000-00006B010000}"/>
    <cellStyle name="Comma 2 2 3 2 2 2 2 3 4" xfId="33982" xr:uid="{00000000-0005-0000-0000-00006C010000}"/>
    <cellStyle name="Comma 2 2 3 2 2 2 2 3 5" xfId="18749" xr:uid="{00000000-0005-0000-0000-00006D010000}"/>
    <cellStyle name="Comma 2 2 3 2 2 2 2 4" xfId="5300" xr:uid="{00000000-0005-0000-0000-00006E010000}"/>
    <cellStyle name="Comma 2 2 3 2 2 2 2 4 2" xfId="15352" xr:uid="{00000000-0005-0000-0000-00006F010000}"/>
    <cellStyle name="Comma 2 2 3 2 2 2 2 4 2 2" xfId="45683" xr:uid="{00000000-0005-0000-0000-000070010000}"/>
    <cellStyle name="Comma 2 2 3 2 2 2 2 4 2 3" xfId="30450" xr:uid="{00000000-0005-0000-0000-000071010000}"/>
    <cellStyle name="Comma 2 2 3 2 2 2 2 4 3" xfId="10332" xr:uid="{00000000-0005-0000-0000-000072010000}"/>
    <cellStyle name="Comma 2 2 3 2 2 2 2 4 3 2" xfId="40666" xr:uid="{00000000-0005-0000-0000-000073010000}"/>
    <cellStyle name="Comma 2 2 3 2 2 2 2 4 3 3" xfId="25433" xr:uid="{00000000-0005-0000-0000-000074010000}"/>
    <cellStyle name="Comma 2 2 3 2 2 2 2 4 4" xfId="35653" xr:uid="{00000000-0005-0000-0000-000075010000}"/>
    <cellStyle name="Comma 2 2 3 2 2 2 2 4 5" xfId="20420" xr:uid="{00000000-0005-0000-0000-000076010000}"/>
    <cellStyle name="Comma 2 2 3 2 2 2 2 5" xfId="12010" xr:uid="{00000000-0005-0000-0000-000077010000}"/>
    <cellStyle name="Comma 2 2 3 2 2 2 2 5 2" xfId="42341" xr:uid="{00000000-0005-0000-0000-000078010000}"/>
    <cellStyle name="Comma 2 2 3 2 2 2 2 5 3" xfId="27108" xr:uid="{00000000-0005-0000-0000-000079010000}"/>
    <cellStyle name="Comma 2 2 3 2 2 2 2 6" xfId="6989" xr:uid="{00000000-0005-0000-0000-00007A010000}"/>
    <cellStyle name="Comma 2 2 3 2 2 2 2 6 2" xfId="37324" xr:uid="{00000000-0005-0000-0000-00007B010000}"/>
    <cellStyle name="Comma 2 2 3 2 2 2 2 6 3" xfId="22091" xr:uid="{00000000-0005-0000-0000-00007C010000}"/>
    <cellStyle name="Comma 2 2 3 2 2 2 2 7" xfId="32312" xr:uid="{00000000-0005-0000-0000-00007D010000}"/>
    <cellStyle name="Comma 2 2 3 2 2 2 2 8" xfId="17078" xr:uid="{00000000-0005-0000-0000-00007E010000}"/>
    <cellStyle name="Comma 2 2 3 2 2 2 3" xfId="2336" xr:uid="{00000000-0005-0000-0000-00007F010000}"/>
    <cellStyle name="Comma 2 2 3 2 2 2 3 2" xfId="4026" xr:uid="{00000000-0005-0000-0000-000080010000}"/>
    <cellStyle name="Comma 2 2 3 2 2 2 3 2 2" xfId="14099" xr:uid="{00000000-0005-0000-0000-000081010000}"/>
    <cellStyle name="Comma 2 2 3 2 2 2 3 2 2 2" xfId="44430" xr:uid="{00000000-0005-0000-0000-000082010000}"/>
    <cellStyle name="Comma 2 2 3 2 2 2 3 2 2 3" xfId="29197" xr:uid="{00000000-0005-0000-0000-000083010000}"/>
    <cellStyle name="Comma 2 2 3 2 2 2 3 2 3" xfId="9079" xr:uid="{00000000-0005-0000-0000-000084010000}"/>
    <cellStyle name="Comma 2 2 3 2 2 2 3 2 3 2" xfId="39413" xr:uid="{00000000-0005-0000-0000-000085010000}"/>
    <cellStyle name="Comma 2 2 3 2 2 2 3 2 3 3" xfId="24180" xr:uid="{00000000-0005-0000-0000-000086010000}"/>
    <cellStyle name="Comma 2 2 3 2 2 2 3 2 4" xfId="34400" xr:uid="{00000000-0005-0000-0000-000087010000}"/>
    <cellStyle name="Comma 2 2 3 2 2 2 3 2 5" xfId="19167" xr:uid="{00000000-0005-0000-0000-000088010000}"/>
    <cellStyle name="Comma 2 2 3 2 2 2 3 3" xfId="5718" xr:uid="{00000000-0005-0000-0000-000089010000}"/>
    <cellStyle name="Comma 2 2 3 2 2 2 3 3 2" xfId="15770" xr:uid="{00000000-0005-0000-0000-00008A010000}"/>
    <cellStyle name="Comma 2 2 3 2 2 2 3 3 2 2" xfId="46101" xr:uid="{00000000-0005-0000-0000-00008B010000}"/>
    <cellStyle name="Comma 2 2 3 2 2 2 3 3 2 3" xfId="30868" xr:uid="{00000000-0005-0000-0000-00008C010000}"/>
    <cellStyle name="Comma 2 2 3 2 2 2 3 3 3" xfId="10750" xr:uid="{00000000-0005-0000-0000-00008D010000}"/>
    <cellStyle name="Comma 2 2 3 2 2 2 3 3 3 2" xfId="41084" xr:uid="{00000000-0005-0000-0000-00008E010000}"/>
    <cellStyle name="Comma 2 2 3 2 2 2 3 3 3 3" xfId="25851" xr:uid="{00000000-0005-0000-0000-00008F010000}"/>
    <cellStyle name="Comma 2 2 3 2 2 2 3 3 4" xfId="36071" xr:uid="{00000000-0005-0000-0000-000090010000}"/>
    <cellStyle name="Comma 2 2 3 2 2 2 3 3 5" xfId="20838" xr:uid="{00000000-0005-0000-0000-000091010000}"/>
    <cellStyle name="Comma 2 2 3 2 2 2 3 4" xfId="12428" xr:uid="{00000000-0005-0000-0000-000092010000}"/>
    <cellStyle name="Comma 2 2 3 2 2 2 3 4 2" xfId="42759" xr:uid="{00000000-0005-0000-0000-000093010000}"/>
    <cellStyle name="Comma 2 2 3 2 2 2 3 4 3" xfId="27526" xr:uid="{00000000-0005-0000-0000-000094010000}"/>
    <cellStyle name="Comma 2 2 3 2 2 2 3 5" xfId="7407" xr:uid="{00000000-0005-0000-0000-000095010000}"/>
    <cellStyle name="Comma 2 2 3 2 2 2 3 5 2" xfId="37742" xr:uid="{00000000-0005-0000-0000-000096010000}"/>
    <cellStyle name="Comma 2 2 3 2 2 2 3 5 3" xfId="22509" xr:uid="{00000000-0005-0000-0000-000097010000}"/>
    <cellStyle name="Comma 2 2 3 2 2 2 3 6" xfId="32730" xr:uid="{00000000-0005-0000-0000-000098010000}"/>
    <cellStyle name="Comma 2 2 3 2 2 2 3 7" xfId="17496" xr:uid="{00000000-0005-0000-0000-000099010000}"/>
    <cellStyle name="Comma 2 2 3 2 2 2 4" xfId="3189" xr:uid="{00000000-0005-0000-0000-00009A010000}"/>
    <cellStyle name="Comma 2 2 3 2 2 2 4 2" xfId="13263" xr:uid="{00000000-0005-0000-0000-00009B010000}"/>
    <cellStyle name="Comma 2 2 3 2 2 2 4 2 2" xfId="43594" xr:uid="{00000000-0005-0000-0000-00009C010000}"/>
    <cellStyle name="Comma 2 2 3 2 2 2 4 2 3" xfId="28361" xr:uid="{00000000-0005-0000-0000-00009D010000}"/>
    <cellStyle name="Comma 2 2 3 2 2 2 4 3" xfId="8243" xr:uid="{00000000-0005-0000-0000-00009E010000}"/>
    <cellStyle name="Comma 2 2 3 2 2 2 4 3 2" xfId="38577" xr:uid="{00000000-0005-0000-0000-00009F010000}"/>
    <cellStyle name="Comma 2 2 3 2 2 2 4 3 3" xfId="23344" xr:uid="{00000000-0005-0000-0000-0000A0010000}"/>
    <cellStyle name="Comma 2 2 3 2 2 2 4 4" xfId="33564" xr:uid="{00000000-0005-0000-0000-0000A1010000}"/>
    <cellStyle name="Comma 2 2 3 2 2 2 4 5" xfId="18331" xr:uid="{00000000-0005-0000-0000-0000A2010000}"/>
    <cellStyle name="Comma 2 2 3 2 2 2 5" xfId="4882" xr:uid="{00000000-0005-0000-0000-0000A3010000}"/>
    <cellStyle name="Comma 2 2 3 2 2 2 5 2" xfId="14934" xr:uid="{00000000-0005-0000-0000-0000A4010000}"/>
    <cellStyle name="Comma 2 2 3 2 2 2 5 2 2" xfId="45265" xr:uid="{00000000-0005-0000-0000-0000A5010000}"/>
    <cellStyle name="Comma 2 2 3 2 2 2 5 2 3" xfId="30032" xr:uid="{00000000-0005-0000-0000-0000A6010000}"/>
    <cellStyle name="Comma 2 2 3 2 2 2 5 3" xfId="9914" xr:uid="{00000000-0005-0000-0000-0000A7010000}"/>
    <cellStyle name="Comma 2 2 3 2 2 2 5 3 2" xfId="40248" xr:uid="{00000000-0005-0000-0000-0000A8010000}"/>
    <cellStyle name="Comma 2 2 3 2 2 2 5 3 3" xfId="25015" xr:uid="{00000000-0005-0000-0000-0000A9010000}"/>
    <cellStyle name="Comma 2 2 3 2 2 2 5 4" xfId="35235" xr:uid="{00000000-0005-0000-0000-0000AA010000}"/>
    <cellStyle name="Comma 2 2 3 2 2 2 5 5" xfId="20002" xr:uid="{00000000-0005-0000-0000-0000AB010000}"/>
    <cellStyle name="Comma 2 2 3 2 2 2 6" xfId="11592" xr:uid="{00000000-0005-0000-0000-0000AC010000}"/>
    <cellStyle name="Comma 2 2 3 2 2 2 6 2" xfId="41923" xr:uid="{00000000-0005-0000-0000-0000AD010000}"/>
    <cellStyle name="Comma 2 2 3 2 2 2 6 3" xfId="26690" xr:uid="{00000000-0005-0000-0000-0000AE010000}"/>
    <cellStyle name="Comma 2 2 3 2 2 2 7" xfId="6571" xr:uid="{00000000-0005-0000-0000-0000AF010000}"/>
    <cellStyle name="Comma 2 2 3 2 2 2 7 2" xfId="36906" xr:uid="{00000000-0005-0000-0000-0000B0010000}"/>
    <cellStyle name="Comma 2 2 3 2 2 2 7 3" xfId="21673" xr:uid="{00000000-0005-0000-0000-0000B1010000}"/>
    <cellStyle name="Comma 2 2 3 2 2 2 8" xfId="31894" xr:uid="{00000000-0005-0000-0000-0000B2010000}"/>
    <cellStyle name="Comma 2 2 3 2 2 2 9" xfId="16660" xr:uid="{00000000-0005-0000-0000-0000B3010000}"/>
    <cellStyle name="Comma 2 2 3 2 2 3" xfId="1707" xr:uid="{00000000-0005-0000-0000-0000B4010000}"/>
    <cellStyle name="Comma 2 2 3 2 2 3 2" xfId="2546" xr:uid="{00000000-0005-0000-0000-0000B5010000}"/>
    <cellStyle name="Comma 2 2 3 2 2 3 2 2" xfId="4236" xr:uid="{00000000-0005-0000-0000-0000B6010000}"/>
    <cellStyle name="Comma 2 2 3 2 2 3 2 2 2" xfId="14309" xr:uid="{00000000-0005-0000-0000-0000B7010000}"/>
    <cellStyle name="Comma 2 2 3 2 2 3 2 2 2 2" xfId="44640" xr:uid="{00000000-0005-0000-0000-0000B8010000}"/>
    <cellStyle name="Comma 2 2 3 2 2 3 2 2 2 3" xfId="29407" xr:uid="{00000000-0005-0000-0000-0000B9010000}"/>
    <cellStyle name="Comma 2 2 3 2 2 3 2 2 3" xfId="9289" xr:uid="{00000000-0005-0000-0000-0000BA010000}"/>
    <cellStyle name="Comma 2 2 3 2 2 3 2 2 3 2" xfId="39623" xr:uid="{00000000-0005-0000-0000-0000BB010000}"/>
    <cellStyle name="Comma 2 2 3 2 2 3 2 2 3 3" xfId="24390" xr:uid="{00000000-0005-0000-0000-0000BC010000}"/>
    <cellStyle name="Comma 2 2 3 2 2 3 2 2 4" xfId="34610" xr:uid="{00000000-0005-0000-0000-0000BD010000}"/>
    <cellStyle name="Comma 2 2 3 2 2 3 2 2 5" xfId="19377" xr:uid="{00000000-0005-0000-0000-0000BE010000}"/>
    <cellStyle name="Comma 2 2 3 2 2 3 2 3" xfId="5928" xr:uid="{00000000-0005-0000-0000-0000BF010000}"/>
    <cellStyle name="Comma 2 2 3 2 2 3 2 3 2" xfId="15980" xr:uid="{00000000-0005-0000-0000-0000C0010000}"/>
    <cellStyle name="Comma 2 2 3 2 2 3 2 3 2 2" xfId="46311" xr:uid="{00000000-0005-0000-0000-0000C1010000}"/>
    <cellStyle name="Comma 2 2 3 2 2 3 2 3 2 3" xfId="31078" xr:uid="{00000000-0005-0000-0000-0000C2010000}"/>
    <cellStyle name="Comma 2 2 3 2 2 3 2 3 3" xfId="10960" xr:uid="{00000000-0005-0000-0000-0000C3010000}"/>
    <cellStyle name="Comma 2 2 3 2 2 3 2 3 3 2" xfId="41294" xr:uid="{00000000-0005-0000-0000-0000C4010000}"/>
    <cellStyle name="Comma 2 2 3 2 2 3 2 3 3 3" xfId="26061" xr:uid="{00000000-0005-0000-0000-0000C5010000}"/>
    <cellStyle name="Comma 2 2 3 2 2 3 2 3 4" xfId="36281" xr:uid="{00000000-0005-0000-0000-0000C6010000}"/>
    <cellStyle name="Comma 2 2 3 2 2 3 2 3 5" xfId="21048" xr:uid="{00000000-0005-0000-0000-0000C7010000}"/>
    <cellStyle name="Comma 2 2 3 2 2 3 2 4" xfId="12638" xr:uid="{00000000-0005-0000-0000-0000C8010000}"/>
    <cellStyle name="Comma 2 2 3 2 2 3 2 4 2" xfId="42969" xr:uid="{00000000-0005-0000-0000-0000C9010000}"/>
    <cellStyle name="Comma 2 2 3 2 2 3 2 4 3" xfId="27736" xr:uid="{00000000-0005-0000-0000-0000CA010000}"/>
    <cellStyle name="Comma 2 2 3 2 2 3 2 5" xfId="7617" xr:uid="{00000000-0005-0000-0000-0000CB010000}"/>
    <cellStyle name="Comma 2 2 3 2 2 3 2 5 2" xfId="37952" xr:uid="{00000000-0005-0000-0000-0000CC010000}"/>
    <cellStyle name="Comma 2 2 3 2 2 3 2 5 3" xfId="22719" xr:uid="{00000000-0005-0000-0000-0000CD010000}"/>
    <cellStyle name="Comma 2 2 3 2 2 3 2 6" xfId="32940" xr:uid="{00000000-0005-0000-0000-0000CE010000}"/>
    <cellStyle name="Comma 2 2 3 2 2 3 2 7" xfId="17706" xr:uid="{00000000-0005-0000-0000-0000CF010000}"/>
    <cellStyle name="Comma 2 2 3 2 2 3 3" xfId="3399" xr:uid="{00000000-0005-0000-0000-0000D0010000}"/>
    <cellStyle name="Comma 2 2 3 2 2 3 3 2" xfId="13473" xr:uid="{00000000-0005-0000-0000-0000D1010000}"/>
    <cellStyle name="Comma 2 2 3 2 2 3 3 2 2" xfId="43804" xr:uid="{00000000-0005-0000-0000-0000D2010000}"/>
    <cellStyle name="Comma 2 2 3 2 2 3 3 2 3" xfId="28571" xr:uid="{00000000-0005-0000-0000-0000D3010000}"/>
    <cellStyle name="Comma 2 2 3 2 2 3 3 3" xfId="8453" xr:uid="{00000000-0005-0000-0000-0000D4010000}"/>
    <cellStyle name="Comma 2 2 3 2 2 3 3 3 2" xfId="38787" xr:uid="{00000000-0005-0000-0000-0000D5010000}"/>
    <cellStyle name="Comma 2 2 3 2 2 3 3 3 3" xfId="23554" xr:uid="{00000000-0005-0000-0000-0000D6010000}"/>
    <cellStyle name="Comma 2 2 3 2 2 3 3 4" xfId="33774" xr:uid="{00000000-0005-0000-0000-0000D7010000}"/>
    <cellStyle name="Comma 2 2 3 2 2 3 3 5" xfId="18541" xr:uid="{00000000-0005-0000-0000-0000D8010000}"/>
    <cellStyle name="Comma 2 2 3 2 2 3 4" xfId="5092" xr:uid="{00000000-0005-0000-0000-0000D9010000}"/>
    <cellStyle name="Comma 2 2 3 2 2 3 4 2" xfId="15144" xr:uid="{00000000-0005-0000-0000-0000DA010000}"/>
    <cellStyle name="Comma 2 2 3 2 2 3 4 2 2" xfId="45475" xr:uid="{00000000-0005-0000-0000-0000DB010000}"/>
    <cellStyle name="Comma 2 2 3 2 2 3 4 2 3" xfId="30242" xr:uid="{00000000-0005-0000-0000-0000DC010000}"/>
    <cellStyle name="Comma 2 2 3 2 2 3 4 3" xfId="10124" xr:uid="{00000000-0005-0000-0000-0000DD010000}"/>
    <cellStyle name="Comma 2 2 3 2 2 3 4 3 2" xfId="40458" xr:uid="{00000000-0005-0000-0000-0000DE010000}"/>
    <cellStyle name="Comma 2 2 3 2 2 3 4 3 3" xfId="25225" xr:uid="{00000000-0005-0000-0000-0000DF010000}"/>
    <cellStyle name="Comma 2 2 3 2 2 3 4 4" xfId="35445" xr:uid="{00000000-0005-0000-0000-0000E0010000}"/>
    <cellStyle name="Comma 2 2 3 2 2 3 4 5" xfId="20212" xr:uid="{00000000-0005-0000-0000-0000E1010000}"/>
    <cellStyle name="Comma 2 2 3 2 2 3 5" xfId="11802" xr:uid="{00000000-0005-0000-0000-0000E2010000}"/>
    <cellStyle name="Comma 2 2 3 2 2 3 5 2" xfId="42133" xr:uid="{00000000-0005-0000-0000-0000E3010000}"/>
    <cellStyle name="Comma 2 2 3 2 2 3 5 3" xfId="26900" xr:uid="{00000000-0005-0000-0000-0000E4010000}"/>
    <cellStyle name="Comma 2 2 3 2 2 3 6" xfId="6781" xr:uid="{00000000-0005-0000-0000-0000E5010000}"/>
    <cellStyle name="Comma 2 2 3 2 2 3 6 2" xfId="37116" xr:uid="{00000000-0005-0000-0000-0000E6010000}"/>
    <cellStyle name="Comma 2 2 3 2 2 3 6 3" xfId="21883" xr:uid="{00000000-0005-0000-0000-0000E7010000}"/>
    <cellStyle name="Comma 2 2 3 2 2 3 7" xfId="32104" xr:uid="{00000000-0005-0000-0000-0000E8010000}"/>
    <cellStyle name="Comma 2 2 3 2 2 3 8" xfId="16870" xr:uid="{00000000-0005-0000-0000-0000E9010000}"/>
    <cellStyle name="Comma 2 2 3 2 2 4" xfId="2128" xr:uid="{00000000-0005-0000-0000-0000EA010000}"/>
    <cellStyle name="Comma 2 2 3 2 2 4 2" xfId="3818" xr:uid="{00000000-0005-0000-0000-0000EB010000}"/>
    <cellStyle name="Comma 2 2 3 2 2 4 2 2" xfId="13891" xr:uid="{00000000-0005-0000-0000-0000EC010000}"/>
    <cellStyle name="Comma 2 2 3 2 2 4 2 2 2" xfId="44222" xr:uid="{00000000-0005-0000-0000-0000ED010000}"/>
    <cellStyle name="Comma 2 2 3 2 2 4 2 2 3" xfId="28989" xr:uid="{00000000-0005-0000-0000-0000EE010000}"/>
    <cellStyle name="Comma 2 2 3 2 2 4 2 3" xfId="8871" xr:uid="{00000000-0005-0000-0000-0000EF010000}"/>
    <cellStyle name="Comma 2 2 3 2 2 4 2 3 2" xfId="39205" xr:uid="{00000000-0005-0000-0000-0000F0010000}"/>
    <cellStyle name="Comma 2 2 3 2 2 4 2 3 3" xfId="23972" xr:uid="{00000000-0005-0000-0000-0000F1010000}"/>
    <cellStyle name="Comma 2 2 3 2 2 4 2 4" xfId="34192" xr:uid="{00000000-0005-0000-0000-0000F2010000}"/>
    <cellStyle name="Comma 2 2 3 2 2 4 2 5" xfId="18959" xr:uid="{00000000-0005-0000-0000-0000F3010000}"/>
    <cellStyle name="Comma 2 2 3 2 2 4 3" xfId="5510" xr:uid="{00000000-0005-0000-0000-0000F4010000}"/>
    <cellStyle name="Comma 2 2 3 2 2 4 3 2" xfId="15562" xr:uid="{00000000-0005-0000-0000-0000F5010000}"/>
    <cellStyle name="Comma 2 2 3 2 2 4 3 2 2" xfId="45893" xr:uid="{00000000-0005-0000-0000-0000F6010000}"/>
    <cellStyle name="Comma 2 2 3 2 2 4 3 2 3" xfId="30660" xr:uid="{00000000-0005-0000-0000-0000F7010000}"/>
    <cellStyle name="Comma 2 2 3 2 2 4 3 3" xfId="10542" xr:uid="{00000000-0005-0000-0000-0000F8010000}"/>
    <cellStyle name="Comma 2 2 3 2 2 4 3 3 2" xfId="40876" xr:uid="{00000000-0005-0000-0000-0000F9010000}"/>
    <cellStyle name="Comma 2 2 3 2 2 4 3 3 3" xfId="25643" xr:uid="{00000000-0005-0000-0000-0000FA010000}"/>
    <cellStyle name="Comma 2 2 3 2 2 4 3 4" xfId="35863" xr:uid="{00000000-0005-0000-0000-0000FB010000}"/>
    <cellStyle name="Comma 2 2 3 2 2 4 3 5" xfId="20630" xr:uid="{00000000-0005-0000-0000-0000FC010000}"/>
    <cellStyle name="Comma 2 2 3 2 2 4 4" xfId="12220" xr:uid="{00000000-0005-0000-0000-0000FD010000}"/>
    <cellStyle name="Comma 2 2 3 2 2 4 4 2" xfId="42551" xr:uid="{00000000-0005-0000-0000-0000FE010000}"/>
    <cellStyle name="Comma 2 2 3 2 2 4 4 3" xfId="27318" xr:uid="{00000000-0005-0000-0000-0000FF010000}"/>
    <cellStyle name="Comma 2 2 3 2 2 4 5" xfId="7199" xr:uid="{00000000-0005-0000-0000-000000020000}"/>
    <cellStyle name="Comma 2 2 3 2 2 4 5 2" xfId="37534" xr:uid="{00000000-0005-0000-0000-000001020000}"/>
    <cellStyle name="Comma 2 2 3 2 2 4 5 3" xfId="22301" xr:uid="{00000000-0005-0000-0000-000002020000}"/>
    <cellStyle name="Comma 2 2 3 2 2 4 6" xfId="32522" xr:uid="{00000000-0005-0000-0000-000003020000}"/>
    <cellStyle name="Comma 2 2 3 2 2 4 7" xfId="17288" xr:uid="{00000000-0005-0000-0000-000004020000}"/>
    <cellStyle name="Comma 2 2 3 2 2 5" xfId="2981" xr:uid="{00000000-0005-0000-0000-000005020000}"/>
    <cellStyle name="Comma 2 2 3 2 2 5 2" xfId="13055" xr:uid="{00000000-0005-0000-0000-000006020000}"/>
    <cellStyle name="Comma 2 2 3 2 2 5 2 2" xfId="43386" xr:uid="{00000000-0005-0000-0000-000007020000}"/>
    <cellStyle name="Comma 2 2 3 2 2 5 2 3" xfId="28153" xr:uid="{00000000-0005-0000-0000-000008020000}"/>
    <cellStyle name="Comma 2 2 3 2 2 5 3" xfId="8035" xr:uid="{00000000-0005-0000-0000-000009020000}"/>
    <cellStyle name="Comma 2 2 3 2 2 5 3 2" xfId="38369" xr:uid="{00000000-0005-0000-0000-00000A020000}"/>
    <cellStyle name="Comma 2 2 3 2 2 5 3 3" xfId="23136" xr:uid="{00000000-0005-0000-0000-00000B020000}"/>
    <cellStyle name="Comma 2 2 3 2 2 5 4" xfId="33356" xr:uid="{00000000-0005-0000-0000-00000C020000}"/>
    <cellStyle name="Comma 2 2 3 2 2 5 5" xfId="18123" xr:uid="{00000000-0005-0000-0000-00000D020000}"/>
    <cellStyle name="Comma 2 2 3 2 2 6" xfId="4674" xr:uid="{00000000-0005-0000-0000-00000E020000}"/>
    <cellStyle name="Comma 2 2 3 2 2 6 2" xfId="14726" xr:uid="{00000000-0005-0000-0000-00000F020000}"/>
    <cellStyle name="Comma 2 2 3 2 2 6 2 2" xfId="45057" xr:uid="{00000000-0005-0000-0000-000010020000}"/>
    <cellStyle name="Comma 2 2 3 2 2 6 2 3" xfId="29824" xr:uid="{00000000-0005-0000-0000-000011020000}"/>
    <cellStyle name="Comma 2 2 3 2 2 6 3" xfId="9706" xr:uid="{00000000-0005-0000-0000-000012020000}"/>
    <cellStyle name="Comma 2 2 3 2 2 6 3 2" xfId="40040" xr:uid="{00000000-0005-0000-0000-000013020000}"/>
    <cellStyle name="Comma 2 2 3 2 2 6 3 3" xfId="24807" xr:uid="{00000000-0005-0000-0000-000014020000}"/>
    <cellStyle name="Comma 2 2 3 2 2 6 4" xfId="35027" xr:uid="{00000000-0005-0000-0000-000015020000}"/>
    <cellStyle name="Comma 2 2 3 2 2 6 5" xfId="19794" xr:uid="{00000000-0005-0000-0000-000016020000}"/>
    <cellStyle name="Comma 2 2 3 2 2 7" xfId="11384" xr:uid="{00000000-0005-0000-0000-000017020000}"/>
    <cellStyle name="Comma 2 2 3 2 2 7 2" xfId="41715" xr:uid="{00000000-0005-0000-0000-000018020000}"/>
    <cellStyle name="Comma 2 2 3 2 2 7 3" xfId="26482" xr:uid="{00000000-0005-0000-0000-000019020000}"/>
    <cellStyle name="Comma 2 2 3 2 2 8" xfId="6363" xr:uid="{00000000-0005-0000-0000-00001A020000}"/>
    <cellStyle name="Comma 2 2 3 2 2 8 2" xfId="36698" xr:uid="{00000000-0005-0000-0000-00001B020000}"/>
    <cellStyle name="Comma 2 2 3 2 2 8 3" xfId="21465" xr:uid="{00000000-0005-0000-0000-00001C020000}"/>
    <cellStyle name="Comma 2 2 3 2 2 9" xfId="31686" xr:uid="{00000000-0005-0000-0000-00001D020000}"/>
    <cellStyle name="Comma 2 2 3 2 3" xfId="1390" xr:uid="{00000000-0005-0000-0000-00001E020000}"/>
    <cellStyle name="Comma 2 2 3 2 3 2" xfId="1811" xr:uid="{00000000-0005-0000-0000-00001F020000}"/>
    <cellStyle name="Comma 2 2 3 2 3 2 2" xfId="2650" xr:uid="{00000000-0005-0000-0000-000020020000}"/>
    <cellStyle name="Comma 2 2 3 2 3 2 2 2" xfId="4340" xr:uid="{00000000-0005-0000-0000-000021020000}"/>
    <cellStyle name="Comma 2 2 3 2 3 2 2 2 2" xfId="14413" xr:uid="{00000000-0005-0000-0000-000022020000}"/>
    <cellStyle name="Comma 2 2 3 2 3 2 2 2 2 2" xfId="44744" xr:uid="{00000000-0005-0000-0000-000023020000}"/>
    <cellStyle name="Comma 2 2 3 2 3 2 2 2 2 3" xfId="29511" xr:uid="{00000000-0005-0000-0000-000024020000}"/>
    <cellStyle name="Comma 2 2 3 2 3 2 2 2 3" xfId="9393" xr:uid="{00000000-0005-0000-0000-000025020000}"/>
    <cellStyle name="Comma 2 2 3 2 3 2 2 2 3 2" xfId="39727" xr:uid="{00000000-0005-0000-0000-000026020000}"/>
    <cellStyle name="Comma 2 2 3 2 3 2 2 2 3 3" xfId="24494" xr:uid="{00000000-0005-0000-0000-000027020000}"/>
    <cellStyle name="Comma 2 2 3 2 3 2 2 2 4" xfId="34714" xr:uid="{00000000-0005-0000-0000-000028020000}"/>
    <cellStyle name="Comma 2 2 3 2 3 2 2 2 5" xfId="19481" xr:uid="{00000000-0005-0000-0000-000029020000}"/>
    <cellStyle name="Comma 2 2 3 2 3 2 2 3" xfId="6032" xr:uid="{00000000-0005-0000-0000-00002A020000}"/>
    <cellStyle name="Comma 2 2 3 2 3 2 2 3 2" xfId="16084" xr:uid="{00000000-0005-0000-0000-00002B020000}"/>
    <cellStyle name="Comma 2 2 3 2 3 2 2 3 2 2" xfId="46415" xr:uid="{00000000-0005-0000-0000-00002C020000}"/>
    <cellStyle name="Comma 2 2 3 2 3 2 2 3 2 3" xfId="31182" xr:uid="{00000000-0005-0000-0000-00002D020000}"/>
    <cellStyle name="Comma 2 2 3 2 3 2 2 3 3" xfId="11064" xr:uid="{00000000-0005-0000-0000-00002E020000}"/>
    <cellStyle name="Comma 2 2 3 2 3 2 2 3 3 2" xfId="41398" xr:uid="{00000000-0005-0000-0000-00002F020000}"/>
    <cellStyle name="Comma 2 2 3 2 3 2 2 3 3 3" xfId="26165" xr:uid="{00000000-0005-0000-0000-000030020000}"/>
    <cellStyle name="Comma 2 2 3 2 3 2 2 3 4" xfId="36385" xr:uid="{00000000-0005-0000-0000-000031020000}"/>
    <cellStyle name="Comma 2 2 3 2 3 2 2 3 5" xfId="21152" xr:uid="{00000000-0005-0000-0000-000032020000}"/>
    <cellStyle name="Comma 2 2 3 2 3 2 2 4" xfId="12742" xr:uid="{00000000-0005-0000-0000-000033020000}"/>
    <cellStyle name="Comma 2 2 3 2 3 2 2 4 2" xfId="43073" xr:uid="{00000000-0005-0000-0000-000034020000}"/>
    <cellStyle name="Comma 2 2 3 2 3 2 2 4 3" xfId="27840" xr:uid="{00000000-0005-0000-0000-000035020000}"/>
    <cellStyle name="Comma 2 2 3 2 3 2 2 5" xfId="7721" xr:uid="{00000000-0005-0000-0000-000036020000}"/>
    <cellStyle name="Comma 2 2 3 2 3 2 2 5 2" xfId="38056" xr:uid="{00000000-0005-0000-0000-000037020000}"/>
    <cellStyle name="Comma 2 2 3 2 3 2 2 5 3" xfId="22823" xr:uid="{00000000-0005-0000-0000-000038020000}"/>
    <cellStyle name="Comma 2 2 3 2 3 2 2 6" xfId="33044" xr:uid="{00000000-0005-0000-0000-000039020000}"/>
    <cellStyle name="Comma 2 2 3 2 3 2 2 7" xfId="17810" xr:uid="{00000000-0005-0000-0000-00003A020000}"/>
    <cellStyle name="Comma 2 2 3 2 3 2 3" xfId="3503" xr:uid="{00000000-0005-0000-0000-00003B020000}"/>
    <cellStyle name="Comma 2 2 3 2 3 2 3 2" xfId="13577" xr:uid="{00000000-0005-0000-0000-00003C020000}"/>
    <cellStyle name="Comma 2 2 3 2 3 2 3 2 2" xfId="43908" xr:uid="{00000000-0005-0000-0000-00003D020000}"/>
    <cellStyle name="Comma 2 2 3 2 3 2 3 2 3" xfId="28675" xr:uid="{00000000-0005-0000-0000-00003E020000}"/>
    <cellStyle name="Comma 2 2 3 2 3 2 3 3" xfId="8557" xr:uid="{00000000-0005-0000-0000-00003F020000}"/>
    <cellStyle name="Comma 2 2 3 2 3 2 3 3 2" xfId="38891" xr:uid="{00000000-0005-0000-0000-000040020000}"/>
    <cellStyle name="Comma 2 2 3 2 3 2 3 3 3" xfId="23658" xr:uid="{00000000-0005-0000-0000-000041020000}"/>
    <cellStyle name="Comma 2 2 3 2 3 2 3 4" xfId="33878" xr:uid="{00000000-0005-0000-0000-000042020000}"/>
    <cellStyle name="Comma 2 2 3 2 3 2 3 5" xfId="18645" xr:uid="{00000000-0005-0000-0000-000043020000}"/>
    <cellStyle name="Comma 2 2 3 2 3 2 4" xfId="5196" xr:uid="{00000000-0005-0000-0000-000044020000}"/>
    <cellStyle name="Comma 2 2 3 2 3 2 4 2" xfId="15248" xr:uid="{00000000-0005-0000-0000-000045020000}"/>
    <cellStyle name="Comma 2 2 3 2 3 2 4 2 2" xfId="45579" xr:uid="{00000000-0005-0000-0000-000046020000}"/>
    <cellStyle name="Comma 2 2 3 2 3 2 4 2 3" xfId="30346" xr:uid="{00000000-0005-0000-0000-000047020000}"/>
    <cellStyle name="Comma 2 2 3 2 3 2 4 3" xfId="10228" xr:uid="{00000000-0005-0000-0000-000048020000}"/>
    <cellStyle name="Comma 2 2 3 2 3 2 4 3 2" xfId="40562" xr:uid="{00000000-0005-0000-0000-000049020000}"/>
    <cellStyle name="Comma 2 2 3 2 3 2 4 3 3" xfId="25329" xr:uid="{00000000-0005-0000-0000-00004A020000}"/>
    <cellStyle name="Comma 2 2 3 2 3 2 4 4" xfId="35549" xr:uid="{00000000-0005-0000-0000-00004B020000}"/>
    <cellStyle name="Comma 2 2 3 2 3 2 4 5" xfId="20316" xr:uid="{00000000-0005-0000-0000-00004C020000}"/>
    <cellStyle name="Comma 2 2 3 2 3 2 5" xfId="11906" xr:uid="{00000000-0005-0000-0000-00004D020000}"/>
    <cellStyle name="Comma 2 2 3 2 3 2 5 2" xfId="42237" xr:uid="{00000000-0005-0000-0000-00004E020000}"/>
    <cellStyle name="Comma 2 2 3 2 3 2 5 3" xfId="27004" xr:uid="{00000000-0005-0000-0000-00004F020000}"/>
    <cellStyle name="Comma 2 2 3 2 3 2 6" xfId="6885" xr:uid="{00000000-0005-0000-0000-000050020000}"/>
    <cellStyle name="Comma 2 2 3 2 3 2 6 2" xfId="37220" xr:uid="{00000000-0005-0000-0000-000051020000}"/>
    <cellStyle name="Comma 2 2 3 2 3 2 6 3" xfId="21987" xr:uid="{00000000-0005-0000-0000-000052020000}"/>
    <cellStyle name="Comma 2 2 3 2 3 2 7" xfId="32208" xr:uid="{00000000-0005-0000-0000-000053020000}"/>
    <cellStyle name="Comma 2 2 3 2 3 2 8" xfId="16974" xr:uid="{00000000-0005-0000-0000-000054020000}"/>
    <cellStyle name="Comma 2 2 3 2 3 3" xfId="2232" xr:uid="{00000000-0005-0000-0000-000055020000}"/>
    <cellStyle name="Comma 2 2 3 2 3 3 2" xfId="3922" xr:uid="{00000000-0005-0000-0000-000056020000}"/>
    <cellStyle name="Comma 2 2 3 2 3 3 2 2" xfId="13995" xr:uid="{00000000-0005-0000-0000-000057020000}"/>
    <cellStyle name="Comma 2 2 3 2 3 3 2 2 2" xfId="44326" xr:uid="{00000000-0005-0000-0000-000058020000}"/>
    <cellStyle name="Comma 2 2 3 2 3 3 2 2 3" xfId="29093" xr:uid="{00000000-0005-0000-0000-000059020000}"/>
    <cellStyle name="Comma 2 2 3 2 3 3 2 3" xfId="8975" xr:uid="{00000000-0005-0000-0000-00005A020000}"/>
    <cellStyle name="Comma 2 2 3 2 3 3 2 3 2" xfId="39309" xr:uid="{00000000-0005-0000-0000-00005B020000}"/>
    <cellStyle name="Comma 2 2 3 2 3 3 2 3 3" xfId="24076" xr:uid="{00000000-0005-0000-0000-00005C020000}"/>
    <cellStyle name="Comma 2 2 3 2 3 3 2 4" xfId="34296" xr:uid="{00000000-0005-0000-0000-00005D020000}"/>
    <cellStyle name="Comma 2 2 3 2 3 3 2 5" xfId="19063" xr:uid="{00000000-0005-0000-0000-00005E020000}"/>
    <cellStyle name="Comma 2 2 3 2 3 3 3" xfId="5614" xr:uid="{00000000-0005-0000-0000-00005F020000}"/>
    <cellStyle name="Comma 2 2 3 2 3 3 3 2" xfId="15666" xr:uid="{00000000-0005-0000-0000-000060020000}"/>
    <cellStyle name="Comma 2 2 3 2 3 3 3 2 2" xfId="45997" xr:uid="{00000000-0005-0000-0000-000061020000}"/>
    <cellStyle name="Comma 2 2 3 2 3 3 3 2 3" xfId="30764" xr:uid="{00000000-0005-0000-0000-000062020000}"/>
    <cellStyle name="Comma 2 2 3 2 3 3 3 3" xfId="10646" xr:uid="{00000000-0005-0000-0000-000063020000}"/>
    <cellStyle name="Comma 2 2 3 2 3 3 3 3 2" xfId="40980" xr:uid="{00000000-0005-0000-0000-000064020000}"/>
    <cellStyle name="Comma 2 2 3 2 3 3 3 3 3" xfId="25747" xr:uid="{00000000-0005-0000-0000-000065020000}"/>
    <cellStyle name="Comma 2 2 3 2 3 3 3 4" xfId="35967" xr:uid="{00000000-0005-0000-0000-000066020000}"/>
    <cellStyle name="Comma 2 2 3 2 3 3 3 5" xfId="20734" xr:uid="{00000000-0005-0000-0000-000067020000}"/>
    <cellStyle name="Comma 2 2 3 2 3 3 4" xfId="12324" xr:uid="{00000000-0005-0000-0000-000068020000}"/>
    <cellStyle name="Comma 2 2 3 2 3 3 4 2" xfId="42655" xr:uid="{00000000-0005-0000-0000-000069020000}"/>
    <cellStyle name="Comma 2 2 3 2 3 3 4 3" xfId="27422" xr:uid="{00000000-0005-0000-0000-00006A020000}"/>
    <cellStyle name="Comma 2 2 3 2 3 3 5" xfId="7303" xr:uid="{00000000-0005-0000-0000-00006B020000}"/>
    <cellStyle name="Comma 2 2 3 2 3 3 5 2" xfId="37638" xr:uid="{00000000-0005-0000-0000-00006C020000}"/>
    <cellStyle name="Comma 2 2 3 2 3 3 5 3" xfId="22405" xr:uid="{00000000-0005-0000-0000-00006D020000}"/>
    <cellStyle name="Comma 2 2 3 2 3 3 6" xfId="32626" xr:uid="{00000000-0005-0000-0000-00006E020000}"/>
    <cellStyle name="Comma 2 2 3 2 3 3 7" xfId="17392" xr:uid="{00000000-0005-0000-0000-00006F020000}"/>
    <cellStyle name="Comma 2 2 3 2 3 4" xfId="3085" xr:uid="{00000000-0005-0000-0000-000070020000}"/>
    <cellStyle name="Comma 2 2 3 2 3 4 2" xfId="13159" xr:uid="{00000000-0005-0000-0000-000071020000}"/>
    <cellStyle name="Comma 2 2 3 2 3 4 2 2" xfId="43490" xr:uid="{00000000-0005-0000-0000-000072020000}"/>
    <cellStyle name="Comma 2 2 3 2 3 4 2 3" xfId="28257" xr:uid="{00000000-0005-0000-0000-000073020000}"/>
    <cellStyle name="Comma 2 2 3 2 3 4 3" xfId="8139" xr:uid="{00000000-0005-0000-0000-000074020000}"/>
    <cellStyle name="Comma 2 2 3 2 3 4 3 2" xfId="38473" xr:uid="{00000000-0005-0000-0000-000075020000}"/>
    <cellStyle name="Comma 2 2 3 2 3 4 3 3" xfId="23240" xr:uid="{00000000-0005-0000-0000-000076020000}"/>
    <cellStyle name="Comma 2 2 3 2 3 4 4" xfId="33460" xr:uid="{00000000-0005-0000-0000-000077020000}"/>
    <cellStyle name="Comma 2 2 3 2 3 4 5" xfId="18227" xr:uid="{00000000-0005-0000-0000-000078020000}"/>
    <cellStyle name="Comma 2 2 3 2 3 5" xfId="4778" xr:uid="{00000000-0005-0000-0000-000079020000}"/>
    <cellStyle name="Comma 2 2 3 2 3 5 2" xfId="14830" xr:uid="{00000000-0005-0000-0000-00007A020000}"/>
    <cellStyle name="Comma 2 2 3 2 3 5 2 2" xfId="45161" xr:uid="{00000000-0005-0000-0000-00007B020000}"/>
    <cellStyle name="Comma 2 2 3 2 3 5 2 3" xfId="29928" xr:uid="{00000000-0005-0000-0000-00007C020000}"/>
    <cellStyle name="Comma 2 2 3 2 3 5 3" xfId="9810" xr:uid="{00000000-0005-0000-0000-00007D020000}"/>
    <cellStyle name="Comma 2 2 3 2 3 5 3 2" xfId="40144" xr:uid="{00000000-0005-0000-0000-00007E020000}"/>
    <cellStyle name="Comma 2 2 3 2 3 5 3 3" xfId="24911" xr:uid="{00000000-0005-0000-0000-00007F020000}"/>
    <cellStyle name="Comma 2 2 3 2 3 5 4" xfId="35131" xr:uid="{00000000-0005-0000-0000-000080020000}"/>
    <cellStyle name="Comma 2 2 3 2 3 5 5" xfId="19898" xr:uid="{00000000-0005-0000-0000-000081020000}"/>
    <cellStyle name="Comma 2 2 3 2 3 6" xfId="11488" xr:uid="{00000000-0005-0000-0000-000082020000}"/>
    <cellStyle name="Comma 2 2 3 2 3 6 2" xfId="41819" xr:uid="{00000000-0005-0000-0000-000083020000}"/>
    <cellStyle name="Comma 2 2 3 2 3 6 3" xfId="26586" xr:uid="{00000000-0005-0000-0000-000084020000}"/>
    <cellStyle name="Comma 2 2 3 2 3 7" xfId="6467" xr:uid="{00000000-0005-0000-0000-000085020000}"/>
    <cellStyle name="Comma 2 2 3 2 3 7 2" xfId="36802" xr:uid="{00000000-0005-0000-0000-000086020000}"/>
    <cellStyle name="Comma 2 2 3 2 3 7 3" xfId="21569" xr:uid="{00000000-0005-0000-0000-000087020000}"/>
    <cellStyle name="Comma 2 2 3 2 3 8" xfId="31790" xr:uid="{00000000-0005-0000-0000-000088020000}"/>
    <cellStyle name="Comma 2 2 3 2 3 9" xfId="16556" xr:uid="{00000000-0005-0000-0000-000089020000}"/>
    <cellStyle name="Comma 2 2 3 2 4" xfId="1603" xr:uid="{00000000-0005-0000-0000-00008A020000}"/>
    <cellStyle name="Comma 2 2 3 2 4 2" xfId="2442" xr:uid="{00000000-0005-0000-0000-00008B020000}"/>
    <cellStyle name="Comma 2 2 3 2 4 2 2" xfId="4132" xr:uid="{00000000-0005-0000-0000-00008C020000}"/>
    <cellStyle name="Comma 2 2 3 2 4 2 2 2" xfId="14205" xr:uid="{00000000-0005-0000-0000-00008D020000}"/>
    <cellStyle name="Comma 2 2 3 2 4 2 2 2 2" xfId="44536" xr:uid="{00000000-0005-0000-0000-00008E020000}"/>
    <cellStyle name="Comma 2 2 3 2 4 2 2 2 3" xfId="29303" xr:uid="{00000000-0005-0000-0000-00008F020000}"/>
    <cellStyle name="Comma 2 2 3 2 4 2 2 3" xfId="9185" xr:uid="{00000000-0005-0000-0000-000090020000}"/>
    <cellStyle name="Comma 2 2 3 2 4 2 2 3 2" xfId="39519" xr:uid="{00000000-0005-0000-0000-000091020000}"/>
    <cellStyle name="Comma 2 2 3 2 4 2 2 3 3" xfId="24286" xr:uid="{00000000-0005-0000-0000-000092020000}"/>
    <cellStyle name="Comma 2 2 3 2 4 2 2 4" xfId="34506" xr:uid="{00000000-0005-0000-0000-000093020000}"/>
    <cellStyle name="Comma 2 2 3 2 4 2 2 5" xfId="19273" xr:uid="{00000000-0005-0000-0000-000094020000}"/>
    <cellStyle name="Comma 2 2 3 2 4 2 3" xfId="5824" xr:uid="{00000000-0005-0000-0000-000095020000}"/>
    <cellStyle name="Comma 2 2 3 2 4 2 3 2" xfId="15876" xr:uid="{00000000-0005-0000-0000-000096020000}"/>
    <cellStyle name="Comma 2 2 3 2 4 2 3 2 2" xfId="46207" xr:uid="{00000000-0005-0000-0000-000097020000}"/>
    <cellStyle name="Comma 2 2 3 2 4 2 3 2 3" xfId="30974" xr:uid="{00000000-0005-0000-0000-000098020000}"/>
    <cellStyle name="Comma 2 2 3 2 4 2 3 3" xfId="10856" xr:uid="{00000000-0005-0000-0000-000099020000}"/>
    <cellStyle name="Comma 2 2 3 2 4 2 3 3 2" xfId="41190" xr:uid="{00000000-0005-0000-0000-00009A020000}"/>
    <cellStyle name="Comma 2 2 3 2 4 2 3 3 3" xfId="25957" xr:uid="{00000000-0005-0000-0000-00009B020000}"/>
    <cellStyle name="Comma 2 2 3 2 4 2 3 4" xfId="36177" xr:uid="{00000000-0005-0000-0000-00009C020000}"/>
    <cellStyle name="Comma 2 2 3 2 4 2 3 5" xfId="20944" xr:uid="{00000000-0005-0000-0000-00009D020000}"/>
    <cellStyle name="Comma 2 2 3 2 4 2 4" xfId="12534" xr:uid="{00000000-0005-0000-0000-00009E020000}"/>
    <cellStyle name="Comma 2 2 3 2 4 2 4 2" xfId="42865" xr:uid="{00000000-0005-0000-0000-00009F020000}"/>
    <cellStyle name="Comma 2 2 3 2 4 2 4 3" xfId="27632" xr:uid="{00000000-0005-0000-0000-0000A0020000}"/>
    <cellStyle name="Comma 2 2 3 2 4 2 5" xfId="7513" xr:uid="{00000000-0005-0000-0000-0000A1020000}"/>
    <cellStyle name="Comma 2 2 3 2 4 2 5 2" xfId="37848" xr:uid="{00000000-0005-0000-0000-0000A2020000}"/>
    <cellStyle name="Comma 2 2 3 2 4 2 5 3" xfId="22615" xr:uid="{00000000-0005-0000-0000-0000A3020000}"/>
    <cellStyle name="Comma 2 2 3 2 4 2 6" xfId="32836" xr:uid="{00000000-0005-0000-0000-0000A4020000}"/>
    <cellStyle name="Comma 2 2 3 2 4 2 7" xfId="17602" xr:uid="{00000000-0005-0000-0000-0000A5020000}"/>
    <cellStyle name="Comma 2 2 3 2 4 3" xfId="3295" xr:uid="{00000000-0005-0000-0000-0000A6020000}"/>
    <cellStyle name="Comma 2 2 3 2 4 3 2" xfId="13369" xr:uid="{00000000-0005-0000-0000-0000A7020000}"/>
    <cellStyle name="Comma 2 2 3 2 4 3 2 2" xfId="43700" xr:uid="{00000000-0005-0000-0000-0000A8020000}"/>
    <cellStyle name="Comma 2 2 3 2 4 3 2 3" xfId="28467" xr:uid="{00000000-0005-0000-0000-0000A9020000}"/>
    <cellStyle name="Comma 2 2 3 2 4 3 3" xfId="8349" xr:uid="{00000000-0005-0000-0000-0000AA020000}"/>
    <cellStyle name="Comma 2 2 3 2 4 3 3 2" xfId="38683" xr:uid="{00000000-0005-0000-0000-0000AB020000}"/>
    <cellStyle name="Comma 2 2 3 2 4 3 3 3" xfId="23450" xr:uid="{00000000-0005-0000-0000-0000AC020000}"/>
    <cellStyle name="Comma 2 2 3 2 4 3 4" xfId="33670" xr:uid="{00000000-0005-0000-0000-0000AD020000}"/>
    <cellStyle name="Comma 2 2 3 2 4 3 5" xfId="18437" xr:uid="{00000000-0005-0000-0000-0000AE020000}"/>
    <cellStyle name="Comma 2 2 3 2 4 4" xfId="4988" xr:uid="{00000000-0005-0000-0000-0000AF020000}"/>
    <cellStyle name="Comma 2 2 3 2 4 4 2" xfId="15040" xr:uid="{00000000-0005-0000-0000-0000B0020000}"/>
    <cellStyle name="Comma 2 2 3 2 4 4 2 2" xfId="45371" xr:uid="{00000000-0005-0000-0000-0000B1020000}"/>
    <cellStyle name="Comma 2 2 3 2 4 4 2 3" xfId="30138" xr:uid="{00000000-0005-0000-0000-0000B2020000}"/>
    <cellStyle name="Comma 2 2 3 2 4 4 3" xfId="10020" xr:uid="{00000000-0005-0000-0000-0000B3020000}"/>
    <cellStyle name="Comma 2 2 3 2 4 4 3 2" xfId="40354" xr:uid="{00000000-0005-0000-0000-0000B4020000}"/>
    <cellStyle name="Comma 2 2 3 2 4 4 3 3" xfId="25121" xr:uid="{00000000-0005-0000-0000-0000B5020000}"/>
    <cellStyle name="Comma 2 2 3 2 4 4 4" xfId="35341" xr:uid="{00000000-0005-0000-0000-0000B6020000}"/>
    <cellStyle name="Comma 2 2 3 2 4 4 5" xfId="20108" xr:uid="{00000000-0005-0000-0000-0000B7020000}"/>
    <cellStyle name="Comma 2 2 3 2 4 5" xfId="11698" xr:uid="{00000000-0005-0000-0000-0000B8020000}"/>
    <cellStyle name="Comma 2 2 3 2 4 5 2" xfId="42029" xr:uid="{00000000-0005-0000-0000-0000B9020000}"/>
    <cellStyle name="Comma 2 2 3 2 4 5 3" xfId="26796" xr:uid="{00000000-0005-0000-0000-0000BA020000}"/>
    <cellStyle name="Comma 2 2 3 2 4 6" xfId="6677" xr:uid="{00000000-0005-0000-0000-0000BB020000}"/>
    <cellStyle name="Comma 2 2 3 2 4 6 2" xfId="37012" xr:uid="{00000000-0005-0000-0000-0000BC020000}"/>
    <cellStyle name="Comma 2 2 3 2 4 6 3" xfId="21779" xr:uid="{00000000-0005-0000-0000-0000BD020000}"/>
    <cellStyle name="Comma 2 2 3 2 4 7" xfId="32000" xr:uid="{00000000-0005-0000-0000-0000BE020000}"/>
    <cellStyle name="Comma 2 2 3 2 4 8" xfId="16766" xr:uid="{00000000-0005-0000-0000-0000BF020000}"/>
    <cellStyle name="Comma 2 2 3 2 5" xfId="2024" xr:uid="{00000000-0005-0000-0000-0000C0020000}"/>
    <cellStyle name="Comma 2 2 3 2 5 2" xfId="3714" xr:uid="{00000000-0005-0000-0000-0000C1020000}"/>
    <cellStyle name="Comma 2 2 3 2 5 2 2" xfId="13787" xr:uid="{00000000-0005-0000-0000-0000C2020000}"/>
    <cellStyle name="Comma 2 2 3 2 5 2 2 2" xfId="44118" xr:uid="{00000000-0005-0000-0000-0000C3020000}"/>
    <cellStyle name="Comma 2 2 3 2 5 2 2 3" xfId="28885" xr:uid="{00000000-0005-0000-0000-0000C4020000}"/>
    <cellStyle name="Comma 2 2 3 2 5 2 3" xfId="8767" xr:uid="{00000000-0005-0000-0000-0000C5020000}"/>
    <cellStyle name="Comma 2 2 3 2 5 2 3 2" xfId="39101" xr:uid="{00000000-0005-0000-0000-0000C6020000}"/>
    <cellStyle name="Comma 2 2 3 2 5 2 3 3" xfId="23868" xr:uid="{00000000-0005-0000-0000-0000C7020000}"/>
    <cellStyle name="Comma 2 2 3 2 5 2 4" xfId="34088" xr:uid="{00000000-0005-0000-0000-0000C8020000}"/>
    <cellStyle name="Comma 2 2 3 2 5 2 5" xfId="18855" xr:uid="{00000000-0005-0000-0000-0000C9020000}"/>
    <cellStyle name="Comma 2 2 3 2 5 3" xfId="5406" xr:uid="{00000000-0005-0000-0000-0000CA020000}"/>
    <cellStyle name="Comma 2 2 3 2 5 3 2" xfId="15458" xr:uid="{00000000-0005-0000-0000-0000CB020000}"/>
    <cellStyle name="Comma 2 2 3 2 5 3 2 2" xfId="45789" xr:uid="{00000000-0005-0000-0000-0000CC020000}"/>
    <cellStyle name="Comma 2 2 3 2 5 3 2 3" xfId="30556" xr:uid="{00000000-0005-0000-0000-0000CD020000}"/>
    <cellStyle name="Comma 2 2 3 2 5 3 3" xfId="10438" xr:uid="{00000000-0005-0000-0000-0000CE020000}"/>
    <cellStyle name="Comma 2 2 3 2 5 3 3 2" xfId="40772" xr:uid="{00000000-0005-0000-0000-0000CF020000}"/>
    <cellStyle name="Comma 2 2 3 2 5 3 3 3" xfId="25539" xr:uid="{00000000-0005-0000-0000-0000D0020000}"/>
    <cellStyle name="Comma 2 2 3 2 5 3 4" xfId="35759" xr:uid="{00000000-0005-0000-0000-0000D1020000}"/>
    <cellStyle name="Comma 2 2 3 2 5 3 5" xfId="20526" xr:uid="{00000000-0005-0000-0000-0000D2020000}"/>
    <cellStyle name="Comma 2 2 3 2 5 4" xfId="12116" xr:uid="{00000000-0005-0000-0000-0000D3020000}"/>
    <cellStyle name="Comma 2 2 3 2 5 4 2" xfId="42447" xr:uid="{00000000-0005-0000-0000-0000D4020000}"/>
    <cellStyle name="Comma 2 2 3 2 5 4 3" xfId="27214" xr:uid="{00000000-0005-0000-0000-0000D5020000}"/>
    <cellStyle name="Comma 2 2 3 2 5 5" xfId="7095" xr:uid="{00000000-0005-0000-0000-0000D6020000}"/>
    <cellStyle name="Comma 2 2 3 2 5 5 2" xfId="37430" xr:uid="{00000000-0005-0000-0000-0000D7020000}"/>
    <cellStyle name="Comma 2 2 3 2 5 5 3" xfId="22197" xr:uid="{00000000-0005-0000-0000-0000D8020000}"/>
    <cellStyle name="Comma 2 2 3 2 5 6" xfId="32418" xr:uid="{00000000-0005-0000-0000-0000D9020000}"/>
    <cellStyle name="Comma 2 2 3 2 5 7" xfId="17184" xr:uid="{00000000-0005-0000-0000-0000DA020000}"/>
    <cellStyle name="Comma 2 2 3 2 6" xfId="2877" xr:uid="{00000000-0005-0000-0000-0000DB020000}"/>
    <cellStyle name="Comma 2 2 3 2 6 2" xfId="12951" xr:uid="{00000000-0005-0000-0000-0000DC020000}"/>
    <cellStyle name="Comma 2 2 3 2 6 2 2" xfId="43282" xr:uid="{00000000-0005-0000-0000-0000DD020000}"/>
    <cellStyle name="Comma 2 2 3 2 6 2 3" xfId="28049" xr:uid="{00000000-0005-0000-0000-0000DE020000}"/>
    <cellStyle name="Comma 2 2 3 2 6 3" xfId="7931" xr:uid="{00000000-0005-0000-0000-0000DF020000}"/>
    <cellStyle name="Comma 2 2 3 2 6 3 2" xfId="38265" xr:uid="{00000000-0005-0000-0000-0000E0020000}"/>
    <cellStyle name="Comma 2 2 3 2 6 3 3" xfId="23032" xr:uid="{00000000-0005-0000-0000-0000E1020000}"/>
    <cellStyle name="Comma 2 2 3 2 6 4" xfId="33252" xr:uid="{00000000-0005-0000-0000-0000E2020000}"/>
    <cellStyle name="Comma 2 2 3 2 6 5" xfId="18019" xr:uid="{00000000-0005-0000-0000-0000E3020000}"/>
    <cellStyle name="Comma 2 2 3 2 7" xfId="4570" xr:uid="{00000000-0005-0000-0000-0000E4020000}"/>
    <cellStyle name="Comma 2 2 3 2 7 2" xfId="14622" xr:uid="{00000000-0005-0000-0000-0000E5020000}"/>
    <cellStyle name="Comma 2 2 3 2 7 2 2" xfId="44953" xr:uid="{00000000-0005-0000-0000-0000E6020000}"/>
    <cellStyle name="Comma 2 2 3 2 7 2 3" xfId="29720" xr:uid="{00000000-0005-0000-0000-0000E7020000}"/>
    <cellStyle name="Comma 2 2 3 2 7 3" xfId="9602" xr:uid="{00000000-0005-0000-0000-0000E8020000}"/>
    <cellStyle name="Comma 2 2 3 2 7 3 2" xfId="39936" xr:uid="{00000000-0005-0000-0000-0000E9020000}"/>
    <cellStyle name="Comma 2 2 3 2 7 3 3" xfId="24703" xr:uid="{00000000-0005-0000-0000-0000EA020000}"/>
    <cellStyle name="Comma 2 2 3 2 7 4" xfId="34923" xr:uid="{00000000-0005-0000-0000-0000EB020000}"/>
    <cellStyle name="Comma 2 2 3 2 7 5" xfId="19690" xr:uid="{00000000-0005-0000-0000-0000EC020000}"/>
    <cellStyle name="Comma 2 2 3 2 8" xfId="11280" xr:uid="{00000000-0005-0000-0000-0000ED020000}"/>
    <cellStyle name="Comma 2 2 3 2 8 2" xfId="41611" xr:uid="{00000000-0005-0000-0000-0000EE020000}"/>
    <cellStyle name="Comma 2 2 3 2 8 3" xfId="26378" xr:uid="{00000000-0005-0000-0000-0000EF020000}"/>
    <cellStyle name="Comma 2 2 3 2 9" xfId="6259" xr:uid="{00000000-0005-0000-0000-0000F0020000}"/>
    <cellStyle name="Comma 2 2 3 2 9 2" xfId="36594" xr:uid="{00000000-0005-0000-0000-0000F1020000}"/>
    <cellStyle name="Comma 2 2 3 2 9 3" xfId="21361" xr:uid="{00000000-0005-0000-0000-0000F2020000}"/>
    <cellStyle name="Comma 2 2 3 3" xfId="1223" xr:uid="{00000000-0005-0000-0000-0000F3020000}"/>
    <cellStyle name="Comma 2 2 3 3 10" xfId="16400" xr:uid="{00000000-0005-0000-0000-0000F4020000}"/>
    <cellStyle name="Comma 2 2 3 3 2" xfId="1442" xr:uid="{00000000-0005-0000-0000-0000F5020000}"/>
    <cellStyle name="Comma 2 2 3 3 2 2" xfId="1863" xr:uid="{00000000-0005-0000-0000-0000F6020000}"/>
    <cellStyle name="Comma 2 2 3 3 2 2 2" xfId="2702" xr:uid="{00000000-0005-0000-0000-0000F7020000}"/>
    <cellStyle name="Comma 2 2 3 3 2 2 2 2" xfId="4392" xr:uid="{00000000-0005-0000-0000-0000F8020000}"/>
    <cellStyle name="Comma 2 2 3 3 2 2 2 2 2" xfId="14465" xr:uid="{00000000-0005-0000-0000-0000F9020000}"/>
    <cellStyle name="Comma 2 2 3 3 2 2 2 2 2 2" xfId="44796" xr:uid="{00000000-0005-0000-0000-0000FA020000}"/>
    <cellStyle name="Comma 2 2 3 3 2 2 2 2 2 3" xfId="29563" xr:uid="{00000000-0005-0000-0000-0000FB020000}"/>
    <cellStyle name="Comma 2 2 3 3 2 2 2 2 3" xfId="9445" xr:uid="{00000000-0005-0000-0000-0000FC020000}"/>
    <cellStyle name="Comma 2 2 3 3 2 2 2 2 3 2" xfId="39779" xr:uid="{00000000-0005-0000-0000-0000FD020000}"/>
    <cellStyle name="Comma 2 2 3 3 2 2 2 2 3 3" xfId="24546" xr:uid="{00000000-0005-0000-0000-0000FE020000}"/>
    <cellStyle name="Comma 2 2 3 3 2 2 2 2 4" xfId="34766" xr:uid="{00000000-0005-0000-0000-0000FF020000}"/>
    <cellStyle name="Comma 2 2 3 3 2 2 2 2 5" xfId="19533" xr:uid="{00000000-0005-0000-0000-000000030000}"/>
    <cellStyle name="Comma 2 2 3 3 2 2 2 3" xfId="6084" xr:uid="{00000000-0005-0000-0000-000001030000}"/>
    <cellStyle name="Comma 2 2 3 3 2 2 2 3 2" xfId="16136" xr:uid="{00000000-0005-0000-0000-000002030000}"/>
    <cellStyle name="Comma 2 2 3 3 2 2 2 3 2 2" xfId="46467" xr:uid="{00000000-0005-0000-0000-000003030000}"/>
    <cellStyle name="Comma 2 2 3 3 2 2 2 3 2 3" xfId="31234" xr:uid="{00000000-0005-0000-0000-000004030000}"/>
    <cellStyle name="Comma 2 2 3 3 2 2 2 3 3" xfId="11116" xr:uid="{00000000-0005-0000-0000-000005030000}"/>
    <cellStyle name="Comma 2 2 3 3 2 2 2 3 3 2" xfId="41450" xr:uid="{00000000-0005-0000-0000-000006030000}"/>
    <cellStyle name="Comma 2 2 3 3 2 2 2 3 3 3" xfId="26217" xr:uid="{00000000-0005-0000-0000-000007030000}"/>
    <cellStyle name="Comma 2 2 3 3 2 2 2 3 4" xfId="36437" xr:uid="{00000000-0005-0000-0000-000008030000}"/>
    <cellStyle name="Comma 2 2 3 3 2 2 2 3 5" xfId="21204" xr:uid="{00000000-0005-0000-0000-000009030000}"/>
    <cellStyle name="Comma 2 2 3 3 2 2 2 4" xfId="12794" xr:uid="{00000000-0005-0000-0000-00000A030000}"/>
    <cellStyle name="Comma 2 2 3 3 2 2 2 4 2" xfId="43125" xr:uid="{00000000-0005-0000-0000-00000B030000}"/>
    <cellStyle name="Comma 2 2 3 3 2 2 2 4 3" xfId="27892" xr:uid="{00000000-0005-0000-0000-00000C030000}"/>
    <cellStyle name="Comma 2 2 3 3 2 2 2 5" xfId="7773" xr:uid="{00000000-0005-0000-0000-00000D030000}"/>
    <cellStyle name="Comma 2 2 3 3 2 2 2 5 2" xfId="38108" xr:uid="{00000000-0005-0000-0000-00000E030000}"/>
    <cellStyle name="Comma 2 2 3 3 2 2 2 5 3" xfId="22875" xr:uid="{00000000-0005-0000-0000-00000F030000}"/>
    <cellStyle name="Comma 2 2 3 3 2 2 2 6" xfId="33096" xr:uid="{00000000-0005-0000-0000-000010030000}"/>
    <cellStyle name="Comma 2 2 3 3 2 2 2 7" xfId="17862" xr:uid="{00000000-0005-0000-0000-000011030000}"/>
    <cellStyle name="Comma 2 2 3 3 2 2 3" xfId="3555" xr:uid="{00000000-0005-0000-0000-000012030000}"/>
    <cellStyle name="Comma 2 2 3 3 2 2 3 2" xfId="13629" xr:uid="{00000000-0005-0000-0000-000013030000}"/>
    <cellStyle name="Comma 2 2 3 3 2 2 3 2 2" xfId="43960" xr:uid="{00000000-0005-0000-0000-000014030000}"/>
    <cellStyle name="Comma 2 2 3 3 2 2 3 2 3" xfId="28727" xr:uid="{00000000-0005-0000-0000-000015030000}"/>
    <cellStyle name="Comma 2 2 3 3 2 2 3 3" xfId="8609" xr:uid="{00000000-0005-0000-0000-000016030000}"/>
    <cellStyle name="Comma 2 2 3 3 2 2 3 3 2" xfId="38943" xr:uid="{00000000-0005-0000-0000-000017030000}"/>
    <cellStyle name="Comma 2 2 3 3 2 2 3 3 3" xfId="23710" xr:uid="{00000000-0005-0000-0000-000018030000}"/>
    <cellStyle name="Comma 2 2 3 3 2 2 3 4" xfId="33930" xr:uid="{00000000-0005-0000-0000-000019030000}"/>
    <cellStyle name="Comma 2 2 3 3 2 2 3 5" xfId="18697" xr:uid="{00000000-0005-0000-0000-00001A030000}"/>
    <cellStyle name="Comma 2 2 3 3 2 2 4" xfId="5248" xr:uid="{00000000-0005-0000-0000-00001B030000}"/>
    <cellStyle name="Comma 2 2 3 3 2 2 4 2" xfId="15300" xr:uid="{00000000-0005-0000-0000-00001C030000}"/>
    <cellStyle name="Comma 2 2 3 3 2 2 4 2 2" xfId="45631" xr:uid="{00000000-0005-0000-0000-00001D030000}"/>
    <cellStyle name="Comma 2 2 3 3 2 2 4 2 3" xfId="30398" xr:uid="{00000000-0005-0000-0000-00001E030000}"/>
    <cellStyle name="Comma 2 2 3 3 2 2 4 3" xfId="10280" xr:uid="{00000000-0005-0000-0000-00001F030000}"/>
    <cellStyle name="Comma 2 2 3 3 2 2 4 3 2" xfId="40614" xr:uid="{00000000-0005-0000-0000-000020030000}"/>
    <cellStyle name="Comma 2 2 3 3 2 2 4 3 3" xfId="25381" xr:uid="{00000000-0005-0000-0000-000021030000}"/>
    <cellStyle name="Comma 2 2 3 3 2 2 4 4" xfId="35601" xr:uid="{00000000-0005-0000-0000-000022030000}"/>
    <cellStyle name="Comma 2 2 3 3 2 2 4 5" xfId="20368" xr:uid="{00000000-0005-0000-0000-000023030000}"/>
    <cellStyle name="Comma 2 2 3 3 2 2 5" xfId="11958" xr:uid="{00000000-0005-0000-0000-000024030000}"/>
    <cellStyle name="Comma 2 2 3 3 2 2 5 2" xfId="42289" xr:uid="{00000000-0005-0000-0000-000025030000}"/>
    <cellStyle name="Comma 2 2 3 3 2 2 5 3" xfId="27056" xr:uid="{00000000-0005-0000-0000-000026030000}"/>
    <cellStyle name="Comma 2 2 3 3 2 2 6" xfId="6937" xr:uid="{00000000-0005-0000-0000-000027030000}"/>
    <cellStyle name="Comma 2 2 3 3 2 2 6 2" xfId="37272" xr:uid="{00000000-0005-0000-0000-000028030000}"/>
    <cellStyle name="Comma 2 2 3 3 2 2 6 3" xfId="22039" xr:uid="{00000000-0005-0000-0000-000029030000}"/>
    <cellStyle name="Comma 2 2 3 3 2 2 7" xfId="32260" xr:uid="{00000000-0005-0000-0000-00002A030000}"/>
    <cellStyle name="Comma 2 2 3 3 2 2 8" xfId="17026" xr:uid="{00000000-0005-0000-0000-00002B030000}"/>
    <cellStyle name="Comma 2 2 3 3 2 3" xfId="2284" xr:uid="{00000000-0005-0000-0000-00002C030000}"/>
    <cellStyle name="Comma 2 2 3 3 2 3 2" xfId="3974" xr:uid="{00000000-0005-0000-0000-00002D030000}"/>
    <cellStyle name="Comma 2 2 3 3 2 3 2 2" xfId="14047" xr:uid="{00000000-0005-0000-0000-00002E030000}"/>
    <cellStyle name="Comma 2 2 3 3 2 3 2 2 2" xfId="44378" xr:uid="{00000000-0005-0000-0000-00002F030000}"/>
    <cellStyle name="Comma 2 2 3 3 2 3 2 2 3" xfId="29145" xr:uid="{00000000-0005-0000-0000-000030030000}"/>
    <cellStyle name="Comma 2 2 3 3 2 3 2 3" xfId="9027" xr:uid="{00000000-0005-0000-0000-000031030000}"/>
    <cellStyle name="Comma 2 2 3 3 2 3 2 3 2" xfId="39361" xr:uid="{00000000-0005-0000-0000-000032030000}"/>
    <cellStyle name="Comma 2 2 3 3 2 3 2 3 3" xfId="24128" xr:uid="{00000000-0005-0000-0000-000033030000}"/>
    <cellStyle name="Comma 2 2 3 3 2 3 2 4" xfId="34348" xr:uid="{00000000-0005-0000-0000-000034030000}"/>
    <cellStyle name="Comma 2 2 3 3 2 3 2 5" xfId="19115" xr:uid="{00000000-0005-0000-0000-000035030000}"/>
    <cellStyle name="Comma 2 2 3 3 2 3 3" xfId="5666" xr:uid="{00000000-0005-0000-0000-000036030000}"/>
    <cellStyle name="Comma 2 2 3 3 2 3 3 2" xfId="15718" xr:uid="{00000000-0005-0000-0000-000037030000}"/>
    <cellStyle name="Comma 2 2 3 3 2 3 3 2 2" xfId="46049" xr:uid="{00000000-0005-0000-0000-000038030000}"/>
    <cellStyle name="Comma 2 2 3 3 2 3 3 2 3" xfId="30816" xr:uid="{00000000-0005-0000-0000-000039030000}"/>
    <cellStyle name="Comma 2 2 3 3 2 3 3 3" xfId="10698" xr:uid="{00000000-0005-0000-0000-00003A030000}"/>
    <cellStyle name="Comma 2 2 3 3 2 3 3 3 2" xfId="41032" xr:uid="{00000000-0005-0000-0000-00003B030000}"/>
    <cellStyle name="Comma 2 2 3 3 2 3 3 3 3" xfId="25799" xr:uid="{00000000-0005-0000-0000-00003C030000}"/>
    <cellStyle name="Comma 2 2 3 3 2 3 3 4" xfId="36019" xr:uid="{00000000-0005-0000-0000-00003D030000}"/>
    <cellStyle name="Comma 2 2 3 3 2 3 3 5" xfId="20786" xr:uid="{00000000-0005-0000-0000-00003E030000}"/>
    <cellStyle name="Comma 2 2 3 3 2 3 4" xfId="12376" xr:uid="{00000000-0005-0000-0000-00003F030000}"/>
    <cellStyle name="Comma 2 2 3 3 2 3 4 2" xfId="42707" xr:uid="{00000000-0005-0000-0000-000040030000}"/>
    <cellStyle name="Comma 2 2 3 3 2 3 4 3" xfId="27474" xr:uid="{00000000-0005-0000-0000-000041030000}"/>
    <cellStyle name="Comma 2 2 3 3 2 3 5" xfId="7355" xr:uid="{00000000-0005-0000-0000-000042030000}"/>
    <cellStyle name="Comma 2 2 3 3 2 3 5 2" xfId="37690" xr:uid="{00000000-0005-0000-0000-000043030000}"/>
    <cellStyle name="Comma 2 2 3 3 2 3 5 3" xfId="22457" xr:uid="{00000000-0005-0000-0000-000044030000}"/>
    <cellStyle name="Comma 2 2 3 3 2 3 6" xfId="32678" xr:uid="{00000000-0005-0000-0000-000045030000}"/>
    <cellStyle name="Comma 2 2 3 3 2 3 7" xfId="17444" xr:uid="{00000000-0005-0000-0000-000046030000}"/>
    <cellStyle name="Comma 2 2 3 3 2 4" xfId="3137" xr:uid="{00000000-0005-0000-0000-000047030000}"/>
    <cellStyle name="Comma 2 2 3 3 2 4 2" xfId="13211" xr:uid="{00000000-0005-0000-0000-000048030000}"/>
    <cellStyle name="Comma 2 2 3 3 2 4 2 2" xfId="43542" xr:uid="{00000000-0005-0000-0000-000049030000}"/>
    <cellStyle name="Comma 2 2 3 3 2 4 2 3" xfId="28309" xr:uid="{00000000-0005-0000-0000-00004A030000}"/>
    <cellStyle name="Comma 2 2 3 3 2 4 3" xfId="8191" xr:uid="{00000000-0005-0000-0000-00004B030000}"/>
    <cellStyle name="Comma 2 2 3 3 2 4 3 2" xfId="38525" xr:uid="{00000000-0005-0000-0000-00004C030000}"/>
    <cellStyle name="Comma 2 2 3 3 2 4 3 3" xfId="23292" xr:uid="{00000000-0005-0000-0000-00004D030000}"/>
    <cellStyle name="Comma 2 2 3 3 2 4 4" xfId="33512" xr:uid="{00000000-0005-0000-0000-00004E030000}"/>
    <cellStyle name="Comma 2 2 3 3 2 4 5" xfId="18279" xr:uid="{00000000-0005-0000-0000-00004F030000}"/>
    <cellStyle name="Comma 2 2 3 3 2 5" xfId="4830" xr:uid="{00000000-0005-0000-0000-000050030000}"/>
    <cellStyle name="Comma 2 2 3 3 2 5 2" xfId="14882" xr:uid="{00000000-0005-0000-0000-000051030000}"/>
    <cellStyle name="Comma 2 2 3 3 2 5 2 2" xfId="45213" xr:uid="{00000000-0005-0000-0000-000052030000}"/>
    <cellStyle name="Comma 2 2 3 3 2 5 2 3" xfId="29980" xr:uid="{00000000-0005-0000-0000-000053030000}"/>
    <cellStyle name="Comma 2 2 3 3 2 5 3" xfId="9862" xr:uid="{00000000-0005-0000-0000-000054030000}"/>
    <cellStyle name="Comma 2 2 3 3 2 5 3 2" xfId="40196" xr:uid="{00000000-0005-0000-0000-000055030000}"/>
    <cellStyle name="Comma 2 2 3 3 2 5 3 3" xfId="24963" xr:uid="{00000000-0005-0000-0000-000056030000}"/>
    <cellStyle name="Comma 2 2 3 3 2 5 4" xfId="35183" xr:uid="{00000000-0005-0000-0000-000057030000}"/>
    <cellStyle name="Comma 2 2 3 3 2 5 5" xfId="19950" xr:uid="{00000000-0005-0000-0000-000058030000}"/>
    <cellStyle name="Comma 2 2 3 3 2 6" xfId="11540" xr:uid="{00000000-0005-0000-0000-000059030000}"/>
    <cellStyle name="Comma 2 2 3 3 2 6 2" xfId="41871" xr:uid="{00000000-0005-0000-0000-00005A030000}"/>
    <cellStyle name="Comma 2 2 3 3 2 6 3" xfId="26638" xr:uid="{00000000-0005-0000-0000-00005B030000}"/>
    <cellStyle name="Comma 2 2 3 3 2 7" xfId="6519" xr:uid="{00000000-0005-0000-0000-00005C030000}"/>
    <cellStyle name="Comma 2 2 3 3 2 7 2" xfId="36854" xr:uid="{00000000-0005-0000-0000-00005D030000}"/>
    <cellStyle name="Comma 2 2 3 3 2 7 3" xfId="21621" xr:uid="{00000000-0005-0000-0000-00005E030000}"/>
    <cellStyle name="Comma 2 2 3 3 2 8" xfId="31842" xr:uid="{00000000-0005-0000-0000-00005F030000}"/>
    <cellStyle name="Comma 2 2 3 3 2 9" xfId="16608" xr:uid="{00000000-0005-0000-0000-000060030000}"/>
    <cellStyle name="Comma 2 2 3 3 3" xfId="1655" xr:uid="{00000000-0005-0000-0000-000061030000}"/>
    <cellStyle name="Comma 2 2 3 3 3 2" xfId="2494" xr:uid="{00000000-0005-0000-0000-000062030000}"/>
    <cellStyle name="Comma 2 2 3 3 3 2 2" xfId="4184" xr:uid="{00000000-0005-0000-0000-000063030000}"/>
    <cellStyle name="Comma 2 2 3 3 3 2 2 2" xfId="14257" xr:uid="{00000000-0005-0000-0000-000064030000}"/>
    <cellStyle name="Comma 2 2 3 3 3 2 2 2 2" xfId="44588" xr:uid="{00000000-0005-0000-0000-000065030000}"/>
    <cellStyle name="Comma 2 2 3 3 3 2 2 2 3" xfId="29355" xr:uid="{00000000-0005-0000-0000-000066030000}"/>
    <cellStyle name="Comma 2 2 3 3 3 2 2 3" xfId="9237" xr:uid="{00000000-0005-0000-0000-000067030000}"/>
    <cellStyle name="Comma 2 2 3 3 3 2 2 3 2" xfId="39571" xr:uid="{00000000-0005-0000-0000-000068030000}"/>
    <cellStyle name="Comma 2 2 3 3 3 2 2 3 3" xfId="24338" xr:uid="{00000000-0005-0000-0000-000069030000}"/>
    <cellStyle name="Comma 2 2 3 3 3 2 2 4" xfId="34558" xr:uid="{00000000-0005-0000-0000-00006A030000}"/>
    <cellStyle name="Comma 2 2 3 3 3 2 2 5" xfId="19325" xr:uid="{00000000-0005-0000-0000-00006B030000}"/>
    <cellStyle name="Comma 2 2 3 3 3 2 3" xfId="5876" xr:uid="{00000000-0005-0000-0000-00006C030000}"/>
    <cellStyle name="Comma 2 2 3 3 3 2 3 2" xfId="15928" xr:uid="{00000000-0005-0000-0000-00006D030000}"/>
    <cellStyle name="Comma 2 2 3 3 3 2 3 2 2" xfId="46259" xr:uid="{00000000-0005-0000-0000-00006E030000}"/>
    <cellStyle name="Comma 2 2 3 3 3 2 3 2 3" xfId="31026" xr:uid="{00000000-0005-0000-0000-00006F030000}"/>
    <cellStyle name="Comma 2 2 3 3 3 2 3 3" xfId="10908" xr:uid="{00000000-0005-0000-0000-000070030000}"/>
    <cellStyle name="Comma 2 2 3 3 3 2 3 3 2" xfId="41242" xr:uid="{00000000-0005-0000-0000-000071030000}"/>
    <cellStyle name="Comma 2 2 3 3 3 2 3 3 3" xfId="26009" xr:uid="{00000000-0005-0000-0000-000072030000}"/>
    <cellStyle name="Comma 2 2 3 3 3 2 3 4" xfId="36229" xr:uid="{00000000-0005-0000-0000-000073030000}"/>
    <cellStyle name="Comma 2 2 3 3 3 2 3 5" xfId="20996" xr:uid="{00000000-0005-0000-0000-000074030000}"/>
    <cellStyle name="Comma 2 2 3 3 3 2 4" xfId="12586" xr:uid="{00000000-0005-0000-0000-000075030000}"/>
    <cellStyle name="Comma 2 2 3 3 3 2 4 2" xfId="42917" xr:uid="{00000000-0005-0000-0000-000076030000}"/>
    <cellStyle name="Comma 2 2 3 3 3 2 4 3" xfId="27684" xr:uid="{00000000-0005-0000-0000-000077030000}"/>
    <cellStyle name="Comma 2 2 3 3 3 2 5" xfId="7565" xr:uid="{00000000-0005-0000-0000-000078030000}"/>
    <cellStyle name="Comma 2 2 3 3 3 2 5 2" xfId="37900" xr:uid="{00000000-0005-0000-0000-000079030000}"/>
    <cellStyle name="Comma 2 2 3 3 3 2 5 3" xfId="22667" xr:uid="{00000000-0005-0000-0000-00007A030000}"/>
    <cellStyle name="Comma 2 2 3 3 3 2 6" xfId="32888" xr:uid="{00000000-0005-0000-0000-00007B030000}"/>
    <cellStyle name="Comma 2 2 3 3 3 2 7" xfId="17654" xr:uid="{00000000-0005-0000-0000-00007C030000}"/>
    <cellStyle name="Comma 2 2 3 3 3 3" xfId="3347" xr:uid="{00000000-0005-0000-0000-00007D030000}"/>
    <cellStyle name="Comma 2 2 3 3 3 3 2" xfId="13421" xr:uid="{00000000-0005-0000-0000-00007E030000}"/>
    <cellStyle name="Comma 2 2 3 3 3 3 2 2" xfId="43752" xr:uid="{00000000-0005-0000-0000-00007F030000}"/>
    <cellStyle name="Comma 2 2 3 3 3 3 2 3" xfId="28519" xr:uid="{00000000-0005-0000-0000-000080030000}"/>
    <cellStyle name="Comma 2 2 3 3 3 3 3" xfId="8401" xr:uid="{00000000-0005-0000-0000-000081030000}"/>
    <cellStyle name="Comma 2 2 3 3 3 3 3 2" xfId="38735" xr:uid="{00000000-0005-0000-0000-000082030000}"/>
    <cellStyle name="Comma 2 2 3 3 3 3 3 3" xfId="23502" xr:uid="{00000000-0005-0000-0000-000083030000}"/>
    <cellStyle name="Comma 2 2 3 3 3 3 4" xfId="33722" xr:uid="{00000000-0005-0000-0000-000084030000}"/>
    <cellStyle name="Comma 2 2 3 3 3 3 5" xfId="18489" xr:uid="{00000000-0005-0000-0000-000085030000}"/>
    <cellStyle name="Comma 2 2 3 3 3 4" xfId="5040" xr:uid="{00000000-0005-0000-0000-000086030000}"/>
    <cellStyle name="Comma 2 2 3 3 3 4 2" xfId="15092" xr:uid="{00000000-0005-0000-0000-000087030000}"/>
    <cellStyle name="Comma 2 2 3 3 3 4 2 2" xfId="45423" xr:uid="{00000000-0005-0000-0000-000088030000}"/>
    <cellStyle name="Comma 2 2 3 3 3 4 2 3" xfId="30190" xr:uid="{00000000-0005-0000-0000-000089030000}"/>
    <cellStyle name="Comma 2 2 3 3 3 4 3" xfId="10072" xr:uid="{00000000-0005-0000-0000-00008A030000}"/>
    <cellStyle name="Comma 2 2 3 3 3 4 3 2" xfId="40406" xr:uid="{00000000-0005-0000-0000-00008B030000}"/>
    <cellStyle name="Comma 2 2 3 3 3 4 3 3" xfId="25173" xr:uid="{00000000-0005-0000-0000-00008C030000}"/>
    <cellStyle name="Comma 2 2 3 3 3 4 4" xfId="35393" xr:uid="{00000000-0005-0000-0000-00008D030000}"/>
    <cellStyle name="Comma 2 2 3 3 3 4 5" xfId="20160" xr:uid="{00000000-0005-0000-0000-00008E030000}"/>
    <cellStyle name="Comma 2 2 3 3 3 5" xfId="11750" xr:uid="{00000000-0005-0000-0000-00008F030000}"/>
    <cellStyle name="Comma 2 2 3 3 3 5 2" xfId="42081" xr:uid="{00000000-0005-0000-0000-000090030000}"/>
    <cellStyle name="Comma 2 2 3 3 3 5 3" xfId="26848" xr:uid="{00000000-0005-0000-0000-000091030000}"/>
    <cellStyle name="Comma 2 2 3 3 3 6" xfId="6729" xr:uid="{00000000-0005-0000-0000-000092030000}"/>
    <cellStyle name="Comma 2 2 3 3 3 6 2" xfId="37064" xr:uid="{00000000-0005-0000-0000-000093030000}"/>
    <cellStyle name="Comma 2 2 3 3 3 6 3" xfId="21831" xr:uid="{00000000-0005-0000-0000-000094030000}"/>
    <cellStyle name="Comma 2 2 3 3 3 7" xfId="32052" xr:uid="{00000000-0005-0000-0000-000095030000}"/>
    <cellStyle name="Comma 2 2 3 3 3 8" xfId="16818" xr:uid="{00000000-0005-0000-0000-000096030000}"/>
    <cellStyle name="Comma 2 2 3 3 4" xfId="2076" xr:uid="{00000000-0005-0000-0000-000097030000}"/>
    <cellStyle name="Comma 2 2 3 3 4 2" xfId="3766" xr:uid="{00000000-0005-0000-0000-000098030000}"/>
    <cellStyle name="Comma 2 2 3 3 4 2 2" xfId="13839" xr:uid="{00000000-0005-0000-0000-000099030000}"/>
    <cellStyle name="Comma 2 2 3 3 4 2 2 2" xfId="44170" xr:uid="{00000000-0005-0000-0000-00009A030000}"/>
    <cellStyle name="Comma 2 2 3 3 4 2 2 3" xfId="28937" xr:uid="{00000000-0005-0000-0000-00009B030000}"/>
    <cellStyle name="Comma 2 2 3 3 4 2 3" xfId="8819" xr:uid="{00000000-0005-0000-0000-00009C030000}"/>
    <cellStyle name="Comma 2 2 3 3 4 2 3 2" xfId="39153" xr:uid="{00000000-0005-0000-0000-00009D030000}"/>
    <cellStyle name="Comma 2 2 3 3 4 2 3 3" xfId="23920" xr:uid="{00000000-0005-0000-0000-00009E030000}"/>
    <cellStyle name="Comma 2 2 3 3 4 2 4" xfId="34140" xr:uid="{00000000-0005-0000-0000-00009F030000}"/>
    <cellStyle name="Comma 2 2 3 3 4 2 5" xfId="18907" xr:uid="{00000000-0005-0000-0000-0000A0030000}"/>
    <cellStyle name="Comma 2 2 3 3 4 3" xfId="5458" xr:uid="{00000000-0005-0000-0000-0000A1030000}"/>
    <cellStyle name="Comma 2 2 3 3 4 3 2" xfId="15510" xr:uid="{00000000-0005-0000-0000-0000A2030000}"/>
    <cellStyle name="Comma 2 2 3 3 4 3 2 2" xfId="45841" xr:uid="{00000000-0005-0000-0000-0000A3030000}"/>
    <cellStyle name="Comma 2 2 3 3 4 3 2 3" xfId="30608" xr:uid="{00000000-0005-0000-0000-0000A4030000}"/>
    <cellStyle name="Comma 2 2 3 3 4 3 3" xfId="10490" xr:uid="{00000000-0005-0000-0000-0000A5030000}"/>
    <cellStyle name="Comma 2 2 3 3 4 3 3 2" xfId="40824" xr:uid="{00000000-0005-0000-0000-0000A6030000}"/>
    <cellStyle name="Comma 2 2 3 3 4 3 3 3" xfId="25591" xr:uid="{00000000-0005-0000-0000-0000A7030000}"/>
    <cellStyle name="Comma 2 2 3 3 4 3 4" xfId="35811" xr:uid="{00000000-0005-0000-0000-0000A8030000}"/>
    <cellStyle name="Comma 2 2 3 3 4 3 5" xfId="20578" xr:uid="{00000000-0005-0000-0000-0000A9030000}"/>
    <cellStyle name="Comma 2 2 3 3 4 4" xfId="12168" xr:uid="{00000000-0005-0000-0000-0000AA030000}"/>
    <cellStyle name="Comma 2 2 3 3 4 4 2" xfId="42499" xr:uid="{00000000-0005-0000-0000-0000AB030000}"/>
    <cellStyle name="Comma 2 2 3 3 4 4 3" xfId="27266" xr:uid="{00000000-0005-0000-0000-0000AC030000}"/>
    <cellStyle name="Comma 2 2 3 3 4 5" xfId="7147" xr:uid="{00000000-0005-0000-0000-0000AD030000}"/>
    <cellStyle name="Comma 2 2 3 3 4 5 2" xfId="37482" xr:uid="{00000000-0005-0000-0000-0000AE030000}"/>
    <cellStyle name="Comma 2 2 3 3 4 5 3" xfId="22249" xr:uid="{00000000-0005-0000-0000-0000AF030000}"/>
    <cellStyle name="Comma 2 2 3 3 4 6" xfId="32470" xr:uid="{00000000-0005-0000-0000-0000B0030000}"/>
    <cellStyle name="Comma 2 2 3 3 4 7" xfId="17236" xr:uid="{00000000-0005-0000-0000-0000B1030000}"/>
    <cellStyle name="Comma 2 2 3 3 5" xfId="2929" xr:uid="{00000000-0005-0000-0000-0000B2030000}"/>
    <cellStyle name="Comma 2 2 3 3 5 2" xfId="13003" xr:uid="{00000000-0005-0000-0000-0000B3030000}"/>
    <cellStyle name="Comma 2 2 3 3 5 2 2" xfId="43334" xr:uid="{00000000-0005-0000-0000-0000B4030000}"/>
    <cellStyle name="Comma 2 2 3 3 5 2 3" xfId="28101" xr:uid="{00000000-0005-0000-0000-0000B5030000}"/>
    <cellStyle name="Comma 2 2 3 3 5 3" xfId="7983" xr:uid="{00000000-0005-0000-0000-0000B6030000}"/>
    <cellStyle name="Comma 2 2 3 3 5 3 2" xfId="38317" xr:uid="{00000000-0005-0000-0000-0000B7030000}"/>
    <cellStyle name="Comma 2 2 3 3 5 3 3" xfId="23084" xr:uid="{00000000-0005-0000-0000-0000B8030000}"/>
    <cellStyle name="Comma 2 2 3 3 5 4" xfId="33304" xr:uid="{00000000-0005-0000-0000-0000B9030000}"/>
    <cellStyle name="Comma 2 2 3 3 5 5" xfId="18071" xr:uid="{00000000-0005-0000-0000-0000BA030000}"/>
    <cellStyle name="Comma 2 2 3 3 6" xfId="4622" xr:uid="{00000000-0005-0000-0000-0000BB030000}"/>
    <cellStyle name="Comma 2 2 3 3 6 2" xfId="14674" xr:uid="{00000000-0005-0000-0000-0000BC030000}"/>
    <cellStyle name="Comma 2 2 3 3 6 2 2" xfId="45005" xr:uid="{00000000-0005-0000-0000-0000BD030000}"/>
    <cellStyle name="Comma 2 2 3 3 6 2 3" xfId="29772" xr:uid="{00000000-0005-0000-0000-0000BE030000}"/>
    <cellStyle name="Comma 2 2 3 3 6 3" xfId="9654" xr:uid="{00000000-0005-0000-0000-0000BF030000}"/>
    <cellStyle name="Comma 2 2 3 3 6 3 2" xfId="39988" xr:uid="{00000000-0005-0000-0000-0000C0030000}"/>
    <cellStyle name="Comma 2 2 3 3 6 3 3" xfId="24755" xr:uid="{00000000-0005-0000-0000-0000C1030000}"/>
    <cellStyle name="Comma 2 2 3 3 6 4" xfId="34975" xr:uid="{00000000-0005-0000-0000-0000C2030000}"/>
    <cellStyle name="Comma 2 2 3 3 6 5" xfId="19742" xr:uid="{00000000-0005-0000-0000-0000C3030000}"/>
    <cellStyle name="Comma 2 2 3 3 7" xfId="11332" xr:uid="{00000000-0005-0000-0000-0000C4030000}"/>
    <cellStyle name="Comma 2 2 3 3 7 2" xfId="41663" xr:uid="{00000000-0005-0000-0000-0000C5030000}"/>
    <cellStyle name="Comma 2 2 3 3 7 3" xfId="26430" xr:uid="{00000000-0005-0000-0000-0000C6030000}"/>
    <cellStyle name="Comma 2 2 3 3 8" xfId="6311" xr:uid="{00000000-0005-0000-0000-0000C7030000}"/>
    <cellStyle name="Comma 2 2 3 3 8 2" xfId="36646" xr:uid="{00000000-0005-0000-0000-0000C8030000}"/>
    <cellStyle name="Comma 2 2 3 3 8 3" xfId="21413" xr:uid="{00000000-0005-0000-0000-0000C9030000}"/>
    <cellStyle name="Comma 2 2 3 3 9" xfId="31635" xr:uid="{00000000-0005-0000-0000-0000CA030000}"/>
    <cellStyle name="Comma 2 2 3 4" xfId="1336" xr:uid="{00000000-0005-0000-0000-0000CB030000}"/>
    <cellStyle name="Comma 2 2 3 4 2" xfId="1759" xr:uid="{00000000-0005-0000-0000-0000CC030000}"/>
    <cellStyle name="Comma 2 2 3 4 2 2" xfId="2598" xr:uid="{00000000-0005-0000-0000-0000CD030000}"/>
    <cellStyle name="Comma 2 2 3 4 2 2 2" xfId="4288" xr:uid="{00000000-0005-0000-0000-0000CE030000}"/>
    <cellStyle name="Comma 2 2 3 4 2 2 2 2" xfId="14361" xr:uid="{00000000-0005-0000-0000-0000CF030000}"/>
    <cellStyle name="Comma 2 2 3 4 2 2 2 2 2" xfId="44692" xr:uid="{00000000-0005-0000-0000-0000D0030000}"/>
    <cellStyle name="Comma 2 2 3 4 2 2 2 2 3" xfId="29459" xr:uid="{00000000-0005-0000-0000-0000D1030000}"/>
    <cellStyle name="Comma 2 2 3 4 2 2 2 3" xfId="9341" xr:uid="{00000000-0005-0000-0000-0000D2030000}"/>
    <cellStyle name="Comma 2 2 3 4 2 2 2 3 2" xfId="39675" xr:uid="{00000000-0005-0000-0000-0000D3030000}"/>
    <cellStyle name="Comma 2 2 3 4 2 2 2 3 3" xfId="24442" xr:uid="{00000000-0005-0000-0000-0000D4030000}"/>
    <cellStyle name="Comma 2 2 3 4 2 2 2 4" xfId="34662" xr:uid="{00000000-0005-0000-0000-0000D5030000}"/>
    <cellStyle name="Comma 2 2 3 4 2 2 2 5" xfId="19429" xr:uid="{00000000-0005-0000-0000-0000D6030000}"/>
    <cellStyle name="Comma 2 2 3 4 2 2 3" xfId="5980" xr:uid="{00000000-0005-0000-0000-0000D7030000}"/>
    <cellStyle name="Comma 2 2 3 4 2 2 3 2" xfId="16032" xr:uid="{00000000-0005-0000-0000-0000D8030000}"/>
    <cellStyle name="Comma 2 2 3 4 2 2 3 2 2" xfId="46363" xr:uid="{00000000-0005-0000-0000-0000D9030000}"/>
    <cellStyle name="Comma 2 2 3 4 2 2 3 2 3" xfId="31130" xr:uid="{00000000-0005-0000-0000-0000DA030000}"/>
    <cellStyle name="Comma 2 2 3 4 2 2 3 3" xfId="11012" xr:uid="{00000000-0005-0000-0000-0000DB030000}"/>
    <cellStyle name="Comma 2 2 3 4 2 2 3 3 2" xfId="41346" xr:uid="{00000000-0005-0000-0000-0000DC030000}"/>
    <cellStyle name="Comma 2 2 3 4 2 2 3 3 3" xfId="26113" xr:uid="{00000000-0005-0000-0000-0000DD030000}"/>
    <cellStyle name="Comma 2 2 3 4 2 2 3 4" xfId="36333" xr:uid="{00000000-0005-0000-0000-0000DE030000}"/>
    <cellStyle name="Comma 2 2 3 4 2 2 3 5" xfId="21100" xr:uid="{00000000-0005-0000-0000-0000DF030000}"/>
    <cellStyle name="Comma 2 2 3 4 2 2 4" xfId="12690" xr:uid="{00000000-0005-0000-0000-0000E0030000}"/>
    <cellStyle name="Comma 2 2 3 4 2 2 4 2" xfId="43021" xr:uid="{00000000-0005-0000-0000-0000E1030000}"/>
    <cellStyle name="Comma 2 2 3 4 2 2 4 3" xfId="27788" xr:uid="{00000000-0005-0000-0000-0000E2030000}"/>
    <cellStyle name="Comma 2 2 3 4 2 2 5" xfId="7669" xr:uid="{00000000-0005-0000-0000-0000E3030000}"/>
    <cellStyle name="Comma 2 2 3 4 2 2 5 2" xfId="38004" xr:uid="{00000000-0005-0000-0000-0000E4030000}"/>
    <cellStyle name="Comma 2 2 3 4 2 2 5 3" xfId="22771" xr:uid="{00000000-0005-0000-0000-0000E5030000}"/>
    <cellStyle name="Comma 2 2 3 4 2 2 6" xfId="32992" xr:uid="{00000000-0005-0000-0000-0000E6030000}"/>
    <cellStyle name="Comma 2 2 3 4 2 2 7" xfId="17758" xr:uid="{00000000-0005-0000-0000-0000E7030000}"/>
    <cellStyle name="Comma 2 2 3 4 2 3" xfId="3451" xr:uid="{00000000-0005-0000-0000-0000E8030000}"/>
    <cellStyle name="Comma 2 2 3 4 2 3 2" xfId="13525" xr:uid="{00000000-0005-0000-0000-0000E9030000}"/>
    <cellStyle name="Comma 2 2 3 4 2 3 2 2" xfId="43856" xr:uid="{00000000-0005-0000-0000-0000EA030000}"/>
    <cellStyle name="Comma 2 2 3 4 2 3 2 3" xfId="28623" xr:uid="{00000000-0005-0000-0000-0000EB030000}"/>
    <cellStyle name="Comma 2 2 3 4 2 3 3" xfId="8505" xr:uid="{00000000-0005-0000-0000-0000EC030000}"/>
    <cellStyle name="Comma 2 2 3 4 2 3 3 2" xfId="38839" xr:uid="{00000000-0005-0000-0000-0000ED030000}"/>
    <cellStyle name="Comma 2 2 3 4 2 3 3 3" xfId="23606" xr:uid="{00000000-0005-0000-0000-0000EE030000}"/>
    <cellStyle name="Comma 2 2 3 4 2 3 4" xfId="33826" xr:uid="{00000000-0005-0000-0000-0000EF030000}"/>
    <cellStyle name="Comma 2 2 3 4 2 3 5" xfId="18593" xr:uid="{00000000-0005-0000-0000-0000F0030000}"/>
    <cellStyle name="Comma 2 2 3 4 2 4" xfId="5144" xr:uid="{00000000-0005-0000-0000-0000F1030000}"/>
    <cellStyle name="Comma 2 2 3 4 2 4 2" xfId="15196" xr:uid="{00000000-0005-0000-0000-0000F2030000}"/>
    <cellStyle name="Comma 2 2 3 4 2 4 2 2" xfId="45527" xr:uid="{00000000-0005-0000-0000-0000F3030000}"/>
    <cellStyle name="Comma 2 2 3 4 2 4 2 3" xfId="30294" xr:uid="{00000000-0005-0000-0000-0000F4030000}"/>
    <cellStyle name="Comma 2 2 3 4 2 4 3" xfId="10176" xr:uid="{00000000-0005-0000-0000-0000F5030000}"/>
    <cellStyle name="Comma 2 2 3 4 2 4 3 2" xfId="40510" xr:uid="{00000000-0005-0000-0000-0000F6030000}"/>
    <cellStyle name="Comma 2 2 3 4 2 4 3 3" xfId="25277" xr:uid="{00000000-0005-0000-0000-0000F7030000}"/>
    <cellStyle name="Comma 2 2 3 4 2 4 4" xfId="35497" xr:uid="{00000000-0005-0000-0000-0000F8030000}"/>
    <cellStyle name="Comma 2 2 3 4 2 4 5" xfId="20264" xr:uid="{00000000-0005-0000-0000-0000F9030000}"/>
    <cellStyle name="Comma 2 2 3 4 2 5" xfId="11854" xr:uid="{00000000-0005-0000-0000-0000FA030000}"/>
    <cellStyle name="Comma 2 2 3 4 2 5 2" xfId="42185" xr:uid="{00000000-0005-0000-0000-0000FB030000}"/>
    <cellStyle name="Comma 2 2 3 4 2 5 3" xfId="26952" xr:uid="{00000000-0005-0000-0000-0000FC030000}"/>
    <cellStyle name="Comma 2 2 3 4 2 6" xfId="6833" xr:uid="{00000000-0005-0000-0000-0000FD030000}"/>
    <cellStyle name="Comma 2 2 3 4 2 6 2" xfId="37168" xr:uid="{00000000-0005-0000-0000-0000FE030000}"/>
    <cellStyle name="Comma 2 2 3 4 2 6 3" xfId="21935" xr:uid="{00000000-0005-0000-0000-0000FF030000}"/>
    <cellStyle name="Comma 2 2 3 4 2 7" xfId="32156" xr:uid="{00000000-0005-0000-0000-000000040000}"/>
    <cellStyle name="Comma 2 2 3 4 2 8" xfId="16922" xr:uid="{00000000-0005-0000-0000-000001040000}"/>
    <cellStyle name="Comma 2 2 3 4 3" xfId="2180" xr:uid="{00000000-0005-0000-0000-000002040000}"/>
    <cellStyle name="Comma 2 2 3 4 3 2" xfId="3870" xr:uid="{00000000-0005-0000-0000-000003040000}"/>
    <cellStyle name="Comma 2 2 3 4 3 2 2" xfId="13943" xr:uid="{00000000-0005-0000-0000-000004040000}"/>
    <cellStyle name="Comma 2 2 3 4 3 2 2 2" xfId="44274" xr:uid="{00000000-0005-0000-0000-000005040000}"/>
    <cellStyle name="Comma 2 2 3 4 3 2 2 3" xfId="29041" xr:uid="{00000000-0005-0000-0000-000006040000}"/>
    <cellStyle name="Comma 2 2 3 4 3 2 3" xfId="8923" xr:uid="{00000000-0005-0000-0000-000007040000}"/>
    <cellStyle name="Comma 2 2 3 4 3 2 3 2" xfId="39257" xr:uid="{00000000-0005-0000-0000-000008040000}"/>
    <cellStyle name="Comma 2 2 3 4 3 2 3 3" xfId="24024" xr:uid="{00000000-0005-0000-0000-000009040000}"/>
    <cellStyle name="Comma 2 2 3 4 3 2 4" xfId="34244" xr:uid="{00000000-0005-0000-0000-00000A040000}"/>
    <cellStyle name="Comma 2 2 3 4 3 2 5" xfId="19011" xr:uid="{00000000-0005-0000-0000-00000B040000}"/>
    <cellStyle name="Comma 2 2 3 4 3 3" xfId="5562" xr:uid="{00000000-0005-0000-0000-00000C040000}"/>
    <cellStyle name="Comma 2 2 3 4 3 3 2" xfId="15614" xr:uid="{00000000-0005-0000-0000-00000D040000}"/>
    <cellStyle name="Comma 2 2 3 4 3 3 2 2" xfId="45945" xr:uid="{00000000-0005-0000-0000-00000E040000}"/>
    <cellStyle name="Comma 2 2 3 4 3 3 2 3" xfId="30712" xr:uid="{00000000-0005-0000-0000-00000F040000}"/>
    <cellStyle name="Comma 2 2 3 4 3 3 3" xfId="10594" xr:uid="{00000000-0005-0000-0000-000010040000}"/>
    <cellStyle name="Comma 2 2 3 4 3 3 3 2" xfId="40928" xr:uid="{00000000-0005-0000-0000-000011040000}"/>
    <cellStyle name="Comma 2 2 3 4 3 3 3 3" xfId="25695" xr:uid="{00000000-0005-0000-0000-000012040000}"/>
    <cellStyle name="Comma 2 2 3 4 3 3 4" xfId="35915" xr:uid="{00000000-0005-0000-0000-000013040000}"/>
    <cellStyle name="Comma 2 2 3 4 3 3 5" xfId="20682" xr:uid="{00000000-0005-0000-0000-000014040000}"/>
    <cellStyle name="Comma 2 2 3 4 3 4" xfId="12272" xr:uid="{00000000-0005-0000-0000-000015040000}"/>
    <cellStyle name="Comma 2 2 3 4 3 4 2" xfId="42603" xr:uid="{00000000-0005-0000-0000-000016040000}"/>
    <cellStyle name="Comma 2 2 3 4 3 4 3" xfId="27370" xr:uid="{00000000-0005-0000-0000-000017040000}"/>
    <cellStyle name="Comma 2 2 3 4 3 5" xfId="7251" xr:uid="{00000000-0005-0000-0000-000018040000}"/>
    <cellStyle name="Comma 2 2 3 4 3 5 2" xfId="37586" xr:uid="{00000000-0005-0000-0000-000019040000}"/>
    <cellStyle name="Comma 2 2 3 4 3 5 3" xfId="22353" xr:uid="{00000000-0005-0000-0000-00001A040000}"/>
    <cellStyle name="Comma 2 2 3 4 3 6" xfId="32574" xr:uid="{00000000-0005-0000-0000-00001B040000}"/>
    <cellStyle name="Comma 2 2 3 4 3 7" xfId="17340" xr:uid="{00000000-0005-0000-0000-00001C040000}"/>
    <cellStyle name="Comma 2 2 3 4 4" xfId="3033" xr:uid="{00000000-0005-0000-0000-00001D040000}"/>
    <cellStyle name="Comma 2 2 3 4 4 2" xfId="13107" xr:uid="{00000000-0005-0000-0000-00001E040000}"/>
    <cellStyle name="Comma 2 2 3 4 4 2 2" xfId="43438" xr:uid="{00000000-0005-0000-0000-00001F040000}"/>
    <cellStyle name="Comma 2 2 3 4 4 2 3" xfId="28205" xr:uid="{00000000-0005-0000-0000-000020040000}"/>
    <cellStyle name="Comma 2 2 3 4 4 3" xfId="8087" xr:uid="{00000000-0005-0000-0000-000021040000}"/>
    <cellStyle name="Comma 2 2 3 4 4 3 2" xfId="38421" xr:uid="{00000000-0005-0000-0000-000022040000}"/>
    <cellStyle name="Comma 2 2 3 4 4 3 3" xfId="23188" xr:uid="{00000000-0005-0000-0000-000023040000}"/>
    <cellStyle name="Comma 2 2 3 4 4 4" xfId="33408" xr:uid="{00000000-0005-0000-0000-000024040000}"/>
    <cellStyle name="Comma 2 2 3 4 4 5" xfId="18175" xr:uid="{00000000-0005-0000-0000-000025040000}"/>
    <cellStyle name="Comma 2 2 3 4 5" xfId="4726" xr:uid="{00000000-0005-0000-0000-000026040000}"/>
    <cellStyle name="Comma 2 2 3 4 5 2" xfId="14778" xr:uid="{00000000-0005-0000-0000-000027040000}"/>
    <cellStyle name="Comma 2 2 3 4 5 2 2" xfId="45109" xr:uid="{00000000-0005-0000-0000-000028040000}"/>
    <cellStyle name="Comma 2 2 3 4 5 2 3" xfId="29876" xr:uid="{00000000-0005-0000-0000-000029040000}"/>
    <cellStyle name="Comma 2 2 3 4 5 3" xfId="9758" xr:uid="{00000000-0005-0000-0000-00002A040000}"/>
    <cellStyle name="Comma 2 2 3 4 5 3 2" xfId="40092" xr:uid="{00000000-0005-0000-0000-00002B040000}"/>
    <cellStyle name="Comma 2 2 3 4 5 3 3" xfId="24859" xr:uid="{00000000-0005-0000-0000-00002C040000}"/>
    <cellStyle name="Comma 2 2 3 4 5 4" xfId="35079" xr:uid="{00000000-0005-0000-0000-00002D040000}"/>
    <cellStyle name="Comma 2 2 3 4 5 5" xfId="19846" xr:uid="{00000000-0005-0000-0000-00002E040000}"/>
    <cellStyle name="Comma 2 2 3 4 6" xfId="11436" xr:uid="{00000000-0005-0000-0000-00002F040000}"/>
    <cellStyle name="Comma 2 2 3 4 6 2" xfId="41767" xr:uid="{00000000-0005-0000-0000-000030040000}"/>
    <cellStyle name="Comma 2 2 3 4 6 3" xfId="26534" xr:uid="{00000000-0005-0000-0000-000031040000}"/>
    <cellStyle name="Comma 2 2 3 4 7" xfId="6415" xr:uid="{00000000-0005-0000-0000-000032040000}"/>
    <cellStyle name="Comma 2 2 3 4 7 2" xfId="36750" xr:uid="{00000000-0005-0000-0000-000033040000}"/>
    <cellStyle name="Comma 2 2 3 4 7 3" xfId="21517" xr:uid="{00000000-0005-0000-0000-000034040000}"/>
    <cellStyle name="Comma 2 2 3 4 8" xfId="31738" xr:uid="{00000000-0005-0000-0000-000035040000}"/>
    <cellStyle name="Comma 2 2 3 4 9" xfId="16504" xr:uid="{00000000-0005-0000-0000-000036040000}"/>
    <cellStyle name="Comma 2 2 3 5" xfId="1549" xr:uid="{00000000-0005-0000-0000-000037040000}"/>
    <cellStyle name="Comma 2 2 3 5 2" xfId="2390" xr:uid="{00000000-0005-0000-0000-000038040000}"/>
    <cellStyle name="Comma 2 2 3 5 2 2" xfId="4080" xr:uid="{00000000-0005-0000-0000-000039040000}"/>
    <cellStyle name="Comma 2 2 3 5 2 2 2" xfId="14153" xr:uid="{00000000-0005-0000-0000-00003A040000}"/>
    <cellStyle name="Comma 2 2 3 5 2 2 2 2" xfId="44484" xr:uid="{00000000-0005-0000-0000-00003B040000}"/>
    <cellStyle name="Comma 2 2 3 5 2 2 2 3" xfId="29251" xr:uid="{00000000-0005-0000-0000-00003C040000}"/>
    <cellStyle name="Comma 2 2 3 5 2 2 3" xfId="9133" xr:uid="{00000000-0005-0000-0000-00003D040000}"/>
    <cellStyle name="Comma 2 2 3 5 2 2 3 2" xfId="39467" xr:uid="{00000000-0005-0000-0000-00003E040000}"/>
    <cellStyle name="Comma 2 2 3 5 2 2 3 3" xfId="24234" xr:uid="{00000000-0005-0000-0000-00003F040000}"/>
    <cellStyle name="Comma 2 2 3 5 2 2 4" xfId="34454" xr:uid="{00000000-0005-0000-0000-000040040000}"/>
    <cellStyle name="Comma 2 2 3 5 2 2 5" xfId="19221" xr:uid="{00000000-0005-0000-0000-000041040000}"/>
    <cellStyle name="Comma 2 2 3 5 2 3" xfId="5772" xr:uid="{00000000-0005-0000-0000-000042040000}"/>
    <cellStyle name="Comma 2 2 3 5 2 3 2" xfId="15824" xr:uid="{00000000-0005-0000-0000-000043040000}"/>
    <cellStyle name="Comma 2 2 3 5 2 3 2 2" xfId="46155" xr:uid="{00000000-0005-0000-0000-000044040000}"/>
    <cellStyle name="Comma 2 2 3 5 2 3 2 3" xfId="30922" xr:uid="{00000000-0005-0000-0000-000045040000}"/>
    <cellStyle name="Comma 2 2 3 5 2 3 3" xfId="10804" xr:uid="{00000000-0005-0000-0000-000046040000}"/>
    <cellStyle name="Comma 2 2 3 5 2 3 3 2" xfId="41138" xr:uid="{00000000-0005-0000-0000-000047040000}"/>
    <cellStyle name="Comma 2 2 3 5 2 3 3 3" xfId="25905" xr:uid="{00000000-0005-0000-0000-000048040000}"/>
    <cellStyle name="Comma 2 2 3 5 2 3 4" xfId="36125" xr:uid="{00000000-0005-0000-0000-000049040000}"/>
    <cellStyle name="Comma 2 2 3 5 2 3 5" xfId="20892" xr:uid="{00000000-0005-0000-0000-00004A040000}"/>
    <cellStyle name="Comma 2 2 3 5 2 4" xfId="12482" xr:uid="{00000000-0005-0000-0000-00004B040000}"/>
    <cellStyle name="Comma 2 2 3 5 2 4 2" xfId="42813" xr:uid="{00000000-0005-0000-0000-00004C040000}"/>
    <cellStyle name="Comma 2 2 3 5 2 4 3" xfId="27580" xr:uid="{00000000-0005-0000-0000-00004D040000}"/>
    <cellStyle name="Comma 2 2 3 5 2 5" xfId="7461" xr:uid="{00000000-0005-0000-0000-00004E040000}"/>
    <cellStyle name="Comma 2 2 3 5 2 5 2" xfId="37796" xr:uid="{00000000-0005-0000-0000-00004F040000}"/>
    <cellStyle name="Comma 2 2 3 5 2 5 3" xfId="22563" xr:uid="{00000000-0005-0000-0000-000050040000}"/>
    <cellStyle name="Comma 2 2 3 5 2 6" xfId="32784" xr:uid="{00000000-0005-0000-0000-000051040000}"/>
    <cellStyle name="Comma 2 2 3 5 2 7" xfId="17550" xr:uid="{00000000-0005-0000-0000-000052040000}"/>
    <cellStyle name="Comma 2 2 3 5 3" xfId="3243" xr:uid="{00000000-0005-0000-0000-000053040000}"/>
    <cellStyle name="Comma 2 2 3 5 3 2" xfId="13317" xr:uid="{00000000-0005-0000-0000-000054040000}"/>
    <cellStyle name="Comma 2 2 3 5 3 2 2" xfId="43648" xr:uid="{00000000-0005-0000-0000-000055040000}"/>
    <cellStyle name="Comma 2 2 3 5 3 2 3" xfId="28415" xr:uid="{00000000-0005-0000-0000-000056040000}"/>
    <cellStyle name="Comma 2 2 3 5 3 3" xfId="8297" xr:uid="{00000000-0005-0000-0000-000057040000}"/>
    <cellStyle name="Comma 2 2 3 5 3 3 2" xfId="38631" xr:uid="{00000000-0005-0000-0000-000058040000}"/>
    <cellStyle name="Comma 2 2 3 5 3 3 3" xfId="23398" xr:uid="{00000000-0005-0000-0000-000059040000}"/>
    <cellStyle name="Comma 2 2 3 5 3 4" xfId="33618" xr:uid="{00000000-0005-0000-0000-00005A040000}"/>
    <cellStyle name="Comma 2 2 3 5 3 5" xfId="18385" xr:uid="{00000000-0005-0000-0000-00005B040000}"/>
    <cellStyle name="Comma 2 2 3 5 4" xfId="4936" xr:uid="{00000000-0005-0000-0000-00005C040000}"/>
    <cellStyle name="Comma 2 2 3 5 4 2" xfId="14988" xr:uid="{00000000-0005-0000-0000-00005D040000}"/>
    <cellStyle name="Comma 2 2 3 5 4 2 2" xfId="45319" xr:uid="{00000000-0005-0000-0000-00005E040000}"/>
    <cellStyle name="Comma 2 2 3 5 4 2 3" xfId="30086" xr:uid="{00000000-0005-0000-0000-00005F040000}"/>
    <cellStyle name="Comma 2 2 3 5 4 3" xfId="9968" xr:uid="{00000000-0005-0000-0000-000060040000}"/>
    <cellStyle name="Comma 2 2 3 5 4 3 2" xfId="40302" xr:uid="{00000000-0005-0000-0000-000061040000}"/>
    <cellStyle name="Comma 2 2 3 5 4 3 3" xfId="25069" xr:uid="{00000000-0005-0000-0000-000062040000}"/>
    <cellStyle name="Comma 2 2 3 5 4 4" xfId="35289" xr:uid="{00000000-0005-0000-0000-000063040000}"/>
    <cellStyle name="Comma 2 2 3 5 4 5" xfId="20056" xr:uid="{00000000-0005-0000-0000-000064040000}"/>
    <cellStyle name="Comma 2 2 3 5 5" xfId="11646" xr:uid="{00000000-0005-0000-0000-000065040000}"/>
    <cellStyle name="Comma 2 2 3 5 5 2" xfId="41977" xr:uid="{00000000-0005-0000-0000-000066040000}"/>
    <cellStyle name="Comma 2 2 3 5 5 3" xfId="26744" xr:uid="{00000000-0005-0000-0000-000067040000}"/>
    <cellStyle name="Comma 2 2 3 5 6" xfId="6625" xr:uid="{00000000-0005-0000-0000-000068040000}"/>
    <cellStyle name="Comma 2 2 3 5 6 2" xfId="36960" xr:uid="{00000000-0005-0000-0000-000069040000}"/>
    <cellStyle name="Comma 2 2 3 5 6 3" xfId="21727" xr:uid="{00000000-0005-0000-0000-00006A040000}"/>
    <cellStyle name="Comma 2 2 3 5 7" xfId="31948" xr:uid="{00000000-0005-0000-0000-00006B040000}"/>
    <cellStyle name="Comma 2 2 3 5 8" xfId="16714" xr:uid="{00000000-0005-0000-0000-00006C040000}"/>
    <cellStyle name="Comma 2 2 3 6" xfId="1970" xr:uid="{00000000-0005-0000-0000-00006D040000}"/>
    <cellStyle name="Comma 2 2 3 6 2" xfId="3662" xr:uid="{00000000-0005-0000-0000-00006E040000}"/>
    <cellStyle name="Comma 2 2 3 6 2 2" xfId="13735" xr:uid="{00000000-0005-0000-0000-00006F040000}"/>
    <cellStyle name="Comma 2 2 3 6 2 2 2" xfId="44066" xr:uid="{00000000-0005-0000-0000-000070040000}"/>
    <cellStyle name="Comma 2 2 3 6 2 2 3" xfId="28833" xr:uid="{00000000-0005-0000-0000-000071040000}"/>
    <cellStyle name="Comma 2 2 3 6 2 3" xfId="8715" xr:uid="{00000000-0005-0000-0000-000072040000}"/>
    <cellStyle name="Comma 2 2 3 6 2 3 2" xfId="39049" xr:uid="{00000000-0005-0000-0000-000073040000}"/>
    <cellStyle name="Comma 2 2 3 6 2 3 3" xfId="23816" xr:uid="{00000000-0005-0000-0000-000074040000}"/>
    <cellStyle name="Comma 2 2 3 6 2 4" xfId="34036" xr:uid="{00000000-0005-0000-0000-000075040000}"/>
    <cellStyle name="Comma 2 2 3 6 2 5" xfId="18803" xr:uid="{00000000-0005-0000-0000-000076040000}"/>
    <cellStyle name="Comma 2 2 3 6 3" xfId="5354" xr:uid="{00000000-0005-0000-0000-000077040000}"/>
    <cellStyle name="Comma 2 2 3 6 3 2" xfId="15406" xr:uid="{00000000-0005-0000-0000-000078040000}"/>
    <cellStyle name="Comma 2 2 3 6 3 2 2" xfId="45737" xr:uid="{00000000-0005-0000-0000-000079040000}"/>
    <cellStyle name="Comma 2 2 3 6 3 2 3" xfId="30504" xr:uid="{00000000-0005-0000-0000-00007A040000}"/>
    <cellStyle name="Comma 2 2 3 6 3 3" xfId="10386" xr:uid="{00000000-0005-0000-0000-00007B040000}"/>
    <cellStyle name="Comma 2 2 3 6 3 3 2" xfId="40720" xr:uid="{00000000-0005-0000-0000-00007C040000}"/>
    <cellStyle name="Comma 2 2 3 6 3 3 3" xfId="25487" xr:uid="{00000000-0005-0000-0000-00007D040000}"/>
    <cellStyle name="Comma 2 2 3 6 3 4" xfId="35707" xr:uid="{00000000-0005-0000-0000-00007E040000}"/>
    <cellStyle name="Comma 2 2 3 6 3 5" xfId="20474" xr:uid="{00000000-0005-0000-0000-00007F040000}"/>
    <cellStyle name="Comma 2 2 3 6 4" xfId="12064" xr:uid="{00000000-0005-0000-0000-000080040000}"/>
    <cellStyle name="Comma 2 2 3 6 4 2" xfId="42395" xr:uid="{00000000-0005-0000-0000-000081040000}"/>
    <cellStyle name="Comma 2 2 3 6 4 3" xfId="27162" xr:uid="{00000000-0005-0000-0000-000082040000}"/>
    <cellStyle name="Comma 2 2 3 6 5" xfId="7043" xr:uid="{00000000-0005-0000-0000-000083040000}"/>
    <cellStyle name="Comma 2 2 3 6 5 2" xfId="37378" xr:uid="{00000000-0005-0000-0000-000084040000}"/>
    <cellStyle name="Comma 2 2 3 6 5 3" xfId="22145" xr:uid="{00000000-0005-0000-0000-000085040000}"/>
    <cellStyle name="Comma 2 2 3 6 6" xfId="32366" xr:uid="{00000000-0005-0000-0000-000086040000}"/>
    <cellStyle name="Comma 2 2 3 6 7" xfId="17132" xr:uid="{00000000-0005-0000-0000-000087040000}"/>
    <cellStyle name="Comma 2 2 3 7" xfId="2819" xr:uid="{00000000-0005-0000-0000-000088040000}"/>
    <cellStyle name="Comma 2 2 3 7 2" xfId="12899" xr:uid="{00000000-0005-0000-0000-000089040000}"/>
    <cellStyle name="Comma 2 2 3 7 2 2" xfId="43230" xr:uid="{00000000-0005-0000-0000-00008A040000}"/>
    <cellStyle name="Comma 2 2 3 7 2 3" xfId="27997" xr:uid="{00000000-0005-0000-0000-00008B040000}"/>
    <cellStyle name="Comma 2 2 3 7 3" xfId="7879" xr:uid="{00000000-0005-0000-0000-00008C040000}"/>
    <cellStyle name="Comma 2 2 3 7 3 2" xfId="38213" xr:uid="{00000000-0005-0000-0000-00008D040000}"/>
    <cellStyle name="Comma 2 2 3 7 3 3" xfId="22980" xr:uid="{00000000-0005-0000-0000-00008E040000}"/>
    <cellStyle name="Comma 2 2 3 7 4" xfId="33200" xr:uid="{00000000-0005-0000-0000-00008F040000}"/>
    <cellStyle name="Comma 2 2 3 7 5" xfId="17967" xr:uid="{00000000-0005-0000-0000-000090040000}"/>
    <cellStyle name="Comma 2 2 3 8" xfId="4514" xr:uid="{00000000-0005-0000-0000-000091040000}"/>
    <cellStyle name="Comma 2 2 3 8 2" xfId="14570" xr:uid="{00000000-0005-0000-0000-000092040000}"/>
    <cellStyle name="Comma 2 2 3 8 2 2" xfId="44901" xr:uid="{00000000-0005-0000-0000-000093040000}"/>
    <cellStyle name="Comma 2 2 3 8 2 3" xfId="29668" xr:uid="{00000000-0005-0000-0000-000094040000}"/>
    <cellStyle name="Comma 2 2 3 8 3" xfId="9550" xr:uid="{00000000-0005-0000-0000-000095040000}"/>
    <cellStyle name="Comma 2 2 3 8 3 2" xfId="39884" xr:uid="{00000000-0005-0000-0000-000096040000}"/>
    <cellStyle name="Comma 2 2 3 8 3 3" xfId="24651" xr:uid="{00000000-0005-0000-0000-000097040000}"/>
    <cellStyle name="Comma 2 2 3 8 4" xfId="34871" xr:uid="{00000000-0005-0000-0000-000098040000}"/>
    <cellStyle name="Comma 2 2 3 8 5" xfId="19638" xr:uid="{00000000-0005-0000-0000-000099040000}"/>
    <cellStyle name="Comma 2 2 3 9" xfId="11226" xr:uid="{00000000-0005-0000-0000-00009A040000}"/>
    <cellStyle name="Comma 2 2 3 9 2" xfId="41559" xr:uid="{00000000-0005-0000-0000-00009B040000}"/>
    <cellStyle name="Comma 2 2 3 9 3" xfId="26326" xr:uid="{00000000-0005-0000-0000-00009C040000}"/>
    <cellStyle name="Comma 2 3" xfId="501" xr:uid="{00000000-0005-0000-0000-00009D040000}"/>
    <cellStyle name="Comma 2 3 2" xfId="666" xr:uid="{00000000-0005-0000-0000-00009E040000}"/>
    <cellStyle name="Comma 2 3 3" xfId="667" xr:uid="{00000000-0005-0000-0000-00009F040000}"/>
    <cellStyle name="Comma 2 3 4" xfId="668" xr:uid="{00000000-0005-0000-0000-0000A0040000}"/>
    <cellStyle name="Comma 2 3 5" xfId="669" xr:uid="{00000000-0005-0000-0000-0000A1040000}"/>
    <cellStyle name="Comma 2 3 6" xfId="670" xr:uid="{00000000-0005-0000-0000-0000A2040000}"/>
    <cellStyle name="Comma 2 3 6 10" xfId="6206" xr:uid="{00000000-0005-0000-0000-0000A3040000}"/>
    <cellStyle name="Comma 2 3 6 10 2" xfId="36543" xr:uid="{00000000-0005-0000-0000-0000A4040000}"/>
    <cellStyle name="Comma 2 3 6 10 3" xfId="21310" xr:uid="{00000000-0005-0000-0000-0000A5040000}"/>
    <cellStyle name="Comma 2 3 6 11" xfId="31532" xr:uid="{00000000-0005-0000-0000-0000A6040000}"/>
    <cellStyle name="Comma 2 3 6 12" xfId="16295" xr:uid="{00000000-0005-0000-0000-0000A7040000}"/>
    <cellStyle name="Comma 2 3 6 2" xfId="1170" xr:uid="{00000000-0005-0000-0000-0000A8040000}"/>
    <cellStyle name="Comma 2 3 6 2 10" xfId="31586" xr:uid="{00000000-0005-0000-0000-0000A9040000}"/>
    <cellStyle name="Comma 2 3 6 2 11" xfId="16349" xr:uid="{00000000-0005-0000-0000-0000AA040000}"/>
    <cellStyle name="Comma 2 3 6 2 2" xfId="1278" xr:uid="{00000000-0005-0000-0000-0000AB040000}"/>
    <cellStyle name="Comma 2 3 6 2 2 10" xfId="16453" xr:uid="{00000000-0005-0000-0000-0000AC040000}"/>
    <cellStyle name="Comma 2 3 6 2 2 2" xfId="1495" xr:uid="{00000000-0005-0000-0000-0000AD040000}"/>
    <cellStyle name="Comma 2 3 6 2 2 2 2" xfId="1916" xr:uid="{00000000-0005-0000-0000-0000AE040000}"/>
    <cellStyle name="Comma 2 3 6 2 2 2 2 2" xfId="2755" xr:uid="{00000000-0005-0000-0000-0000AF040000}"/>
    <cellStyle name="Comma 2 3 6 2 2 2 2 2 2" xfId="4445" xr:uid="{00000000-0005-0000-0000-0000B0040000}"/>
    <cellStyle name="Comma 2 3 6 2 2 2 2 2 2 2" xfId="14518" xr:uid="{00000000-0005-0000-0000-0000B1040000}"/>
    <cellStyle name="Comma 2 3 6 2 2 2 2 2 2 2 2" xfId="44849" xr:uid="{00000000-0005-0000-0000-0000B2040000}"/>
    <cellStyle name="Comma 2 3 6 2 2 2 2 2 2 2 3" xfId="29616" xr:uid="{00000000-0005-0000-0000-0000B3040000}"/>
    <cellStyle name="Comma 2 3 6 2 2 2 2 2 2 3" xfId="9498" xr:uid="{00000000-0005-0000-0000-0000B4040000}"/>
    <cellStyle name="Comma 2 3 6 2 2 2 2 2 2 3 2" xfId="39832" xr:uid="{00000000-0005-0000-0000-0000B5040000}"/>
    <cellStyle name="Comma 2 3 6 2 2 2 2 2 2 3 3" xfId="24599" xr:uid="{00000000-0005-0000-0000-0000B6040000}"/>
    <cellStyle name="Comma 2 3 6 2 2 2 2 2 2 4" xfId="34819" xr:uid="{00000000-0005-0000-0000-0000B7040000}"/>
    <cellStyle name="Comma 2 3 6 2 2 2 2 2 2 5" xfId="19586" xr:uid="{00000000-0005-0000-0000-0000B8040000}"/>
    <cellStyle name="Comma 2 3 6 2 2 2 2 2 3" xfId="6137" xr:uid="{00000000-0005-0000-0000-0000B9040000}"/>
    <cellStyle name="Comma 2 3 6 2 2 2 2 2 3 2" xfId="16189" xr:uid="{00000000-0005-0000-0000-0000BA040000}"/>
    <cellStyle name="Comma 2 3 6 2 2 2 2 2 3 2 2" xfId="46520" xr:uid="{00000000-0005-0000-0000-0000BB040000}"/>
    <cellStyle name="Comma 2 3 6 2 2 2 2 2 3 2 3" xfId="31287" xr:uid="{00000000-0005-0000-0000-0000BC040000}"/>
    <cellStyle name="Comma 2 3 6 2 2 2 2 2 3 3" xfId="11169" xr:uid="{00000000-0005-0000-0000-0000BD040000}"/>
    <cellStyle name="Comma 2 3 6 2 2 2 2 2 3 3 2" xfId="41503" xr:uid="{00000000-0005-0000-0000-0000BE040000}"/>
    <cellStyle name="Comma 2 3 6 2 2 2 2 2 3 3 3" xfId="26270" xr:uid="{00000000-0005-0000-0000-0000BF040000}"/>
    <cellStyle name="Comma 2 3 6 2 2 2 2 2 3 4" xfId="36490" xr:uid="{00000000-0005-0000-0000-0000C0040000}"/>
    <cellStyle name="Comma 2 3 6 2 2 2 2 2 3 5" xfId="21257" xr:uid="{00000000-0005-0000-0000-0000C1040000}"/>
    <cellStyle name="Comma 2 3 6 2 2 2 2 2 4" xfId="12847" xr:uid="{00000000-0005-0000-0000-0000C2040000}"/>
    <cellStyle name="Comma 2 3 6 2 2 2 2 2 4 2" xfId="43178" xr:uid="{00000000-0005-0000-0000-0000C3040000}"/>
    <cellStyle name="Comma 2 3 6 2 2 2 2 2 4 3" xfId="27945" xr:uid="{00000000-0005-0000-0000-0000C4040000}"/>
    <cellStyle name="Comma 2 3 6 2 2 2 2 2 5" xfId="7826" xr:uid="{00000000-0005-0000-0000-0000C5040000}"/>
    <cellStyle name="Comma 2 3 6 2 2 2 2 2 5 2" xfId="38161" xr:uid="{00000000-0005-0000-0000-0000C6040000}"/>
    <cellStyle name="Comma 2 3 6 2 2 2 2 2 5 3" xfId="22928" xr:uid="{00000000-0005-0000-0000-0000C7040000}"/>
    <cellStyle name="Comma 2 3 6 2 2 2 2 2 6" xfId="33149" xr:uid="{00000000-0005-0000-0000-0000C8040000}"/>
    <cellStyle name="Comma 2 3 6 2 2 2 2 2 7" xfId="17915" xr:uid="{00000000-0005-0000-0000-0000C9040000}"/>
    <cellStyle name="Comma 2 3 6 2 2 2 2 3" xfId="3608" xr:uid="{00000000-0005-0000-0000-0000CA040000}"/>
    <cellStyle name="Comma 2 3 6 2 2 2 2 3 2" xfId="13682" xr:uid="{00000000-0005-0000-0000-0000CB040000}"/>
    <cellStyle name="Comma 2 3 6 2 2 2 2 3 2 2" xfId="44013" xr:uid="{00000000-0005-0000-0000-0000CC040000}"/>
    <cellStyle name="Comma 2 3 6 2 2 2 2 3 2 3" xfId="28780" xr:uid="{00000000-0005-0000-0000-0000CD040000}"/>
    <cellStyle name="Comma 2 3 6 2 2 2 2 3 3" xfId="8662" xr:uid="{00000000-0005-0000-0000-0000CE040000}"/>
    <cellStyle name="Comma 2 3 6 2 2 2 2 3 3 2" xfId="38996" xr:uid="{00000000-0005-0000-0000-0000CF040000}"/>
    <cellStyle name="Comma 2 3 6 2 2 2 2 3 3 3" xfId="23763" xr:uid="{00000000-0005-0000-0000-0000D0040000}"/>
    <cellStyle name="Comma 2 3 6 2 2 2 2 3 4" xfId="33983" xr:uid="{00000000-0005-0000-0000-0000D1040000}"/>
    <cellStyle name="Comma 2 3 6 2 2 2 2 3 5" xfId="18750" xr:uid="{00000000-0005-0000-0000-0000D2040000}"/>
    <cellStyle name="Comma 2 3 6 2 2 2 2 4" xfId="5301" xr:uid="{00000000-0005-0000-0000-0000D3040000}"/>
    <cellStyle name="Comma 2 3 6 2 2 2 2 4 2" xfId="15353" xr:uid="{00000000-0005-0000-0000-0000D4040000}"/>
    <cellStyle name="Comma 2 3 6 2 2 2 2 4 2 2" xfId="45684" xr:uid="{00000000-0005-0000-0000-0000D5040000}"/>
    <cellStyle name="Comma 2 3 6 2 2 2 2 4 2 3" xfId="30451" xr:uid="{00000000-0005-0000-0000-0000D6040000}"/>
    <cellStyle name="Comma 2 3 6 2 2 2 2 4 3" xfId="10333" xr:uid="{00000000-0005-0000-0000-0000D7040000}"/>
    <cellStyle name="Comma 2 3 6 2 2 2 2 4 3 2" xfId="40667" xr:uid="{00000000-0005-0000-0000-0000D8040000}"/>
    <cellStyle name="Comma 2 3 6 2 2 2 2 4 3 3" xfId="25434" xr:uid="{00000000-0005-0000-0000-0000D9040000}"/>
    <cellStyle name="Comma 2 3 6 2 2 2 2 4 4" xfId="35654" xr:uid="{00000000-0005-0000-0000-0000DA040000}"/>
    <cellStyle name="Comma 2 3 6 2 2 2 2 4 5" xfId="20421" xr:uid="{00000000-0005-0000-0000-0000DB040000}"/>
    <cellStyle name="Comma 2 3 6 2 2 2 2 5" xfId="12011" xr:uid="{00000000-0005-0000-0000-0000DC040000}"/>
    <cellStyle name="Comma 2 3 6 2 2 2 2 5 2" xfId="42342" xr:uid="{00000000-0005-0000-0000-0000DD040000}"/>
    <cellStyle name="Comma 2 3 6 2 2 2 2 5 3" xfId="27109" xr:uid="{00000000-0005-0000-0000-0000DE040000}"/>
    <cellStyle name="Comma 2 3 6 2 2 2 2 6" xfId="6990" xr:uid="{00000000-0005-0000-0000-0000DF040000}"/>
    <cellStyle name="Comma 2 3 6 2 2 2 2 6 2" xfId="37325" xr:uid="{00000000-0005-0000-0000-0000E0040000}"/>
    <cellStyle name="Comma 2 3 6 2 2 2 2 6 3" xfId="22092" xr:uid="{00000000-0005-0000-0000-0000E1040000}"/>
    <cellStyle name="Comma 2 3 6 2 2 2 2 7" xfId="32313" xr:uid="{00000000-0005-0000-0000-0000E2040000}"/>
    <cellStyle name="Comma 2 3 6 2 2 2 2 8" xfId="17079" xr:uid="{00000000-0005-0000-0000-0000E3040000}"/>
    <cellStyle name="Comma 2 3 6 2 2 2 3" xfId="2337" xr:uid="{00000000-0005-0000-0000-0000E4040000}"/>
    <cellStyle name="Comma 2 3 6 2 2 2 3 2" xfId="4027" xr:uid="{00000000-0005-0000-0000-0000E5040000}"/>
    <cellStyle name="Comma 2 3 6 2 2 2 3 2 2" xfId="14100" xr:uid="{00000000-0005-0000-0000-0000E6040000}"/>
    <cellStyle name="Comma 2 3 6 2 2 2 3 2 2 2" xfId="44431" xr:uid="{00000000-0005-0000-0000-0000E7040000}"/>
    <cellStyle name="Comma 2 3 6 2 2 2 3 2 2 3" xfId="29198" xr:uid="{00000000-0005-0000-0000-0000E8040000}"/>
    <cellStyle name="Comma 2 3 6 2 2 2 3 2 3" xfId="9080" xr:uid="{00000000-0005-0000-0000-0000E9040000}"/>
    <cellStyle name="Comma 2 3 6 2 2 2 3 2 3 2" xfId="39414" xr:uid="{00000000-0005-0000-0000-0000EA040000}"/>
    <cellStyle name="Comma 2 3 6 2 2 2 3 2 3 3" xfId="24181" xr:uid="{00000000-0005-0000-0000-0000EB040000}"/>
    <cellStyle name="Comma 2 3 6 2 2 2 3 2 4" xfId="34401" xr:uid="{00000000-0005-0000-0000-0000EC040000}"/>
    <cellStyle name="Comma 2 3 6 2 2 2 3 2 5" xfId="19168" xr:uid="{00000000-0005-0000-0000-0000ED040000}"/>
    <cellStyle name="Comma 2 3 6 2 2 2 3 3" xfId="5719" xr:uid="{00000000-0005-0000-0000-0000EE040000}"/>
    <cellStyle name="Comma 2 3 6 2 2 2 3 3 2" xfId="15771" xr:uid="{00000000-0005-0000-0000-0000EF040000}"/>
    <cellStyle name="Comma 2 3 6 2 2 2 3 3 2 2" xfId="46102" xr:uid="{00000000-0005-0000-0000-0000F0040000}"/>
    <cellStyle name="Comma 2 3 6 2 2 2 3 3 2 3" xfId="30869" xr:uid="{00000000-0005-0000-0000-0000F1040000}"/>
    <cellStyle name="Comma 2 3 6 2 2 2 3 3 3" xfId="10751" xr:uid="{00000000-0005-0000-0000-0000F2040000}"/>
    <cellStyle name="Comma 2 3 6 2 2 2 3 3 3 2" xfId="41085" xr:uid="{00000000-0005-0000-0000-0000F3040000}"/>
    <cellStyle name="Comma 2 3 6 2 2 2 3 3 3 3" xfId="25852" xr:uid="{00000000-0005-0000-0000-0000F4040000}"/>
    <cellStyle name="Comma 2 3 6 2 2 2 3 3 4" xfId="36072" xr:uid="{00000000-0005-0000-0000-0000F5040000}"/>
    <cellStyle name="Comma 2 3 6 2 2 2 3 3 5" xfId="20839" xr:uid="{00000000-0005-0000-0000-0000F6040000}"/>
    <cellStyle name="Comma 2 3 6 2 2 2 3 4" xfId="12429" xr:uid="{00000000-0005-0000-0000-0000F7040000}"/>
    <cellStyle name="Comma 2 3 6 2 2 2 3 4 2" xfId="42760" xr:uid="{00000000-0005-0000-0000-0000F8040000}"/>
    <cellStyle name="Comma 2 3 6 2 2 2 3 4 3" xfId="27527" xr:uid="{00000000-0005-0000-0000-0000F9040000}"/>
    <cellStyle name="Comma 2 3 6 2 2 2 3 5" xfId="7408" xr:uid="{00000000-0005-0000-0000-0000FA040000}"/>
    <cellStyle name="Comma 2 3 6 2 2 2 3 5 2" xfId="37743" xr:uid="{00000000-0005-0000-0000-0000FB040000}"/>
    <cellStyle name="Comma 2 3 6 2 2 2 3 5 3" xfId="22510" xr:uid="{00000000-0005-0000-0000-0000FC040000}"/>
    <cellStyle name="Comma 2 3 6 2 2 2 3 6" xfId="32731" xr:uid="{00000000-0005-0000-0000-0000FD040000}"/>
    <cellStyle name="Comma 2 3 6 2 2 2 3 7" xfId="17497" xr:uid="{00000000-0005-0000-0000-0000FE040000}"/>
    <cellStyle name="Comma 2 3 6 2 2 2 4" xfId="3190" xr:uid="{00000000-0005-0000-0000-0000FF040000}"/>
    <cellStyle name="Comma 2 3 6 2 2 2 4 2" xfId="13264" xr:uid="{00000000-0005-0000-0000-000000050000}"/>
    <cellStyle name="Comma 2 3 6 2 2 2 4 2 2" xfId="43595" xr:uid="{00000000-0005-0000-0000-000001050000}"/>
    <cellStyle name="Comma 2 3 6 2 2 2 4 2 3" xfId="28362" xr:uid="{00000000-0005-0000-0000-000002050000}"/>
    <cellStyle name="Comma 2 3 6 2 2 2 4 3" xfId="8244" xr:uid="{00000000-0005-0000-0000-000003050000}"/>
    <cellStyle name="Comma 2 3 6 2 2 2 4 3 2" xfId="38578" xr:uid="{00000000-0005-0000-0000-000004050000}"/>
    <cellStyle name="Comma 2 3 6 2 2 2 4 3 3" xfId="23345" xr:uid="{00000000-0005-0000-0000-000005050000}"/>
    <cellStyle name="Comma 2 3 6 2 2 2 4 4" xfId="33565" xr:uid="{00000000-0005-0000-0000-000006050000}"/>
    <cellStyle name="Comma 2 3 6 2 2 2 4 5" xfId="18332" xr:uid="{00000000-0005-0000-0000-000007050000}"/>
    <cellStyle name="Comma 2 3 6 2 2 2 5" xfId="4883" xr:uid="{00000000-0005-0000-0000-000008050000}"/>
    <cellStyle name="Comma 2 3 6 2 2 2 5 2" xfId="14935" xr:uid="{00000000-0005-0000-0000-000009050000}"/>
    <cellStyle name="Comma 2 3 6 2 2 2 5 2 2" xfId="45266" xr:uid="{00000000-0005-0000-0000-00000A050000}"/>
    <cellStyle name="Comma 2 3 6 2 2 2 5 2 3" xfId="30033" xr:uid="{00000000-0005-0000-0000-00000B050000}"/>
    <cellStyle name="Comma 2 3 6 2 2 2 5 3" xfId="9915" xr:uid="{00000000-0005-0000-0000-00000C050000}"/>
    <cellStyle name="Comma 2 3 6 2 2 2 5 3 2" xfId="40249" xr:uid="{00000000-0005-0000-0000-00000D050000}"/>
    <cellStyle name="Comma 2 3 6 2 2 2 5 3 3" xfId="25016" xr:uid="{00000000-0005-0000-0000-00000E050000}"/>
    <cellStyle name="Comma 2 3 6 2 2 2 5 4" xfId="35236" xr:uid="{00000000-0005-0000-0000-00000F050000}"/>
    <cellStyle name="Comma 2 3 6 2 2 2 5 5" xfId="20003" xr:uid="{00000000-0005-0000-0000-000010050000}"/>
    <cellStyle name="Comma 2 3 6 2 2 2 6" xfId="11593" xr:uid="{00000000-0005-0000-0000-000011050000}"/>
    <cellStyle name="Comma 2 3 6 2 2 2 6 2" xfId="41924" xr:uid="{00000000-0005-0000-0000-000012050000}"/>
    <cellStyle name="Comma 2 3 6 2 2 2 6 3" xfId="26691" xr:uid="{00000000-0005-0000-0000-000013050000}"/>
    <cellStyle name="Comma 2 3 6 2 2 2 7" xfId="6572" xr:uid="{00000000-0005-0000-0000-000014050000}"/>
    <cellStyle name="Comma 2 3 6 2 2 2 7 2" xfId="36907" xr:uid="{00000000-0005-0000-0000-000015050000}"/>
    <cellStyle name="Comma 2 3 6 2 2 2 7 3" xfId="21674" xr:uid="{00000000-0005-0000-0000-000016050000}"/>
    <cellStyle name="Comma 2 3 6 2 2 2 8" xfId="31895" xr:uid="{00000000-0005-0000-0000-000017050000}"/>
    <cellStyle name="Comma 2 3 6 2 2 2 9" xfId="16661" xr:uid="{00000000-0005-0000-0000-000018050000}"/>
    <cellStyle name="Comma 2 3 6 2 2 3" xfId="1708" xr:uid="{00000000-0005-0000-0000-000019050000}"/>
    <cellStyle name="Comma 2 3 6 2 2 3 2" xfId="2547" xr:uid="{00000000-0005-0000-0000-00001A050000}"/>
    <cellStyle name="Comma 2 3 6 2 2 3 2 2" xfId="4237" xr:uid="{00000000-0005-0000-0000-00001B050000}"/>
    <cellStyle name="Comma 2 3 6 2 2 3 2 2 2" xfId="14310" xr:uid="{00000000-0005-0000-0000-00001C050000}"/>
    <cellStyle name="Comma 2 3 6 2 2 3 2 2 2 2" xfId="44641" xr:uid="{00000000-0005-0000-0000-00001D050000}"/>
    <cellStyle name="Comma 2 3 6 2 2 3 2 2 2 3" xfId="29408" xr:uid="{00000000-0005-0000-0000-00001E050000}"/>
    <cellStyle name="Comma 2 3 6 2 2 3 2 2 3" xfId="9290" xr:uid="{00000000-0005-0000-0000-00001F050000}"/>
    <cellStyle name="Comma 2 3 6 2 2 3 2 2 3 2" xfId="39624" xr:uid="{00000000-0005-0000-0000-000020050000}"/>
    <cellStyle name="Comma 2 3 6 2 2 3 2 2 3 3" xfId="24391" xr:uid="{00000000-0005-0000-0000-000021050000}"/>
    <cellStyle name="Comma 2 3 6 2 2 3 2 2 4" xfId="34611" xr:uid="{00000000-0005-0000-0000-000022050000}"/>
    <cellStyle name="Comma 2 3 6 2 2 3 2 2 5" xfId="19378" xr:uid="{00000000-0005-0000-0000-000023050000}"/>
    <cellStyle name="Comma 2 3 6 2 2 3 2 3" xfId="5929" xr:uid="{00000000-0005-0000-0000-000024050000}"/>
    <cellStyle name="Comma 2 3 6 2 2 3 2 3 2" xfId="15981" xr:uid="{00000000-0005-0000-0000-000025050000}"/>
    <cellStyle name="Comma 2 3 6 2 2 3 2 3 2 2" xfId="46312" xr:uid="{00000000-0005-0000-0000-000026050000}"/>
    <cellStyle name="Comma 2 3 6 2 2 3 2 3 2 3" xfId="31079" xr:uid="{00000000-0005-0000-0000-000027050000}"/>
    <cellStyle name="Comma 2 3 6 2 2 3 2 3 3" xfId="10961" xr:uid="{00000000-0005-0000-0000-000028050000}"/>
    <cellStyle name="Comma 2 3 6 2 2 3 2 3 3 2" xfId="41295" xr:uid="{00000000-0005-0000-0000-000029050000}"/>
    <cellStyle name="Comma 2 3 6 2 2 3 2 3 3 3" xfId="26062" xr:uid="{00000000-0005-0000-0000-00002A050000}"/>
    <cellStyle name="Comma 2 3 6 2 2 3 2 3 4" xfId="36282" xr:uid="{00000000-0005-0000-0000-00002B050000}"/>
    <cellStyle name="Comma 2 3 6 2 2 3 2 3 5" xfId="21049" xr:uid="{00000000-0005-0000-0000-00002C050000}"/>
    <cellStyle name="Comma 2 3 6 2 2 3 2 4" xfId="12639" xr:uid="{00000000-0005-0000-0000-00002D050000}"/>
    <cellStyle name="Comma 2 3 6 2 2 3 2 4 2" xfId="42970" xr:uid="{00000000-0005-0000-0000-00002E050000}"/>
    <cellStyle name="Comma 2 3 6 2 2 3 2 4 3" xfId="27737" xr:uid="{00000000-0005-0000-0000-00002F050000}"/>
    <cellStyle name="Comma 2 3 6 2 2 3 2 5" xfId="7618" xr:uid="{00000000-0005-0000-0000-000030050000}"/>
    <cellStyle name="Comma 2 3 6 2 2 3 2 5 2" xfId="37953" xr:uid="{00000000-0005-0000-0000-000031050000}"/>
    <cellStyle name="Comma 2 3 6 2 2 3 2 5 3" xfId="22720" xr:uid="{00000000-0005-0000-0000-000032050000}"/>
    <cellStyle name="Comma 2 3 6 2 2 3 2 6" xfId="32941" xr:uid="{00000000-0005-0000-0000-000033050000}"/>
    <cellStyle name="Comma 2 3 6 2 2 3 2 7" xfId="17707" xr:uid="{00000000-0005-0000-0000-000034050000}"/>
    <cellStyle name="Comma 2 3 6 2 2 3 3" xfId="3400" xr:uid="{00000000-0005-0000-0000-000035050000}"/>
    <cellStyle name="Comma 2 3 6 2 2 3 3 2" xfId="13474" xr:uid="{00000000-0005-0000-0000-000036050000}"/>
    <cellStyle name="Comma 2 3 6 2 2 3 3 2 2" xfId="43805" xr:uid="{00000000-0005-0000-0000-000037050000}"/>
    <cellStyle name="Comma 2 3 6 2 2 3 3 2 3" xfId="28572" xr:uid="{00000000-0005-0000-0000-000038050000}"/>
    <cellStyle name="Comma 2 3 6 2 2 3 3 3" xfId="8454" xr:uid="{00000000-0005-0000-0000-000039050000}"/>
    <cellStyle name="Comma 2 3 6 2 2 3 3 3 2" xfId="38788" xr:uid="{00000000-0005-0000-0000-00003A050000}"/>
    <cellStyle name="Comma 2 3 6 2 2 3 3 3 3" xfId="23555" xr:uid="{00000000-0005-0000-0000-00003B050000}"/>
    <cellStyle name="Comma 2 3 6 2 2 3 3 4" xfId="33775" xr:uid="{00000000-0005-0000-0000-00003C050000}"/>
    <cellStyle name="Comma 2 3 6 2 2 3 3 5" xfId="18542" xr:uid="{00000000-0005-0000-0000-00003D050000}"/>
    <cellStyle name="Comma 2 3 6 2 2 3 4" xfId="5093" xr:uid="{00000000-0005-0000-0000-00003E050000}"/>
    <cellStyle name="Comma 2 3 6 2 2 3 4 2" xfId="15145" xr:uid="{00000000-0005-0000-0000-00003F050000}"/>
    <cellStyle name="Comma 2 3 6 2 2 3 4 2 2" xfId="45476" xr:uid="{00000000-0005-0000-0000-000040050000}"/>
    <cellStyle name="Comma 2 3 6 2 2 3 4 2 3" xfId="30243" xr:uid="{00000000-0005-0000-0000-000041050000}"/>
    <cellStyle name="Comma 2 3 6 2 2 3 4 3" xfId="10125" xr:uid="{00000000-0005-0000-0000-000042050000}"/>
    <cellStyle name="Comma 2 3 6 2 2 3 4 3 2" xfId="40459" xr:uid="{00000000-0005-0000-0000-000043050000}"/>
    <cellStyle name="Comma 2 3 6 2 2 3 4 3 3" xfId="25226" xr:uid="{00000000-0005-0000-0000-000044050000}"/>
    <cellStyle name="Comma 2 3 6 2 2 3 4 4" xfId="35446" xr:uid="{00000000-0005-0000-0000-000045050000}"/>
    <cellStyle name="Comma 2 3 6 2 2 3 4 5" xfId="20213" xr:uid="{00000000-0005-0000-0000-000046050000}"/>
    <cellStyle name="Comma 2 3 6 2 2 3 5" xfId="11803" xr:uid="{00000000-0005-0000-0000-000047050000}"/>
    <cellStyle name="Comma 2 3 6 2 2 3 5 2" xfId="42134" xr:uid="{00000000-0005-0000-0000-000048050000}"/>
    <cellStyle name="Comma 2 3 6 2 2 3 5 3" xfId="26901" xr:uid="{00000000-0005-0000-0000-000049050000}"/>
    <cellStyle name="Comma 2 3 6 2 2 3 6" xfId="6782" xr:uid="{00000000-0005-0000-0000-00004A050000}"/>
    <cellStyle name="Comma 2 3 6 2 2 3 6 2" xfId="37117" xr:uid="{00000000-0005-0000-0000-00004B050000}"/>
    <cellStyle name="Comma 2 3 6 2 2 3 6 3" xfId="21884" xr:uid="{00000000-0005-0000-0000-00004C050000}"/>
    <cellStyle name="Comma 2 3 6 2 2 3 7" xfId="32105" xr:uid="{00000000-0005-0000-0000-00004D050000}"/>
    <cellStyle name="Comma 2 3 6 2 2 3 8" xfId="16871" xr:uid="{00000000-0005-0000-0000-00004E050000}"/>
    <cellStyle name="Comma 2 3 6 2 2 4" xfId="2129" xr:uid="{00000000-0005-0000-0000-00004F050000}"/>
    <cellStyle name="Comma 2 3 6 2 2 4 2" xfId="3819" xr:uid="{00000000-0005-0000-0000-000050050000}"/>
    <cellStyle name="Comma 2 3 6 2 2 4 2 2" xfId="13892" xr:uid="{00000000-0005-0000-0000-000051050000}"/>
    <cellStyle name="Comma 2 3 6 2 2 4 2 2 2" xfId="44223" xr:uid="{00000000-0005-0000-0000-000052050000}"/>
    <cellStyle name="Comma 2 3 6 2 2 4 2 2 3" xfId="28990" xr:uid="{00000000-0005-0000-0000-000053050000}"/>
    <cellStyle name="Comma 2 3 6 2 2 4 2 3" xfId="8872" xr:uid="{00000000-0005-0000-0000-000054050000}"/>
    <cellStyle name="Comma 2 3 6 2 2 4 2 3 2" xfId="39206" xr:uid="{00000000-0005-0000-0000-000055050000}"/>
    <cellStyle name="Comma 2 3 6 2 2 4 2 3 3" xfId="23973" xr:uid="{00000000-0005-0000-0000-000056050000}"/>
    <cellStyle name="Comma 2 3 6 2 2 4 2 4" xfId="34193" xr:uid="{00000000-0005-0000-0000-000057050000}"/>
    <cellStyle name="Comma 2 3 6 2 2 4 2 5" xfId="18960" xr:uid="{00000000-0005-0000-0000-000058050000}"/>
    <cellStyle name="Comma 2 3 6 2 2 4 3" xfId="5511" xr:uid="{00000000-0005-0000-0000-000059050000}"/>
    <cellStyle name="Comma 2 3 6 2 2 4 3 2" xfId="15563" xr:uid="{00000000-0005-0000-0000-00005A050000}"/>
    <cellStyle name="Comma 2 3 6 2 2 4 3 2 2" xfId="45894" xr:uid="{00000000-0005-0000-0000-00005B050000}"/>
    <cellStyle name="Comma 2 3 6 2 2 4 3 2 3" xfId="30661" xr:uid="{00000000-0005-0000-0000-00005C050000}"/>
    <cellStyle name="Comma 2 3 6 2 2 4 3 3" xfId="10543" xr:uid="{00000000-0005-0000-0000-00005D050000}"/>
    <cellStyle name="Comma 2 3 6 2 2 4 3 3 2" xfId="40877" xr:uid="{00000000-0005-0000-0000-00005E050000}"/>
    <cellStyle name="Comma 2 3 6 2 2 4 3 3 3" xfId="25644" xr:uid="{00000000-0005-0000-0000-00005F050000}"/>
    <cellStyle name="Comma 2 3 6 2 2 4 3 4" xfId="35864" xr:uid="{00000000-0005-0000-0000-000060050000}"/>
    <cellStyle name="Comma 2 3 6 2 2 4 3 5" xfId="20631" xr:uid="{00000000-0005-0000-0000-000061050000}"/>
    <cellStyle name="Comma 2 3 6 2 2 4 4" xfId="12221" xr:uid="{00000000-0005-0000-0000-000062050000}"/>
    <cellStyle name="Comma 2 3 6 2 2 4 4 2" xfId="42552" xr:uid="{00000000-0005-0000-0000-000063050000}"/>
    <cellStyle name="Comma 2 3 6 2 2 4 4 3" xfId="27319" xr:uid="{00000000-0005-0000-0000-000064050000}"/>
    <cellStyle name="Comma 2 3 6 2 2 4 5" xfId="7200" xr:uid="{00000000-0005-0000-0000-000065050000}"/>
    <cellStyle name="Comma 2 3 6 2 2 4 5 2" xfId="37535" xr:uid="{00000000-0005-0000-0000-000066050000}"/>
    <cellStyle name="Comma 2 3 6 2 2 4 5 3" xfId="22302" xr:uid="{00000000-0005-0000-0000-000067050000}"/>
    <cellStyle name="Comma 2 3 6 2 2 4 6" xfId="32523" xr:uid="{00000000-0005-0000-0000-000068050000}"/>
    <cellStyle name="Comma 2 3 6 2 2 4 7" xfId="17289" xr:uid="{00000000-0005-0000-0000-000069050000}"/>
    <cellStyle name="Comma 2 3 6 2 2 5" xfId="2982" xr:uid="{00000000-0005-0000-0000-00006A050000}"/>
    <cellStyle name="Comma 2 3 6 2 2 5 2" xfId="13056" xr:uid="{00000000-0005-0000-0000-00006B050000}"/>
    <cellStyle name="Comma 2 3 6 2 2 5 2 2" xfId="43387" xr:uid="{00000000-0005-0000-0000-00006C050000}"/>
    <cellStyle name="Comma 2 3 6 2 2 5 2 3" xfId="28154" xr:uid="{00000000-0005-0000-0000-00006D050000}"/>
    <cellStyle name="Comma 2 3 6 2 2 5 3" xfId="8036" xr:uid="{00000000-0005-0000-0000-00006E050000}"/>
    <cellStyle name="Comma 2 3 6 2 2 5 3 2" xfId="38370" xr:uid="{00000000-0005-0000-0000-00006F050000}"/>
    <cellStyle name="Comma 2 3 6 2 2 5 3 3" xfId="23137" xr:uid="{00000000-0005-0000-0000-000070050000}"/>
    <cellStyle name="Comma 2 3 6 2 2 5 4" xfId="33357" xr:uid="{00000000-0005-0000-0000-000071050000}"/>
    <cellStyle name="Comma 2 3 6 2 2 5 5" xfId="18124" xr:uid="{00000000-0005-0000-0000-000072050000}"/>
    <cellStyle name="Comma 2 3 6 2 2 6" xfId="4675" xr:uid="{00000000-0005-0000-0000-000073050000}"/>
    <cellStyle name="Comma 2 3 6 2 2 6 2" xfId="14727" xr:uid="{00000000-0005-0000-0000-000074050000}"/>
    <cellStyle name="Comma 2 3 6 2 2 6 2 2" xfId="45058" xr:uid="{00000000-0005-0000-0000-000075050000}"/>
    <cellStyle name="Comma 2 3 6 2 2 6 2 3" xfId="29825" xr:uid="{00000000-0005-0000-0000-000076050000}"/>
    <cellStyle name="Comma 2 3 6 2 2 6 3" xfId="9707" xr:uid="{00000000-0005-0000-0000-000077050000}"/>
    <cellStyle name="Comma 2 3 6 2 2 6 3 2" xfId="40041" xr:uid="{00000000-0005-0000-0000-000078050000}"/>
    <cellStyle name="Comma 2 3 6 2 2 6 3 3" xfId="24808" xr:uid="{00000000-0005-0000-0000-000079050000}"/>
    <cellStyle name="Comma 2 3 6 2 2 6 4" xfId="35028" xr:uid="{00000000-0005-0000-0000-00007A050000}"/>
    <cellStyle name="Comma 2 3 6 2 2 6 5" xfId="19795" xr:uid="{00000000-0005-0000-0000-00007B050000}"/>
    <cellStyle name="Comma 2 3 6 2 2 7" xfId="11385" xr:uid="{00000000-0005-0000-0000-00007C050000}"/>
    <cellStyle name="Comma 2 3 6 2 2 7 2" xfId="41716" xr:uid="{00000000-0005-0000-0000-00007D050000}"/>
    <cellStyle name="Comma 2 3 6 2 2 7 3" xfId="26483" xr:uid="{00000000-0005-0000-0000-00007E050000}"/>
    <cellStyle name="Comma 2 3 6 2 2 8" xfId="6364" xr:uid="{00000000-0005-0000-0000-00007F050000}"/>
    <cellStyle name="Comma 2 3 6 2 2 8 2" xfId="36699" xr:uid="{00000000-0005-0000-0000-000080050000}"/>
    <cellStyle name="Comma 2 3 6 2 2 8 3" xfId="21466" xr:uid="{00000000-0005-0000-0000-000081050000}"/>
    <cellStyle name="Comma 2 3 6 2 2 9" xfId="31687" xr:uid="{00000000-0005-0000-0000-000082050000}"/>
    <cellStyle name="Comma 2 3 6 2 3" xfId="1391" xr:uid="{00000000-0005-0000-0000-000083050000}"/>
    <cellStyle name="Comma 2 3 6 2 3 2" xfId="1812" xr:uid="{00000000-0005-0000-0000-000084050000}"/>
    <cellStyle name="Comma 2 3 6 2 3 2 2" xfId="2651" xr:uid="{00000000-0005-0000-0000-000085050000}"/>
    <cellStyle name="Comma 2 3 6 2 3 2 2 2" xfId="4341" xr:uid="{00000000-0005-0000-0000-000086050000}"/>
    <cellStyle name="Comma 2 3 6 2 3 2 2 2 2" xfId="14414" xr:uid="{00000000-0005-0000-0000-000087050000}"/>
    <cellStyle name="Comma 2 3 6 2 3 2 2 2 2 2" xfId="44745" xr:uid="{00000000-0005-0000-0000-000088050000}"/>
    <cellStyle name="Comma 2 3 6 2 3 2 2 2 2 3" xfId="29512" xr:uid="{00000000-0005-0000-0000-000089050000}"/>
    <cellStyle name="Comma 2 3 6 2 3 2 2 2 3" xfId="9394" xr:uid="{00000000-0005-0000-0000-00008A050000}"/>
    <cellStyle name="Comma 2 3 6 2 3 2 2 2 3 2" xfId="39728" xr:uid="{00000000-0005-0000-0000-00008B050000}"/>
    <cellStyle name="Comma 2 3 6 2 3 2 2 2 3 3" xfId="24495" xr:uid="{00000000-0005-0000-0000-00008C050000}"/>
    <cellStyle name="Comma 2 3 6 2 3 2 2 2 4" xfId="34715" xr:uid="{00000000-0005-0000-0000-00008D050000}"/>
    <cellStyle name="Comma 2 3 6 2 3 2 2 2 5" xfId="19482" xr:uid="{00000000-0005-0000-0000-00008E050000}"/>
    <cellStyle name="Comma 2 3 6 2 3 2 2 3" xfId="6033" xr:uid="{00000000-0005-0000-0000-00008F050000}"/>
    <cellStyle name="Comma 2 3 6 2 3 2 2 3 2" xfId="16085" xr:uid="{00000000-0005-0000-0000-000090050000}"/>
    <cellStyle name="Comma 2 3 6 2 3 2 2 3 2 2" xfId="46416" xr:uid="{00000000-0005-0000-0000-000091050000}"/>
    <cellStyle name="Comma 2 3 6 2 3 2 2 3 2 3" xfId="31183" xr:uid="{00000000-0005-0000-0000-000092050000}"/>
    <cellStyle name="Comma 2 3 6 2 3 2 2 3 3" xfId="11065" xr:uid="{00000000-0005-0000-0000-000093050000}"/>
    <cellStyle name="Comma 2 3 6 2 3 2 2 3 3 2" xfId="41399" xr:uid="{00000000-0005-0000-0000-000094050000}"/>
    <cellStyle name="Comma 2 3 6 2 3 2 2 3 3 3" xfId="26166" xr:uid="{00000000-0005-0000-0000-000095050000}"/>
    <cellStyle name="Comma 2 3 6 2 3 2 2 3 4" xfId="36386" xr:uid="{00000000-0005-0000-0000-000096050000}"/>
    <cellStyle name="Comma 2 3 6 2 3 2 2 3 5" xfId="21153" xr:uid="{00000000-0005-0000-0000-000097050000}"/>
    <cellStyle name="Comma 2 3 6 2 3 2 2 4" xfId="12743" xr:uid="{00000000-0005-0000-0000-000098050000}"/>
    <cellStyle name="Comma 2 3 6 2 3 2 2 4 2" xfId="43074" xr:uid="{00000000-0005-0000-0000-000099050000}"/>
    <cellStyle name="Comma 2 3 6 2 3 2 2 4 3" xfId="27841" xr:uid="{00000000-0005-0000-0000-00009A050000}"/>
    <cellStyle name="Comma 2 3 6 2 3 2 2 5" xfId="7722" xr:uid="{00000000-0005-0000-0000-00009B050000}"/>
    <cellStyle name="Comma 2 3 6 2 3 2 2 5 2" xfId="38057" xr:uid="{00000000-0005-0000-0000-00009C050000}"/>
    <cellStyle name="Comma 2 3 6 2 3 2 2 5 3" xfId="22824" xr:uid="{00000000-0005-0000-0000-00009D050000}"/>
    <cellStyle name="Comma 2 3 6 2 3 2 2 6" xfId="33045" xr:uid="{00000000-0005-0000-0000-00009E050000}"/>
    <cellStyle name="Comma 2 3 6 2 3 2 2 7" xfId="17811" xr:uid="{00000000-0005-0000-0000-00009F050000}"/>
    <cellStyle name="Comma 2 3 6 2 3 2 3" xfId="3504" xr:uid="{00000000-0005-0000-0000-0000A0050000}"/>
    <cellStyle name="Comma 2 3 6 2 3 2 3 2" xfId="13578" xr:uid="{00000000-0005-0000-0000-0000A1050000}"/>
    <cellStyle name="Comma 2 3 6 2 3 2 3 2 2" xfId="43909" xr:uid="{00000000-0005-0000-0000-0000A2050000}"/>
    <cellStyle name="Comma 2 3 6 2 3 2 3 2 3" xfId="28676" xr:uid="{00000000-0005-0000-0000-0000A3050000}"/>
    <cellStyle name="Comma 2 3 6 2 3 2 3 3" xfId="8558" xr:uid="{00000000-0005-0000-0000-0000A4050000}"/>
    <cellStyle name="Comma 2 3 6 2 3 2 3 3 2" xfId="38892" xr:uid="{00000000-0005-0000-0000-0000A5050000}"/>
    <cellStyle name="Comma 2 3 6 2 3 2 3 3 3" xfId="23659" xr:uid="{00000000-0005-0000-0000-0000A6050000}"/>
    <cellStyle name="Comma 2 3 6 2 3 2 3 4" xfId="33879" xr:uid="{00000000-0005-0000-0000-0000A7050000}"/>
    <cellStyle name="Comma 2 3 6 2 3 2 3 5" xfId="18646" xr:uid="{00000000-0005-0000-0000-0000A8050000}"/>
    <cellStyle name="Comma 2 3 6 2 3 2 4" xfId="5197" xr:uid="{00000000-0005-0000-0000-0000A9050000}"/>
    <cellStyle name="Comma 2 3 6 2 3 2 4 2" xfId="15249" xr:uid="{00000000-0005-0000-0000-0000AA050000}"/>
    <cellStyle name="Comma 2 3 6 2 3 2 4 2 2" xfId="45580" xr:uid="{00000000-0005-0000-0000-0000AB050000}"/>
    <cellStyle name="Comma 2 3 6 2 3 2 4 2 3" xfId="30347" xr:uid="{00000000-0005-0000-0000-0000AC050000}"/>
    <cellStyle name="Comma 2 3 6 2 3 2 4 3" xfId="10229" xr:uid="{00000000-0005-0000-0000-0000AD050000}"/>
    <cellStyle name="Comma 2 3 6 2 3 2 4 3 2" xfId="40563" xr:uid="{00000000-0005-0000-0000-0000AE050000}"/>
    <cellStyle name="Comma 2 3 6 2 3 2 4 3 3" xfId="25330" xr:uid="{00000000-0005-0000-0000-0000AF050000}"/>
    <cellStyle name="Comma 2 3 6 2 3 2 4 4" xfId="35550" xr:uid="{00000000-0005-0000-0000-0000B0050000}"/>
    <cellStyle name="Comma 2 3 6 2 3 2 4 5" xfId="20317" xr:uid="{00000000-0005-0000-0000-0000B1050000}"/>
    <cellStyle name="Comma 2 3 6 2 3 2 5" xfId="11907" xr:uid="{00000000-0005-0000-0000-0000B2050000}"/>
    <cellStyle name="Comma 2 3 6 2 3 2 5 2" xfId="42238" xr:uid="{00000000-0005-0000-0000-0000B3050000}"/>
    <cellStyle name="Comma 2 3 6 2 3 2 5 3" xfId="27005" xr:uid="{00000000-0005-0000-0000-0000B4050000}"/>
    <cellStyle name="Comma 2 3 6 2 3 2 6" xfId="6886" xr:uid="{00000000-0005-0000-0000-0000B5050000}"/>
    <cellStyle name="Comma 2 3 6 2 3 2 6 2" xfId="37221" xr:uid="{00000000-0005-0000-0000-0000B6050000}"/>
    <cellStyle name="Comma 2 3 6 2 3 2 6 3" xfId="21988" xr:uid="{00000000-0005-0000-0000-0000B7050000}"/>
    <cellStyle name="Comma 2 3 6 2 3 2 7" xfId="32209" xr:uid="{00000000-0005-0000-0000-0000B8050000}"/>
    <cellStyle name="Comma 2 3 6 2 3 2 8" xfId="16975" xr:uid="{00000000-0005-0000-0000-0000B9050000}"/>
    <cellStyle name="Comma 2 3 6 2 3 3" xfId="2233" xr:uid="{00000000-0005-0000-0000-0000BA050000}"/>
    <cellStyle name="Comma 2 3 6 2 3 3 2" xfId="3923" xr:uid="{00000000-0005-0000-0000-0000BB050000}"/>
    <cellStyle name="Comma 2 3 6 2 3 3 2 2" xfId="13996" xr:uid="{00000000-0005-0000-0000-0000BC050000}"/>
    <cellStyle name="Comma 2 3 6 2 3 3 2 2 2" xfId="44327" xr:uid="{00000000-0005-0000-0000-0000BD050000}"/>
    <cellStyle name="Comma 2 3 6 2 3 3 2 2 3" xfId="29094" xr:uid="{00000000-0005-0000-0000-0000BE050000}"/>
    <cellStyle name="Comma 2 3 6 2 3 3 2 3" xfId="8976" xr:uid="{00000000-0005-0000-0000-0000BF050000}"/>
    <cellStyle name="Comma 2 3 6 2 3 3 2 3 2" xfId="39310" xr:uid="{00000000-0005-0000-0000-0000C0050000}"/>
    <cellStyle name="Comma 2 3 6 2 3 3 2 3 3" xfId="24077" xr:uid="{00000000-0005-0000-0000-0000C1050000}"/>
    <cellStyle name="Comma 2 3 6 2 3 3 2 4" xfId="34297" xr:uid="{00000000-0005-0000-0000-0000C2050000}"/>
    <cellStyle name="Comma 2 3 6 2 3 3 2 5" xfId="19064" xr:uid="{00000000-0005-0000-0000-0000C3050000}"/>
    <cellStyle name="Comma 2 3 6 2 3 3 3" xfId="5615" xr:uid="{00000000-0005-0000-0000-0000C4050000}"/>
    <cellStyle name="Comma 2 3 6 2 3 3 3 2" xfId="15667" xr:uid="{00000000-0005-0000-0000-0000C5050000}"/>
    <cellStyle name="Comma 2 3 6 2 3 3 3 2 2" xfId="45998" xr:uid="{00000000-0005-0000-0000-0000C6050000}"/>
    <cellStyle name="Comma 2 3 6 2 3 3 3 2 3" xfId="30765" xr:uid="{00000000-0005-0000-0000-0000C7050000}"/>
    <cellStyle name="Comma 2 3 6 2 3 3 3 3" xfId="10647" xr:uid="{00000000-0005-0000-0000-0000C8050000}"/>
    <cellStyle name="Comma 2 3 6 2 3 3 3 3 2" xfId="40981" xr:uid="{00000000-0005-0000-0000-0000C9050000}"/>
    <cellStyle name="Comma 2 3 6 2 3 3 3 3 3" xfId="25748" xr:uid="{00000000-0005-0000-0000-0000CA050000}"/>
    <cellStyle name="Comma 2 3 6 2 3 3 3 4" xfId="35968" xr:uid="{00000000-0005-0000-0000-0000CB050000}"/>
    <cellStyle name="Comma 2 3 6 2 3 3 3 5" xfId="20735" xr:uid="{00000000-0005-0000-0000-0000CC050000}"/>
    <cellStyle name="Comma 2 3 6 2 3 3 4" xfId="12325" xr:uid="{00000000-0005-0000-0000-0000CD050000}"/>
    <cellStyle name="Comma 2 3 6 2 3 3 4 2" xfId="42656" xr:uid="{00000000-0005-0000-0000-0000CE050000}"/>
    <cellStyle name="Comma 2 3 6 2 3 3 4 3" xfId="27423" xr:uid="{00000000-0005-0000-0000-0000CF050000}"/>
    <cellStyle name="Comma 2 3 6 2 3 3 5" xfId="7304" xr:uid="{00000000-0005-0000-0000-0000D0050000}"/>
    <cellStyle name="Comma 2 3 6 2 3 3 5 2" xfId="37639" xr:uid="{00000000-0005-0000-0000-0000D1050000}"/>
    <cellStyle name="Comma 2 3 6 2 3 3 5 3" xfId="22406" xr:uid="{00000000-0005-0000-0000-0000D2050000}"/>
    <cellStyle name="Comma 2 3 6 2 3 3 6" xfId="32627" xr:uid="{00000000-0005-0000-0000-0000D3050000}"/>
    <cellStyle name="Comma 2 3 6 2 3 3 7" xfId="17393" xr:uid="{00000000-0005-0000-0000-0000D4050000}"/>
    <cellStyle name="Comma 2 3 6 2 3 4" xfId="3086" xr:uid="{00000000-0005-0000-0000-0000D5050000}"/>
    <cellStyle name="Comma 2 3 6 2 3 4 2" xfId="13160" xr:uid="{00000000-0005-0000-0000-0000D6050000}"/>
    <cellStyle name="Comma 2 3 6 2 3 4 2 2" xfId="43491" xr:uid="{00000000-0005-0000-0000-0000D7050000}"/>
    <cellStyle name="Comma 2 3 6 2 3 4 2 3" xfId="28258" xr:uid="{00000000-0005-0000-0000-0000D8050000}"/>
    <cellStyle name="Comma 2 3 6 2 3 4 3" xfId="8140" xr:uid="{00000000-0005-0000-0000-0000D9050000}"/>
    <cellStyle name="Comma 2 3 6 2 3 4 3 2" xfId="38474" xr:uid="{00000000-0005-0000-0000-0000DA050000}"/>
    <cellStyle name="Comma 2 3 6 2 3 4 3 3" xfId="23241" xr:uid="{00000000-0005-0000-0000-0000DB050000}"/>
    <cellStyle name="Comma 2 3 6 2 3 4 4" xfId="33461" xr:uid="{00000000-0005-0000-0000-0000DC050000}"/>
    <cellStyle name="Comma 2 3 6 2 3 4 5" xfId="18228" xr:uid="{00000000-0005-0000-0000-0000DD050000}"/>
    <cellStyle name="Comma 2 3 6 2 3 5" xfId="4779" xr:uid="{00000000-0005-0000-0000-0000DE050000}"/>
    <cellStyle name="Comma 2 3 6 2 3 5 2" xfId="14831" xr:uid="{00000000-0005-0000-0000-0000DF050000}"/>
    <cellStyle name="Comma 2 3 6 2 3 5 2 2" xfId="45162" xr:uid="{00000000-0005-0000-0000-0000E0050000}"/>
    <cellStyle name="Comma 2 3 6 2 3 5 2 3" xfId="29929" xr:uid="{00000000-0005-0000-0000-0000E1050000}"/>
    <cellStyle name="Comma 2 3 6 2 3 5 3" xfId="9811" xr:uid="{00000000-0005-0000-0000-0000E2050000}"/>
    <cellStyle name="Comma 2 3 6 2 3 5 3 2" xfId="40145" xr:uid="{00000000-0005-0000-0000-0000E3050000}"/>
    <cellStyle name="Comma 2 3 6 2 3 5 3 3" xfId="24912" xr:uid="{00000000-0005-0000-0000-0000E4050000}"/>
    <cellStyle name="Comma 2 3 6 2 3 5 4" xfId="35132" xr:uid="{00000000-0005-0000-0000-0000E5050000}"/>
    <cellStyle name="Comma 2 3 6 2 3 5 5" xfId="19899" xr:uid="{00000000-0005-0000-0000-0000E6050000}"/>
    <cellStyle name="Comma 2 3 6 2 3 6" xfId="11489" xr:uid="{00000000-0005-0000-0000-0000E7050000}"/>
    <cellStyle name="Comma 2 3 6 2 3 6 2" xfId="41820" xr:uid="{00000000-0005-0000-0000-0000E8050000}"/>
    <cellStyle name="Comma 2 3 6 2 3 6 3" xfId="26587" xr:uid="{00000000-0005-0000-0000-0000E9050000}"/>
    <cellStyle name="Comma 2 3 6 2 3 7" xfId="6468" xr:uid="{00000000-0005-0000-0000-0000EA050000}"/>
    <cellStyle name="Comma 2 3 6 2 3 7 2" xfId="36803" xr:uid="{00000000-0005-0000-0000-0000EB050000}"/>
    <cellStyle name="Comma 2 3 6 2 3 7 3" xfId="21570" xr:uid="{00000000-0005-0000-0000-0000EC050000}"/>
    <cellStyle name="Comma 2 3 6 2 3 8" xfId="31791" xr:uid="{00000000-0005-0000-0000-0000ED050000}"/>
    <cellStyle name="Comma 2 3 6 2 3 9" xfId="16557" xr:uid="{00000000-0005-0000-0000-0000EE050000}"/>
    <cellStyle name="Comma 2 3 6 2 4" xfId="1604" xr:uid="{00000000-0005-0000-0000-0000EF050000}"/>
    <cellStyle name="Comma 2 3 6 2 4 2" xfId="2443" xr:uid="{00000000-0005-0000-0000-0000F0050000}"/>
    <cellStyle name="Comma 2 3 6 2 4 2 2" xfId="4133" xr:uid="{00000000-0005-0000-0000-0000F1050000}"/>
    <cellStyle name="Comma 2 3 6 2 4 2 2 2" xfId="14206" xr:uid="{00000000-0005-0000-0000-0000F2050000}"/>
    <cellStyle name="Comma 2 3 6 2 4 2 2 2 2" xfId="44537" xr:uid="{00000000-0005-0000-0000-0000F3050000}"/>
    <cellStyle name="Comma 2 3 6 2 4 2 2 2 3" xfId="29304" xr:uid="{00000000-0005-0000-0000-0000F4050000}"/>
    <cellStyle name="Comma 2 3 6 2 4 2 2 3" xfId="9186" xr:uid="{00000000-0005-0000-0000-0000F5050000}"/>
    <cellStyle name="Comma 2 3 6 2 4 2 2 3 2" xfId="39520" xr:uid="{00000000-0005-0000-0000-0000F6050000}"/>
    <cellStyle name="Comma 2 3 6 2 4 2 2 3 3" xfId="24287" xr:uid="{00000000-0005-0000-0000-0000F7050000}"/>
    <cellStyle name="Comma 2 3 6 2 4 2 2 4" xfId="34507" xr:uid="{00000000-0005-0000-0000-0000F8050000}"/>
    <cellStyle name="Comma 2 3 6 2 4 2 2 5" xfId="19274" xr:uid="{00000000-0005-0000-0000-0000F9050000}"/>
    <cellStyle name="Comma 2 3 6 2 4 2 3" xfId="5825" xr:uid="{00000000-0005-0000-0000-0000FA050000}"/>
    <cellStyle name="Comma 2 3 6 2 4 2 3 2" xfId="15877" xr:uid="{00000000-0005-0000-0000-0000FB050000}"/>
    <cellStyle name="Comma 2 3 6 2 4 2 3 2 2" xfId="46208" xr:uid="{00000000-0005-0000-0000-0000FC050000}"/>
    <cellStyle name="Comma 2 3 6 2 4 2 3 2 3" xfId="30975" xr:uid="{00000000-0005-0000-0000-0000FD050000}"/>
    <cellStyle name="Comma 2 3 6 2 4 2 3 3" xfId="10857" xr:uid="{00000000-0005-0000-0000-0000FE050000}"/>
    <cellStyle name="Comma 2 3 6 2 4 2 3 3 2" xfId="41191" xr:uid="{00000000-0005-0000-0000-0000FF050000}"/>
    <cellStyle name="Comma 2 3 6 2 4 2 3 3 3" xfId="25958" xr:uid="{00000000-0005-0000-0000-000000060000}"/>
    <cellStyle name="Comma 2 3 6 2 4 2 3 4" xfId="36178" xr:uid="{00000000-0005-0000-0000-000001060000}"/>
    <cellStyle name="Comma 2 3 6 2 4 2 3 5" xfId="20945" xr:uid="{00000000-0005-0000-0000-000002060000}"/>
    <cellStyle name="Comma 2 3 6 2 4 2 4" xfId="12535" xr:uid="{00000000-0005-0000-0000-000003060000}"/>
    <cellStyle name="Comma 2 3 6 2 4 2 4 2" xfId="42866" xr:uid="{00000000-0005-0000-0000-000004060000}"/>
    <cellStyle name="Comma 2 3 6 2 4 2 4 3" xfId="27633" xr:uid="{00000000-0005-0000-0000-000005060000}"/>
    <cellStyle name="Comma 2 3 6 2 4 2 5" xfId="7514" xr:uid="{00000000-0005-0000-0000-000006060000}"/>
    <cellStyle name="Comma 2 3 6 2 4 2 5 2" xfId="37849" xr:uid="{00000000-0005-0000-0000-000007060000}"/>
    <cellStyle name="Comma 2 3 6 2 4 2 5 3" xfId="22616" xr:uid="{00000000-0005-0000-0000-000008060000}"/>
    <cellStyle name="Comma 2 3 6 2 4 2 6" xfId="32837" xr:uid="{00000000-0005-0000-0000-000009060000}"/>
    <cellStyle name="Comma 2 3 6 2 4 2 7" xfId="17603" xr:uid="{00000000-0005-0000-0000-00000A060000}"/>
    <cellStyle name="Comma 2 3 6 2 4 3" xfId="3296" xr:uid="{00000000-0005-0000-0000-00000B060000}"/>
    <cellStyle name="Comma 2 3 6 2 4 3 2" xfId="13370" xr:uid="{00000000-0005-0000-0000-00000C060000}"/>
    <cellStyle name="Comma 2 3 6 2 4 3 2 2" xfId="43701" xr:uid="{00000000-0005-0000-0000-00000D060000}"/>
    <cellStyle name="Comma 2 3 6 2 4 3 2 3" xfId="28468" xr:uid="{00000000-0005-0000-0000-00000E060000}"/>
    <cellStyle name="Comma 2 3 6 2 4 3 3" xfId="8350" xr:uid="{00000000-0005-0000-0000-00000F060000}"/>
    <cellStyle name="Comma 2 3 6 2 4 3 3 2" xfId="38684" xr:uid="{00000000-0005-0000-0000-000010060000}"/>
    <cellStyle name="Comma 2 3 6 2 4 3 3 3" xfId="23451" xr:uid="{00000000-0005-0000-0000-000011060000}"/>
    <cellStyle name="Comma 2 3 6 2 4 3 4" xfId="33671" xr:uid="{00000000-0005-0000-0000-000012060000}"/>
    <cellStyle name="Comma 2 3 6 2 4 3 5" xfId="18438" xr:uid="{00000000-0005-0000-0000-000013060000}"/>
    <cellStyle name="Comma 2 3 6 2 4 4" xfId="4989" xr:uid="{00000000-0005-0000-0000-000014060000}"/>
    <cellStyle name="Comma 2 3 6 2 4 4 2" xfId="15041" xr:uid="{00000000-0005-0000-0000-000015060000}"/>
    <cellStyle name="Comma 2 3 6 2 4 4 2 2" xfId="45372" xr:uid="{00000000-0005-0000-0000-000016060000}"/>
    <cellStyle name="Comma 2 3 6 2 4 4 2 3" xfId="30139" xr:uid="{00000000-0005-0000-0000-000017060000}"/>
    <cellStyle name="Comma 2 3 6 2 4 4 3" xfId="10021" xr:uid="{00000000-0005-0000-0000-000018060000}"/>
    <cellStyle name="Comma 2 3 6 2 4 4 3 2" xfId="40355" xr:uid="{00000000-0005-0000-0000-000019060000}"/>
    <cellStyle name="Comma 2 3 6 2 4 4 3 3" xfId="25122" xr:uid="{00000000-0005-0000-0000-00001A060000}"/>
    <cellStyle name="Comma 2 3 6 2 4 4 4" xfId="35342" xr:uid="{00000000-0005-0000-0000-00001B060000}"/>
    <cellStyle name="Comma 2 3 6 2 4 4 5" xfId="20109" xr:uid="{00000000-0005-0000-0000-00001C060000}"/>
    <cellStyle name="Comma 2 3 6 2 4 5" xfId="11699" xr:uid="{00000000-0005-0000-0000-00001D060000}"/>
    <cellStyle name="Comma 2 3 6 2 4 5 2" xfId="42030" xr:uid="{00000000-0005-0000-0000-00001E060000}"/>
    <cellStyle name="Comma 2 3 6 2 4 5 3" xfId="26797" xr:uid="{00000000-0005-0000-0000-00001F060000}"/>
    <cellStyle name="Comma 2 3 6 2 4 6" xfId="6678" xr:uid="{00000000-0005-0000-0000-000020060000}"/>
    <cellStyle name="Comma 2 3 6 2 4 6 2" xfId="37013" xr:uid="{00000000-0005-0000-0000-000021060000}"/>
    <cellStyle name="Comma 2 3 6 2 4 6 3" xfId="21780" xr:uid="{00000000-0005-0000-0000-000022060000}"/>
    <cellStyle name="Comma 2 3 6 2 4 7" xfId="32001" xr:uid="{00000000-0005-0000-0000-000023060000}"/>
    <cellStyle name="Comma 2 3 6 2 4 8" xfId="16767" xr:uid="{00000000-0005-0000-0000-000024060000}"/>
    <cellStyle name="Comma 2 3 6 2 5" xfId="2025" xr:uid="{00000000-0005-0000-0000-000025060000}"/>
    <cellStyle name="Comma 2 3 6 2 5 2" xfId="3715" xr:uid="{00000000-0005-0000-0000-000026060000}"/>
    <cellStyle name="Comma 2 3 6 2 5 2 2" xfId="13788" xr:uid="{00000000-0005-0000-0000-000027060000}"/>
    <cellStyle name="Comma 2 3 6 2 5 2 2 2" xfId="44119" xr:uid="{00000000-0005-0000-0000-000028060000}"/>
    <cellStyle name="Comma 2 3 6 2 5 2 2 3" xfId="28886" xr:uid="{00000000-0005-0000-0000-000029060000}"/>
    <cellStyle name="Comma 2 3 6 2 5 2 3" xfId="8768" xr:uid="{00000000-0005-0000-0000-00002A060000}"/>
    <cellStyle name="Comma 2 3 6 2 5 2 3 2" xfId="39102" xr:uid="{00000000-0005-0000-0000-00002B060000}"/>
    <cellStyle name="Comma 2 3 6 2 5 2 3 3" xfId="23869" xr:uid="{00000000-0005-0000-0000-00002C060000}"/>
    <cellStyle name="Comma 2 3 6 2 5 2 4" xfId="34089" xr:uid="{00000000-0005-0000-0000-00002D060000}"/>
    <cellStyle name="Comma 2 3 6 2 5 2 5" xfId="18856" xr:uid="{00000000-0005-0000-0000-00002E060000}"/>
    <cellStyle name="Comma 2 3 6 2 5 3" xfId="5407" xr:uid="{00000000-0005-0000-0000-00002F060000}"/>
    <cellStyle name="Comma 2 3 6 2 5 3 2" xfId="15459" xr:uid="{00000000-0005-0000-0000-000030060000}"/>
    <cellStyle name="Comma 2 3 6 2 5 3 2 2" xfId="45790" xr:uid="{00000000-0005-0000-0000-000031060000}"/>
    <cellStyle name="Comma 2 3 6 2 5 3 2 3" xfId="30557" xr:uid="{00000000-0005-0000-0000-000032060000}"/>
    <cellStyle name="Comma 2 3 6 2 5 3 3" xfId="10439" xr:uid="{00000000-0005-0000-0000-000033060000}"/>
    <cellStyle name="Comma 2 3 6 2 5 3 3 2" xfId="40773" xr:uid="{00000000-0005-0000-0000-000034060000}"/>
    <cellStyle name="Comma 2 3 6 2 5 3 3 3" xfId="25540" xr:uid="{00000000-0005-0000-0000-000035060000}"/>
    <cellStyle name="Comma 2 3 6 2 5 3 4" xfId="35760" xr:uid="{00000000-0005-0000-0000-000036060000}"/>
    <cellStyle name="Comma 2 3 6 2 5 3 5" xfId="20527" xr:uid="{00000000-0005-0000-0000-000037060000}"/>
    <cellStyle name="Comma 2 3 6 2 5 4" xfId="12117" xr:uid="{00000000-0005-0000-0000-000038060000}"/>
    <cellStyle name="Comma 2 3 6 2 5 4 2" xfId="42448" xr:uid="{00000000-0005-0000-0000-000039060000}"/>
    <cellStyle name="Comma 2 3 6 2 5 4 3" xfId="27215" xr:uid="{00000000-0005-0000-0000-00003A060000}"/>
    <cellStyle name="Comma 2 3 6 2 5 5" xfId="7096" xr:uid="{00000000-0005-0000-0000-00003B060000}"/>
    <cellStyle name="Comma 2 3 6 2 5 5 2" xfId="37431" xr:uid="{00000000-0005-0000-0000-00003C060000}"/>
    <cellStyle name="Comma 2 3 6 2 5 5 3" xfId="22198" xr:uid="{00000000-0005-0000-0000-00003D060000}"/>
    <cellStyle name="Comma 2 3 6 2 5 6" xfId="32419" xr:uid="{00000000-0005-0000-0000-00003E060000}"/>
    <cellStyle name="Comma 2 3 6 2 5 7" xfId="17185" xr:uid="{00000000-0005-0000-0000-00003F060000}"/>
    <cellStyle name="Comma 2 3 6 2 6" xfId="2878" xr:uid="{00000000-0005-0000-0000-000040060000}"/>
    <cellStyle name="Comma 2 3 6 2 6 2" xfId="12952" xr:uid="{00000000-0005-0000-0000-000041060000}"/>
    <cellStyle name="Comma 2 3 6 2 6 2 2" xfId="43283" xr:uid="{00000000-0005-0000-0000-000042060000}"/>
    <cellStyle name="Comma 2 3 6 2 6 2 3" xfId="28050" xr:uid="{00000000-0005-0000-0000-000043060000}"/>
    <cellStyle name="Comma 2 3 6 2 6 3" xfId="7932" xr:uid="{00000000-0005-0000-0000-000044060000}"/>
    <cellStyle name="Comma 2 3 6 2 6 3 2" xfId="38266" xr:uid="{00000000-0005-0000-0000-000045060000}"/>
    <cellStyle name="Comma 2 3 6 2 6 3 3" xfId="23033" xr:uid="{00000000-0005-0000-0000-000046060000}"/>
    <cellStyle name="Comma 2 3 6 2 6 4" xfId="33253" xr:uid="{00000000-0005-0000-0000-000047060000}"/>
    <cellStyle name="Comma 2 3 6 2 6 5" xfId="18020" xr:uid="{00000000-0005-0000-0000-000048060000}"/>
    <cellStyle name="Comma 2 3 6 2 7" xfId="4571" xr:uid="{00000000-0005-0000-0000-000049060000}"/>
    <cellStyle name="Comma 2 3 6 2 7 2" xfId="14623" xr:uid="{00000000-0005-0000-0000-00004A060000}"/>
    <cellStyle name="Comma 2 3 6 2 7 2 2" xfId="44954" xr:uid="{00000000-0005-0000-0000-00004B060000}"/>
    <cellStyle name="Comma 2 3 6 2 7 2 3" xfId="29721" xr:uid="{00000000-0005-0000-0000-00004C060000}"/>
    <cellStyle name="Comma 2 3 6 2 7 3" xfId="9603" xr:uid="{00000000-0005-0000-0000-00004D060000}"/>
    <cellStyle name="Comma 2 3 6 2 7 3 2" xfId="39937" xr:uid="{00000000-0005-0000-0000-00004E060000}"/>
    <cellStyle name="Comma 2 3 6 2 7 3 3" xfId="24704" xr:uid="{00000000-0005-0000-0000-00004F060000}"/>
    <cellStyle name="Comma 2 3 6 2 7 4" xfId="34924" xr:uid="{00000000-0005-0000-0000-000050060000}"/>
    <cellStyle name="Comma 2 3 6 2 7 5" xfId="19691" xr:uid="{00000000-0005-0000-0000-000051060000}"/>
    <cellStyle name="Comma 2 3 6 2 8" xfId="11281" xr:uid="{00000000-0005-0000-0000-000052060000}"/>
    <cellStyle name="Comma 2 3 6 2 8 2" xfId="41612" xr:uid="{00000000-0005-0000-0000-000053060000}"/>
    <cellStyle name="Comma 2 3 6 2 8 3" xfId="26379" xr:uid="{00000000-0005-0000-0000-000054060000}"/>
    <cellStyle name="Comma 2 3 6 2 9" xfId="6260" xr:uid="{00000000-0005-0000-0000-000055060000}"/>
    <cellStyle name="Comma 2 3 6 2 9 2" xfId="36595" xr:uid="{00000000-0005-0000-0000-000056060000}"/>
    <cellStyle name="Comma 2 3 6 2 9 3" xfId="21362" xr:uid="{00000000-0005-0000-0000-000057060000}"/>
    <cellStyle name="Comma 2 3 6 3" xfId="1224" xr:uid="{00000000-0005-0000-0000-000058060000}"/>
    <cellStyle name="Comma 2 3 6 3 10" xfId="16401" xr:uid="{00000000-0005-0000-0000-000059060000}"/>
    <cellStyle name="Comma 2 3 6 3 2" xfId="1443" xr:uid="{00000000-0005-0000-0000-00005A060000}"/>
    <cellStyle name="Comma 2 3 6 3 2 2" xfId="1864" xr:uid="{00000000-0005-0000-0000-00005B060000}"/>
    <cellStyle name="Comma 2 3 6 3 2 2 2" xfId="2703" xr:uid="{00000000-0005-0000-0000-00005C060000}"/>
    <cellStyle name="Comma 2 3 6 3 2 2 2 2" xfId="4393" xr:uid="{00000000-0005-0000-0000-00005D060000}"/>
    <cellStyle name="Comma 2 3 6 3 2 2 2 2 2" xfId="14466" xr:uid="{00000000-0005-0000-0000-00005E060000}"/>
    <cellStyle name="Comma 2 3 6 3 2 2 2 2 2 2" xfId="44797" xr:uid="{00000000-0005-0000-0000-00005F060000}"/>
    <cellStyle name="Comma 2 3 6 3 2 2 2 2 2 3" xfId="29564" xr:uid="{00000000-0005-0000-0000-000060060000}"/>
    <cellStyle name="Comma 2 3 6 3 2 2 2 2 3" xfId="9446" xr:uid="{00000000-0005-0000-0000-000061060000}"/>
    <cellStyle name="Comma 2 3 6 3 2 2 2 2 3 2" xfId="39780" xr:uid="{00000000-0005-0000-0000-000062060000}"/>
    <cellStyle name="Comma 2 3 6 3 2 2 2 2 3 3" xfId="24547" xr:uid="{00000000-0005-0000-0000-000063060000}"/>
    <cellStyle name="Comma 2 3 6 3 2 2 2 2 4" xfId="34767" xr:uid="{00000000-0005-0000-0000-000064060000}"/>
    <cellStyle name="Comma 2 3 6 3 2 2 2 2 5" xfId="19534" xr:uid="{00000000-0005-0000-0000-000065060000}"/>
    <cellStyle name="Comma 2 3 6 3 2 2 2 3" xfId="6085" xr:uid="{00000000-0005-0000-0000-000066060000}"/>
    <cellStyle name="Comma 2 3 6 3 2 2 2 3 2" xfId="16137" xr:uid="{00000000-0005-0000-0000-000067060000}"/>
    <cellStyle name="Comma 2 3 6 3 2 2 2 3 2 2" xfId="46468" xr:uid="{00000000-0005-0000-0000-000068060000}"/>
    <cellStyle name="Comma 2 3 6 3 2 2 2 3 2 3" xfId="31235" xr:uid="{00000000-0005-0000-0000-000069060000}"/>
    <cellStyle name="Comma 2 3 6 3 2 2 2 3 3" xfId="11117" xr:uid="{00000000-0005-0000-0000-00006A060000}"/>
    <cellStyle name="Comma 2 3 6 3 2 2 2 3 3 2" xfId="41451" xr:uid="{00000000-0005-0000-0000-00006B060000}"/>
    <cellStyle name="Comma 2 3 6 3 2 2 2 3 3 3" xfId="26218" xr:uid="{00000000-0005-0000-0000-00006C060000}"/>
    <cellStyle name="Comma 2 3 6 3 2 2 2 3 4" xfId="36438" xr:uid="{00000000-0005-0000-0000-00006D060000}"/>
    <cellStyle name="Comma 2 3 6 3 2 2 2 3 5" xfId="21205" xr:uid="{00000000-0005-0000-0000-00006E060000}"/>
    <cellStyle name="Comma 2 3 6 3 2 2 2 4" xfId="12795" xr:uid="{00000000-0005-0000-0000-00006F060000}"/>
    <cellStyle name="Comma 2 3 6 3 2 2 2 4 2" xfId="43126" xr:uid="{00000000-0005-0000-0000-000070060000}"/>
    <cellStyle name="Comma 2 3 6 3 2 2 2 4 3" xfId="27893" xr:uid="{00000000-0005-0000-0000-000071060000}"/>
    <cellStyle name="Comma 2 3 6 3 2 2 2 5" xfId="7774" xr:uid="{00000000-0005-0000-0000-000072060000}"/>
    <cellStyle name="Comma 2 3 6 3 2 2 2 5 2" xfId="38109" xr:uid="{00000000-0005-0000-0000-000073060000}"/>
    <cellStyle name="Comma 2 3 6 3 2 2 2 5 3" xfId="22876" xr:uid="{00000000-0005-0000-0000-000074060000}"/>
    <cellStyle name="Comma 2 3 6 3 2 2 2 6" xfId="33097" xr:uid="{00000000-0005-0000-0000-000075060000}"/>
    <cellStyle name="Comma 2 3 6 3 2 2 2 7" xfId="17863" xr:uid="{00000000-0005-0000-0000-000076060000}"/>
    <cellStyle name="Comma 2 3 6 3 2 2 3" xfId="3556" xr:uid="{00000000-0005-0000-0000-000077060000}"/>
    <cellStyle name="Comma 2 3 6 3 2 2 3 2" xfId="13630" xr:uid="{00000000-0005-0000-0000-000078060000}"/>
    <cellStyle name="Comma 2 3 6 3 2 2 3 2 2" xfId="43961" xr:uid="{00000000-0005-0000-0000-000079060000}"/>
    <cellStyle name="Comma 2 3 6 3 2 2 3 2 3" xfId="28728" xr:uid="{00000000-0005-0000-0000-00007A060000}"/>
    <cellStyle name="Comma 2 3 6 3 2 2 3 3" xfId="8610" xr:uid="{00000000-0005-0000-0000-00007B060000}"/>
    <cellStyle name="Comma 2 3 6 3 2 2 3 3 2" xfId="38944" xr:uid="{00000000-0005-0000-0000-00007C060000}"/>
    <cellStyle name="Comma 2 3 6 3 2 2 3 3 3" xfId="23711" xr:uid="{00000000-0005-0000-0000-00007D060000}"/>
    <cellStyle name="Comma 2 3 6 3 2 2 3 4" xfId="33931" xr:uid="{00000000-0005-0000-0000-00007E060000}"/>
    <cellStyle name="Comma 2 3 6 3 2 2 3 5" xfId="18698" xr:uid="{00000000-0005-0000-0000-00007F060000}"/>
    <cellStyle name="Comma 2 3 6 3 2 2 4" xfId="5249" xr:uid="{00000000-0005-0000-0000-000080060000}"/>
    <cellStyle name="Comma 2 3 6 3 2 2 4 2" xfId="15301" xr:uid="{00000000-0005-0000-0000-000081060000}"/>
    <cellStyle name="Comma 2 3 6 3 2 2 4 2 2" xfId="45632" xr:uid="{00000000-0005-0000-0000-000082060000}"/>
    <cellStyle name="Comma 2 3 6 3 2 2 4 2 3" xfId="30399" xr:uid="{00000000-0005-0000-0000-000083060000}"/>
    <cellStyle name="Comma 2 3 6 3 2 2 4 3" xfId="10281" xr:uid="{00000000-0005-0000-0000-000084060000}"/>
    <cellStyle name="Comma 2 3 6 3 2 2 4 3 2" xfId="40615" xr:uid="{00000000-0005-0000-0000-000085060000}"/>
    <cellStyle name="Comma 2 3 6 3 2 2 4 3 3" xfId="25382" xr:uid="{00000000-0005-0000-0000-000086060000}"/>
    <cellStyle name="Comma 2 3 6 3 2 2 4 4" xfId="35602" xr:uid="{00000000-0005-0000-0000-000087060000}"/>
    <cellStyle name="Comma 2 3 6 3 2 2 4 5" xfId="20369" xr:uid="{00000000-0005-0000-0000-000088060000}"/>
    <cellStyle name="Comma 2 3 6 3 2 2 5" xfId="11959" xr:uid="{00000000-0005-0000-0000-000089060000}"/>
    <cellStyle name="Comma 2 3 6 3 2 2 5 2" xfId="42290" xr:uid="{00000000-0005-0000-0000-00008A060000}"/>
    <cellStyle name="Comma 2 3 6 3 2 2 5 3" xfId="27057" xr:uid="{00000000-0005-0000-0000-00008B060000}"/>
    <cellStyle name="Comma 2 3 6 3 2 2 6" xfId="6938" xr:uid="{00000000-0005-0000-0000-00008C060000}"/>
    <cellStyle name="Comma 2 3 6 3 2 2 6 2" xfId="37273" xr:uid="{00000000-0005-0000-0000-00008D060000}"/>
    <cellStyle name="Comma 2 3 6 3 2 2 6 3" xfId="22040" xr:uid="{00000000-0005-0000-0000-00008E060000}"/>
    <cellStyle name="Comma 2 3 6 3 2 2 7" xfId="32261" xr:uid="{00000000-0005-0000-0000-00008F060000}"/>
    <cellStyle name="Comma 2 3 6 3 2 2 8" xfId="17027" xr:uid="{00000000-0005-0000-0000-000090060000}"/>
    <cellStyle name="Comma 2 3 6 3 2 3" xfId="2285" xr:uid="{00000000-0005-0000-0000-000091060000}"/>
    <cellStyle name="Comma 2 3 6 3 2 3 2" xfId="3975" xr:uid="{00000000-0005-0000-0000-000092060000}"/>
    <cellStyle name="Comma 2 3 6 3 2 3 2 2" xfId="14048" xr:uid="{00000000-0005-0000-0000-000093060000}"/>
    <cellStyle name="Comma 2 3 6 3 2 3 2 2 2" xfId="44379" xr:uid="{00000000-0005-0000-0000-000094060000}"/>
    <cellStyle name="Comma 2 3 6 3 2 3 2 2 3" xfId="29146" xr:uid="{00000000-0005-0000-0000-000095060000}"/>
    <cellStyle name="Comma 2 3 6 3 2 3 2 3" xfId="9028" xr:uid="{00000000-0005-0000-0000-000096060000}"/>
    <cellStyle name="Comma 2 3 6 3 2 3 2 3 2" xfId="39362" xr:uid="{00000000-0005-0000-0000-000097060000}"/>
    <cellStyle name="Comma 2 3 6 3 2 3 2 3 3" xfId="24129" xr:uid="{00000000-0005-0000-0000-000098060000}"/>
    <cellStyle name="Comma 2 3 6 3 2 3 2 4" xfId="34349" xr:uid="{00000000-0005-0000-0000-000099060000}"/>
    <cellStyle name="Comma 2 3 6 3 2 3 2 5" xfId="19116" xr:uid="{00000000-0005-0000-0000-00009A060000}"/>
    <cellStyle name="Comma 2 3 6 3 2 3 3" xfId="5667" xr:uid="{00000000-0005-0000-0000-00009B060000}"/>
    <cellStyle name="Comma 2 3 6 3 2 3 3 2" xfId="15719" xr:uid="{00000000-0005-0000-0000-00009C060000}"/>
    <cellStyle name="Comma 2 3 6 3 2 3 3 2 2" xfId="46050" xr:uid="{00000000-0005-0000-0000-00009D060000}"/>
    <cellStyle name="Comma 2 3 6 3 2 3 3 2 3" xfId="30817" xr:uid="{00000000-0005-0000-0000-00009E060000}"/>
    <cellStyle name="Comma 2 3 6 3 2 3 3 3" xfId="10699" xr:uid="{00000000-0005-0000-0000-00009F060000}"/>
    <cellStyle name="Comma 2 3 6 3 2 3 3 3 2" xfId="41033" xr:uid="{00000000-0005-0000-0000-0000A0060000}"/>
    <cellStyle name="Comma 2 3 6 3 2 3 3 3 3" xfId="25800" xr:uid="{00000000-0005-0000-0000-0000A1060000}"/>
    <cellStyle name="Comma 2 3 6 3 2 3 3 4" xfId="36020" xr:uid="{00000000-0005-0000-0000-0000A2060000}"/>
    <cellStyle name="Comma 2 3 6 3 2 3 3 5" xfId="20787" xr:uid="{00000000-0005-0000-0000-0000A3060000}"/>
    <cellStyle name="Comma 2 3 6 3 2 3 4" xfId="12377" xr:uid="{00000000-0005-0000-0000-0000A4060000}"/>
    <cellStyle name="Comma 2 3 6 3 2 3 4 2" xfId="42708" xr:uid="{00000000-0005-0000-0000-0000A5060000}"/>
    <cellStyle name="Comma 2 3 6 3 2 3 4 3" xfId="27475" xr:uid="{00000000-0005-0000-0000-0000A6060000}"/>
    <cellStyle name="Comma 2 3 6 3 2 3 5" xfId="7356" xr:uid="{00000000-0005-0000-0000-0000A7060000}"/>
    <cellStyle name="Comma 2 3 6 3 2 3 5 2" xfId="37691" xr:uid="{00000000-0005-0000-0000-0000A8060000}"/>
    <cellStyle name="Comma 2 3 6 3 2 3 5 3" xfId="22458" xr:uid="{00000000-0005-0000-0000-0000A9060000}"/>
    <cellStyle name="Comma 2 3 6 3 2 3 6" xfId="32679" xr:uid="{00000000-0005-0000-0000-0000AA060000}"/>
    <cellStyle name="Comma 2 3 6 3 2 3 7" xfId="17445" xr:uid="{00000000-0005-0000-0000-0000AB060000}"/>
    <cellStyle name="Comma 2 3 6 3 2 4" xfId="3138" xr:uid="{00000000-0005-0000-0000-0000AC060000}"/>
    <cellStyle name="Comma 2 3 6 3 2 4 2" xfId="13212" xr:uid="{00000000-0005-0000-0000-0000AD060000}"/>
    <cellStyle name="Comma 2 3 6 3 2 4 2 2" xfId="43543" xr:uid="{00000000-0005-0000-0000-0000AE060000}"/>
    <cellStyle name="Comma 2 3 6 3 2 4 2 3" xfId="28310" xr:uid="{00000000-0005-0000-0000-0000AF060000}"/>
    <cellStyle name="Comma 2 3 6 3 2 4 3" xfId="8192" xr:uid="{00000000-0005-0000-0000-0000B0060000}"/>
    <cellStyle name="Comma 2 3 6 3 2 4 3 2" xfId="38526" xr:uid="{00000000-0005-0000-0000-0000B1060000}"/>
    <cellStyle name="Comma 2 3 6 3 2 4 3 3" xfId="23293" xr:uid="{00000000-0005-0000-0000-0000B2060000}"/>
    <cellStyle name="Comma 2 3 6 3 2 4 4" xfId="33513" xr:uid="{00000000-0005-0000-0000-0000B3060000}"/>
    <cellStyle name="Comma 2 3 6 3 2 4 5" xfId="18280" xr:uid="{00000000-0005-0000-0000-0000B4060000}"/>
    <cellStyle name="Comma 2 3 6 3 2 5" xfId="4831" xr:uid="{00000000-0005-0000-0000-0000B5060000}"/>
    <cellStyle name="Comma 2 3 6 3 2 5 2" xfId="14883" xr:uid="{00000000-0005-0000-0000-0000B6060000}"/>
    <cellStyle name="Comma 2 3 6 3 2 5 2 2" xfId="45214" xr:uid="{00000000-0005-0000-0000-0000B7060000}"/>
    <cellStyle name="Comma 2 3 6 3 2 5 2 3" xfId="29981" xr:uid="{00000000-0005-0000-0000-0000B8060000}"/>
    <cellStyle name="Comma 2 3 6 3 2 5 3" xfId="9863" xr:uid="{00000000-0005-0000-0000-0000B9060000}"/>
    <cellStyle name="Comma 2 3 6 3 2 5 3 2" xfId="40197" xr:uid="{00000000-0005-0000-0000-0000BA060000}"/>
    <cellStyle name="Comma 2 3 6 3 2 5 3 3" xfId="24964" xr:uid="{00000000-0005-0000-0000-0000BB060000}"/>
    <cellStyle name="Comma 2 3 6 3 2 5 4" xfId="35184" xr:uid="{00000000-0005-0000-0000-0000BC060000}"/>
    <cellStyle name="Comma 2 3 6 3 2 5 5" xfId="19951" xr:uid="{00000000-0005-0000-0000-0000BD060000}"/>
    <cellStyle name="Comma 2 3 6 3 2 6" xfId="11541" xr:uid="{00000000-0005-0000-0000-0000BE060000}"/>
    <cellStyle name="Comma 2 3 6 3 2 6 2" xfId="41872" xr:uid="{00000000-0005-0000-0000-0000BF060000}"/>
    <cellStyle name="Comma 2 3 6 3 2 6 3" xfId="26639" xr:uid="{00000000-0005-0000-0000-0000C0060000}"/>
    <cellStyle name="Comma 2 3 6 3 2 7" xfId="6520" xr:uid="{00000000-0005-0000-0000-0000C1060000}"/>
    <cellStyle name="Comma 2 3 6 3 2 7 2" xfId="36855" xr:uid="{00000000-0005-0000-0000-0000C2060000}"/>
    <cellStyle name="Comma 2 3 6 3 2 7 3" xfId="21622" xr:uid="{00000000-0005-0000-0000-0000C3060000}"/>
    <cellStyle name="Comma 2 3 6 3 2 8" xfId="31843" xr:uid="{00000000-0005-0000-0000-0000C4060000}"/>
    <cellStyle name="Comma 2 3 6 3 2 9" xfId="16609" xr:uid="{00000000-0005-0000-0000-0000C5060000}"/>
    <cellStyle name="Comma 2 3 6 3 3" xfId="1656" xr:uid="{00000000-0005-0000-0000-0000C6060000}"/>
    <cellStyle name="Comma 2 3 6 3 3 2" xfId="2495" xr:uid="{00000000-0005-0000-0000-0000C7060000}"/>
    <cellStyle name="Comma 2 3 6 3 3 2 2" xfId="4185" xr:uid="{00000000-0005-0000-0000-0000C8060000}"/>
    <cellStyle name="Comma 2 3 6 3 3 2 2 2" xfId="14258" xr:uid="{00000000-0005-0000-0000-0000C9060000}"/>
    <cellStyle name="Comma 2 3 6 3 3 2 2 2 2" xfId="44589" xr:uid="{00000000-0005-0000-0000-0000CA060000}"/>
    <cellStyle name="Comma 2 3 6 3 3 2 2 2 3" xfId="29356" xr:uid="{00000000-0005-0000-0000-0000CB060000}"/>
    <cellStyle name="Comma 2 3 6 3 3 2 2 3" xfId="9238" xr:uid="{00000000-0005-0000-0000-0000CC060000}"/>
    <cellStyle name="Comma 2 3 6 3 3 2 2 3 2" xfId="39572" xr:uid="{00000000-0005-0000-0000-0000CD060000}"/>
    <cellStyle name="Comma 2 3 6 3 3 2 2 3 3" xfId="24339" xr:uid="{00000000-0005-0000-0000-0000CE060000}"/>
    <cellStyle name="Comma 2 3 6 3 3 2 2 4" xfId="34559" xr:uid="{00000000-0005-0000-0000-0000CF060000}"/>
    <cellStyle name="Comma 2 3 6 3 3 2 2 5" xfId="19326" xr:uid="{00000000-0005-0000-0000-0000D0060000}"/>
    <cellStyle name="Comma 2 3 6 3 3 2 3" xfId="5877" xr:uid="{00000000-0005-0000-0000-0000D1060000}"/>
    <cellStyle name="Comma 2 3 6 3 3 2 3 2" xfId="15929" xr:uid="{00000000-0005-0000-0000-0000D2060000}"/>
    <cellStyle name="Comma 2 3 6 3 3 2 3 2 2" xfId="46260" xr:uid="{00000000-0005-0000-0000-0000D3060000}"/>
    <cellStyle name="Comma 2 3 6 3 3 2 3 2 3" xfId="31027" xr:uid="{00000000-0005-0000-0000-0000D4060000}"/>
    <cellStyle name="Comma 2 3 6 3 3 2 3 3" xfId="10909" xr:uid="{00000000-0005-0000-0000-0000D5060000}"/>
    <cellStyle name="Comma 2 3 6 3 3 2 3 3 2" xfId="41243" xr:uid="{00000000-0005-0000-0000-0000D6060000}"/>
    <cellStyle name="Comma 2 3 6 3 3 2 3 3 3" xfId="26010" xr:uid="{00000000-0005-0000-0000-0000D7060000}"/>
    <cellStyle name="Comma 2 3 6 3 3 2 3 4" xfId="36230" xr:uid="{00000000-0005-0000-0000-0000D8060000}"/>
    <cellStyle name="Comma 2 3 6 3 3 2 3 5" xfId="20997" xr:uid="{00000000-0005-0000-0000-0000D9060000}"/>
    <cellStyle name="Comma 2 3 6 3 3 2 4" xfId="12587" xr:uid="{00000000-0005-0000-0000-0000DA060000}"/>
    <cellStyle name="Comma 2 3 6 3 3 2 4 2" xfId="42918" xr:uid="{00000000-0005-0000-0000-0000DB060000}"/>
    <cellStyle name="Comma 2 3 6 3 3 2 4 3" xfId="27685" xr:uid="{00000000-0005-0000-0000-0000DC060000}"/>
    <cellStyle name="Comma 2 3 6 3 3 2 5" xfId="7566" xr:uid="{00000000-0005-0000-0000-0000DD060000}"/>
    <cellStyle name="Comma 2 3 6 3 3 2 5 2" xfId="37901" xr:uid="{00000000-0005-0000-0000-0000DE060000}"/>
    <cellStyle name="Comma 2 3 6 3 3 2 5 3" xfId="22668" xr:uid="{00000000-0005-0000-0000-0000DF060000}"/>
    <cellStyle name="Comma 2 3 6 3 3 2 6" xfId="32889" xr:uid="{00000000-0005-0000-0000-0000E0060000}"/>
    <cellStyle name="Comma 2 3 6 3 3 2 7" xfId="17655" xr:uid="{00000000-0005-0000-0000-0000E1060000}"/>
    <cellStyle name="Comma 2 3 6 3 3 3" xfId="3348" xr:uid="{00000000-0005-0000-0000-0000E2060000}"/>
    <cellStyle name="Comma 2 3 6 3 3 3 2" xfId="13422" xr:uid="{00000000-0005-0000-0000-0000E3060000}"/>
    <cellStyle name="Comma 2 3 6 3 3 3 2 2" xfId="43753" xr:uid="{00000000-0005-0000-0000-0000E4060000}"/>
    <cellStyle name="Comma 2 3 6 3 3 3 2 3" xfId="28520" xr:uid="{00000000-0005-0000-0000-0000E5060000}"/>
    <cellStyle name="Comma 2 3 6 3 3 3 3" xfId="8402" xr:uid="{00000000-0005-0000-0000-0000E6060000}"/>
    <cellStyle name="Comma 2 3 6 3 3 3 3 2" xfId="38736" xr:uid="{00000000-0005-0000-0000-0000E7060000}"/>
    <cellStyle name="Comma 2 3 6 3 3 3 3 3" xfId="23503" xr:uid="{00000000-0005-0000-0000-0000E8060000}"/>
    <cellStyle name="Comma 2 3 6 3 3 3 4" xfId="33723" xr:uid="{00000000-0005-0000-0000-0000E9060000}"/>
    <cellStyle name="Comma 2 3 6 3 3 3 5" xfId="18490" xr:uid="{00000000-0005-0000-0000-0000EA060000}"/>
    <cellStyle name="Comma 2 3 6 3 3 4" xfId="5041" xr:uid="{00000000-0005-0000-0000-0000EB060000}"/>
    <cellStyle name="Comma 2 3 6 3 3 4 2" xfId="15093" xr:uid="{00000000-0005-0000-0000-0000EC060000}"/>
    <cellStyle name="Comma 2 3 6 3 3 4 2 2" xfId="45424" xr:uid="{00000000-0005-0000-0000-0000ED060000}"/>
    <cellStyle name="Comma 2 3 6 3 3 4 2 3" xfId="30191" xr:uid="{00000000-0005-0000-0000-0000EE060000}"/>
    <cellStyle name="Comma 2 3 6 3 3 4 3" xfId="10073" xr:uid="{00000000-0005-0000-0000-0000EF060000}"/>
    <cellStyle name="Comma 2 3 6 3 3 4 3 2" xfId="40407" xr:uid="{00000000-0005-0000-0000-0000F0060000}"/>
    <cellStyle name="Comma 2 3 6 3 3 4 3 3" xfId="25174" xr:uid="{00000000-0005-0000-0000-0000F1060000}"/>
    <cellStyle name="Comma 2 3 6 3 3 4 4" xfId="35394" xr:uid="{00000000-0005-0000-0000-0000F2060000}"/>
    <cellStyle name="Comma 2 3 6 3 3 4 5" xfId="20161" xr:uid="{00000000-0005-0000-0000-0000F3060000}"/>
    <cellStyle name="Comma 2 3 6 3 3 5" xfId="11751" xr:uid="{00000000-0005-0000-0000-0000F4060000}"/>
    <cellStyle name="Comma 2 3 6 3 3 5 2" xfId="42082" xr:uid="{00000000-0005-0000-0000-0000F5060000}"/>
    <cellStyle name="Comma 2 3 6 3 3 5 3" xfId="26849" xr:uid="{00000000-0005-0000-0000-0000F6060000}"/>
    <cellStyle name="Comma 2 3 6 3 3 6" xfId="6730" xr:uid="{00000000-0005-0000-0000-0000F7060000}"/>
    <cellStyle name="Comma 2 3 6 3 3 6 2" xfId="37065" xr:uid="{00000000-0005-0000-0000-0000F8060000}"/>
    <cellStyle name="Comma 2 3 6 3 3 6 3" xfId="21832" xr:uid="{00000000-0005-0000-0000-0000F9060000}"/>
    <cellStyle name="Comma 2 3 6 3 3 7" xfId="32053" xr:uid="{00000000-0005-0000-0000-0000FA060000}"/>
    <cellStyle name="Comma 2 3 6 3 3 8" xfId="16819" xr:uid="{00000000-0005-0000-0000-0000FB060000}"/>
    <cellStyle name="Comma 2 3 6 3 4" xfId="2077" xr:uid="{00000000-0005-0000-0000-0000FC060000}"/>
    <cellStyle name="Comma 2 3 6 3 4 2" xfId="3767" xr:uid="{00000000-0005-0000-0000-0000FD060000}"/>
    <cellStyle name="Comma 2 3 6 3 4 2 2" xfId="13840" xr:uid="{00000000-0005-0000-0000-0000FE060000}"/>
    <cellStyle name="Comma 2 3 6 3 4 2 2 2" xfId="44171" xr:uid="{00000000-0005-0000-0000-0000FF060000}"/>
    <cellStyle name="Comma 2 3 6 3 4 2 2 3" xfId="28938" xr:uid="{00000000-0005-0000-0000-000000070000}"/>
    <cellStyle name="Comma 2 3 6 3 4 2 3" xfId="8820" xr:uid="{00000000-0005-0000-0000-000001070000}"/>
    <cellStyle name="Comma 2 3 6 3 4 2 3 2" xfId="39154" xr:uid="{00000000-0005-0000-0000-000002070000}"/>
    <cellStyle name="Comma 2 3 6 3 4 2 3 3" xfId="23921" xr:uid="{00000000-0005-0000-0000-000003070000}"/>
    <cellStyle name="Comma 2 3 6 3 4 2 4" xfId="34141" xr:uid="{00000000-0005-0000-0000-000004070000}"/>
    <cellStyle name="Comma 2 3 6 3 4 2 5" xfId="18908" xr:uid="{00000000-0005-0000-0000-000005070000}"/>
    <cellStyle name="Comma 2 3 6 3 4 3" xfId="5459" xr:uid="{00000000-0005-0000-0000-000006070000}"/>
    <cellStyle name="Comma 2 3 6 3 4 3 2" xfId="15511" xr:uid="{00000000-0005-0000-0000-000007070000}"/>
    <cellStyle name="Comma 2 3 6 3 4 3 2 2" xfId="45842" xr:uid="{00000000-0005-0000-0000-000008070000}"/>
    <cellStyle name="Comma 2 3 6 3 4 3 2 3" xfId="30609" xr:uid="{00000000-0005-0000-0000-000009070000}"/>
    <cellStyle name="Comma 2 3 6 3 4 3 3" xfId="10491" xr:uid="{00000000-0005-0000-0000-00000A070000}"/>
    <cellStyle name="Comma 2 3 6 3 4 3 3 2" xfId="40825" xr:uid="{00000000-0005-0000-0000-00000B070000}"/>
    <cellStyle name="Comma 2 3 6 3 4 3 3 3" xfId="25592" xr:uid="{00000000-0005-0000-0000-00000C070000}"/>
    <cellStyle name="Comma 2 3 6 3 4 3 4" xfId="35812" xr:uid="{00000000-0005-0000-0000-00000D070000}"/>
    <cellStyle name="Comma 2 3 6 3 4 3 5" xfId="20579" xr:uid="{00000000-0005-0000-0000-00000E070000}"/>
    <cellStyle name="Comma 2 3 6 3 4 4" xfId="12169" xr:uid="{00000000-0005-0000-0000-00000F070000}"/>
    <cellStyle name="Comma 2 3 6 3 4 4 2" xfId="42500" xr:uid="{00000000-0005-0000-0000-000010070000}"/>
    <cellStyle name="Comma 2 3 6 3 4 4 3" xfId="27267" xr:uid="{00000000-0005-0000-0000-000011070000}"/>
    <cellStyle name="Comma 2 3 6 3 4 5" xfId="7148" xr:uid="{00000000-0005-0000-0000-000012070000}"/>
    <cellStyle name="Comma 2 3 6 3 4 5 2" xfId="37483" xr:uid="{00000000-0005-0000-0000-000013070000}"/>
    <cellStyle name="Comma 2 3 6 3 4 5 3" xfId="22250" xr:uid="{00000000-0005-0000-0000-000014070000}"/>
    <cellStyle name="Comma 2 3 6 3 4 6" xfId="32471" xr:uid="{00000000-0005-0000-0000-000015070000}"/>
    <cellStyle name="Comma 2 3 6 3 4 7" xfId="17237" xr:uid="{00000000-0005-0000-0000-000016070000}"/>
    <cellStyle name="Comma 2 3 6 3 5" xfId="2930" xr:uid="{00000000-0005-0000-0000-000017070000}"/>
    <cellStyle name="Comma 2 3 6 3 5 2" xfId="13004" xr:uid="{00000000-0005-0000-0000-000018070000}"/>
    <cellStyle name="Comma 2 3 6 3 5 2 2" xfId="43335" xr:uid="{00000000-0005-0000-0000-000019070000}"/>
    <cellStyle name="Comma 2 3 6 3 5 2 3" xfId="28102" xr:uid="{00000000-0005-0000-0000-00001A070000}"/>
    <cellStyle name="Comma 2 3 6 3 5 3" xfId="7984" xr:uid="{00000000-0005-0000-0000-00001B070000}"/>
    <cellStyle name="Comma 2 3 6 3 5 3 2" xfId="38318" xr:uid="{00000000-0005-0000-0000-00001C070000}"/>
    <cellStyle name="Comma 2 3 6 3 5 3 3" xfId="23085" xr:uid="{00000000-0005-0000-0000-00001D070000}"/>
    <cellStyle name="Comma 2 3 6 3 5 4" xfId="33305" xr:uid="{00000000-0005-0000-0000-00001E070000}"/>
    <cellStyle name="Comma 2 3 6 3 5 5" xfId="18072" xr:uid="{00000000-0005-0000-0000-00001F070000}"/>
    <cellStyle name="Comma 2 3 6 3 6" xfId="4623" xr:uid="{00000000-0005-0000-0000-000020070000}"/>
    <cellStyle name="Comma 2 3 6 3 6 2" xfId="14675" xr:uid="{00000000-0005-0000-0000-000021070000}"/>
    <cellStyle name="Comma 2 3 6 3 6 2 2" xfId="45006" xr:uid="{00000000-0005-0000-0000-000022070000}"/>
    <cellStyle name="Comma 2 3 6 3 6 2 3" xfId="29773" xr:uid="{00000000-0005-0000-0000-000023070000}"/>
    <cellStyle name="Comma 2 3 6 3 6 3" xfId="9655" xr:uid="{00000000-0005-0000-0000-000024070000}"/>
    <cellStyle name="Comma 2 3 6 3 6 3 2" xfId="39989" xr:uid="{00000000-0005-0000-0000-000025070000}"/>
    <cellStyle name="Comma 2 3 6 3 6 3 3" xfId="24756" xr:uid="{00000000-0005-0000-0000-000026070000}"/>
    <cellStyle name="Comma 2 3 6 3 6 4" xfId="34976" xr:uid="{00000000-0005-0000-0000-000027070000}"/>
    <cellStyle name="Comma 2 3 6 3 6 5" xfId="19743" xr:uid="{00000000-0005-0000-0000-000028070000}"/>
    <cellStyle name="Comma 2 3 6 3 7" xfId="11333" xr:uid="{00000000-0005-0000-0000-000029070000}"/>
    <cellStyle name="Comma 2 3 6 3 7 2" xfId="41664" xr:uid="{00000000-0005-0000-0000-00002A070000}"/>
    <cellStyle name="Comma 2 3 6 3 7 3" xfId="26431" xr:uid="{00000000-0005-0000-0000-00002B070000}"/>
    <cellStyle name="Comma 2 3 6 3 8" xfId="6312" xr:uid="{00000000-0005-0000-0000-00002C070000}"/>
    <cellStyle name="Comma 2 3 6 3 8 2" xfId="36647" xr:uid="{00000000-0005-0000-0000-00002D070000}"/>
    <cellStyle name="Comma 2 3 6 3 8 3" xfId="21414" xr:uid="{00000000-0005-0000-0000-00002E070000}"/>
    <cellStyle name="Comma 2 3 6 3 9" xfId="31636" xr:uid="{00000000-0005-0000-0000-00002F070000}"/>
    <cellStyle name="Comma 2 3 6 4" xfId="1337" xr:uid="{00000000-0005-0000-0000-000030070000}"/>
    <cellStyle name="Comma 2 3 6 4 2" xfId="1760" xr:uid="{00000000-0005-0000-0000-000031070000}"/>
    <cellStyle name="Comma 2 3 6 4 2 2" xfId="2599" xr:uid="{00000000-0005-0000-0000-000032070000}"/>
    <cellStyle name="Comma 2 3 6 4 2 2 2" xfId="4289" xr:uid="{00000000-0005-0000-0000-000033070000}"/>
    <cellStyle name="Comma 2 3 6 4 2 2 2 2" xfId="14362" xr:uid="{00000000-0005-0000-0000-000034070000}"/>
    <cellStyle name="Comma 2 3 6 4 2 2 2 2 2" xfId="44693" xr:uid="{00000000-0005-0000-0000-000035070000}"/>
    <cellStyle name="Comma 2 3 6 4 2 2 2 2 3" xfId="29460" xr:uid="{00000000-0005-0000-0000-000036070000}"/>
    <cellStyle name="Comma 2 3 6 4 2 2 2 3" xfId="9342" xr:uid="{00000000-0005-0000-0000-000037070000}"/>
    <cellStyle name="Comma 2 3 6 4 2 2 2 3 2" xfId="39676" xr:uid="{00000000-0005-0000-0000-000038070000}"/>
    <cellStyle name="Comma 2 3 6 4 2 2 2 3 3" xfId="24443" xr:uid="{00000000-0005-0000-0000-000039070000}"/>
    <cellStyle name="Comma 2 3 6 4 2 2 2 4" xfId="34663" xr:uid="{00000000-0005-0000-0000-00003A070000}"/>
    <cellStyle name="Comma 2 3 6 4 2 2 2 5" xfId="19430" xr:uid="{00000000-0005-0000-0000-00003B070000}"/>
    <cellStyle name="Comma 2 3 6 4 2 2 3" xfId="5981" xr:uid="{00000000-0005-0000-0000-00003C070000}"/>
    <cellStyle name="Comma 2 3 6 4 2 2 3 2" xfId="16033" xr:uid="{00000000-0005-0000-0000-00003D070000}"/>
    <cellStyle name="Comma 2 3 6 4 2 2 3 2 2" xfId="46364" xr:uid="{00000000-0005-0000-0000-00003E070000}"/>
    <cellStyle name="Comma 2 3 6 4 2 2 3 2 3" xfId="31131" xr:uid="{00000000-0005-0000-0000-00003F070000}"/>
    <cellStyle name="Comma 2 3 6 4 2 2 3 3" xfId="11013" xr:uid="{00000000-0005-0000-0000-000040070000}"/>
    <cellStyle name="Comma 2 3 6 4 2 2 3 3 2" xfId="41347" xr:uid="{00000000-0005-0000-0000-000041070000}"/>
    <cellStyle name="Comma 2 3 6 4 2 2 3 3 3" xfId="26114" xr:uid="{00000000-0005-0000-0000-000042070000}"/>
    <cellStyle name="Comma 2 3 6 4 2 2 3 4" xfId="36334" xr:uid="{00000000-0005-0000-0000-000043070000}"/>
    <cellStyle name="Comma 2 3 6 4 2 2 3 5" xfId="21101" xr:uid="{00000000-0005-0000-0000-000044070000}"/>
    <cellStyle name="Comma 2 3 6 4 2 2 4" xfId="12691" xr:uid="{00000000-0005-0000-0000-000045070000}"/>
    <cellStyle name="Comma 2 3 6 4 2 2 4 2" xfId="43022" xr:uid="{00000000-0005-0000-0000-000046070000}"/>
    <cellStyle name="Comma 2 3 6 4 2 2 4 3" xfId="27789" xr:uid="{00000000-0005-0000-0000-000047070000}"/>
    <cellStyle name="Comma 2 3 6 4 2 2 5" xfId="7670" xr:uid="{00000000-0005-0000-0000-000048070000}"/>
    <cellStyle name="Comma 2 3 6 4 2 2 5 2" xfId="38005" xr:uid="{00000000-0005-0000-0000-000049070000}"/>
    <cellStyle name="Comma 2 3 6 4 2 2 5 3" xfId="22772" xr:uid="{00000000-0005-0000-0000-00004A070000}"/>
    <cellStyle name="Comma 2 3 6 4 2 2 6" xfId="32993" xr:uid="{00000000-0005-0000-0000-00004B070000}"/>
    <cellStyle name="Comma 2 3 6 4 2 2 7" xfId="17759" xr:uid="{00000000-0005-0000-0000-00004C070000}"/>
    <cellStyle name="Comma 2 3 6 4 2 3" xfId="3452" xr:uid="{00000000-0005-0000-0000-00004D070000}"/>
    <cellStyle name="Comma 2 3 6 4 2 3 2" xfId="13526" xr:uid="{00000000-0005-0000-0000-00004E070000}"/>
    <cellStyle name="Comma 2 3 6 4 2 3 2 2" xfId="43857" xr:uid="{00000000-0005-0000-0000-00004F070000}"/>
    <cellStyle name="Comma 2 3 6 4 2 3 2 3" xfId="28624" xr:uid="{00000000-0005-0000-0000-000050070000}"/>
    <cellStyle name="Comma 2 3 6 4 2 3 3" xfId="8506" xr:uid="{00000000-0005-0000-0000-000051070000}"/>
    <cellStyle name="Comma 2 3 6 4 2 3 3 2" xfId="38840" xr:uid="{00000000-0005-0000-0000-000052070000}"/>
    <cellStyle name="Comma 2 3 6 4 2 3 3 3" xfId="23607" xr:uid="{00000000-0005-0000-0000-000053070000}"/>
    <cellStyle name="Comma 2 3 6 4 2 3 4" xfId="33827" xr:uid="{00000000-0005-0000-0000-000054070000}"/>
    <cellStyle name="Comma 2 3 6 4 2 3 5" xfId="18594" xr:uid="{00000000-0005-0000-0000-000055070000}"/>
    <cellStyle name="Comma 2 3 6 4 2 4" xfId="5145" xr:uid="{00000000-0005-0000-0000-000056070000}"/>
    <cellStyle name="Comma 2 3 6 4 2 4 2" xfId="15197" xr:uid="{00000000-0005-0000-0000-000057070000}"/>
    <cellStyle name="Comma 2 3 6 4 2 4 2 2" xfId="45528" xr:uid="{00000000-0005-0000-0000-000058070000}"/>
    <cellStyle name="Comma 2 3 6 4 2 4 2 3" xfId="30295" xr:uid="{00000000-0005-0000-0000-000059070000}"/>
    <cellStyle name="Comma 2 3 6 4 2 4 3" xfId="10177" xr:uid="{00000000-0005-0000-0000-00005A070000}"/>
    <cellStyle name="Comma 2 3 6 4 2 4 3 2" xfId="40511" xr:uid="{00000000-0005-0000-0000-00005B070000}"/>
    <cellStyle name="Comma 2 3 6 4 2 4 3 3" xfId="25278" xr:uid="{00000000-0005-0000-0000-00005C070000}"/>
    <cellStyle name="Comma 2 3 6 4 2 4 4" xfId="35498" xr:uid="{00000000-0005-0000-0000-00005D070000}"/>
    <cellStyle name="Comma 2 3 6 4 2 4 5" xfId="20265" xr:uid="{00000000-0005-0000-0000-00005E070000}"/>
    <cellStyle name="Comma 2 3 6 4 2 5" xfId="11855" xr:uid="{00000000-0005-0000-0000-00005F070000}"/>
    <cellStyle name="Comma 2 3 6 4 2 5 2" xfId="42186" xr:uid="{00000000-0005-0000-0000-000060070000}"/>
    <cellStyle name="Comma 2 3 6 4 2 5 3" xfId="26953" xr:uid="{00000000-0005-0000-0000-000061070000}"/>
    <cellStyle name="Comma 2 3 6 4 2 6" xfId="6834" xr:uid="{00000000-0005-0000-0000-000062070000}"/>
    <cellStyle name="Comma 2 3 6 4 2 6 2" xfId="37169" xr:uid="{00000000-0005-0000-0000-000063070000}"/>
    <cellStyle name="Comma 2 3 6 4 2 6 3" xfId="21936" xr:uid="{00000000-0005-0000-0000-000064070000}"/>
    <cellStyle name="Comma 2 3 6 4 2 7" xfId="32157" xr:uid="{00000000-0005-0000-0000-000065070000}"/>
    <cellStyle name="Comma 2 3 6 4 2 8" xfId="16923" xr:uid="{00000000-0005-0000-0000-000066070000}"/>
    <cellStyle name="Comma 2 3 6 4 3" xfId="2181" xr:uid="{00000000-0005-0000-0000-000067070000}"/>
    <cellStyle name="Comma 2 3 6 4 3 2" xfId="3871" xr:uid="{00000000-0005-0000-0000-000068070000}"/>
    <cellStyle name="Comma 2 3 6 4 3 2 2" xfId="13944" xr:uid="{00000000-0005-0000-0000-000069070000}"/>
    <cellStyle name="Comma 2 3 6 4 3 2 2 2" xfId="44275" xr:uid="{00000000-0005-0000-0000-00006A070000}"/>
    <cellStyle name="Comma 2 3 6 4 3 2 2 3" xfId="29042" xr:uid="{00000000-0005-0000-0000-00006B070000}"/>
    <cellStyle name="Comma 2 3 6 4 3 2 3" xfId="8924" xr:uid="{00000000-0005-0000-0000-00006C070000}"/>
    <cellStyle name="Comma 2 3 6 4 3 2 3 2" xfId="39258" xr:uid="{00000000-0005-0000-0000-00006D070000}"/>
    <cellStyle name="Comma 2 3 6 4 3 2 3 3" xfId="24025" xr:uid="{00000000-0005-0000-0000-00006E070000}"/>
    <cellStyle name="Comma 2 3 6 4 3 2 4" xfId="34245" xr:uid="{00000000-0005-0000-0000-00006F070000}"/>
    <cellStyle name="Comma 2 3 6 4 3 2 5" xfId="19012" xr:uid="{00000000-0005-0000-0000-000070070000}"/>
    <cellStyle name="Comma 2 3 6 4 3 3" xfId="5563" xr:uid="{00000000-0005-0000-0000-000071070000}"/>
    <cellStyle name="Comma 2 3 6 4 3 3 2" xfId="15615" xr:uid="{00000000-0005-0000-0000-000072070000}"/>
    <cellStyle name="Comma 2 3 6 4 3 3 2 2" xfId="45946" xr:uid="{00000000-0005-0000-0000-000073070000}"/>
    <cellStyle name="Comma 2 3 6 4 3 3 2 3" xfId="30713" xr:uid="{00000000-0005-0000-0000-000074070000}"/>
    <cellStyle name="Comma 2 3 6 4 3 3 3" xfId="10595" xr:uid="{00000000-0005-0000-0000-000075070000}"/>
    <cellStyle name="Comma 2 3 6 4 3 3 3 2" xfId="40929" xr:uid="{00000000-0005-0000-0000-000076070000}"/>
    <cellStyle name="Comma 2 3 6 4 3 3 3 3" xfId="25696" xr:uid="{00000000-0005-0000-0000-000077070000}"/>
    <cellStyle name="Comma 2 3 6 4 3 3 4" xfId="35916" xr:uid="{00000000-0005-0000-0000-000078070000}"/>
    <cellStyle name="Comma 2 3 6 4 3 3 5" xfId="20683" xr:uid="{00000000-0005-0000-0000-000079070000}"/>
    <cellStyle name="Comma 2 3 6 4 3 4" xfId="12273" xr:uid="{00000000-0005-0000-0000-00007A070000}"/>
    <cellStyle name="Comma 2 3 6 4 3 4 2" xfId="42604" xr:uid="{00000000-0005-0000-0000-00007B070000}"/>
    <cellStyle name="Comma 2 3 6 4 3 4 3" xfId="27371" xr:uid="{00000000-0005-0000-0000-00007C070000}"/>
    <cellStyle name="Comma 2 3 6 4 3 5" xfId="7252" xr:uid="{00000000-0005-0000-0000-00007D070000}"/>
    <cellStyle name="Comma 2 3 6 4 3 5 2" xfId="37587" xr:uid="{00000000-0005-0000-0000-00007E070000}"/>
    <cellStyle name="Comma 2 3 6 4 3 5 3" xfId="22354" xr:uid="{00000000-0005-0000-0000-00007F070000}"/>
    <cellStyle name="Comma 2 3 6 4 3 6" xfId="32575" xr:uid="{00000000-0005-0000-0000-000080070000}"/>
    <cellStyle name="Comma 2 3 6 4 3 7" xfId="17341" xr:uid="{00000000-0005-0000-0000-000081070000}"/>
    <cellStyle name="Comma 2 3 6 4 4" xfId="3034" xr:uid="{00000000-0005-0000-0000-000082070000}"/>
    <cellStyle name="Comma 2 3 6 4 4 2" xfId="13108" xr:uid="{00000000-0005-0000-0000-000083070000}"/>
    <cellStyle name="Comma 2 3 6 4 4 2 2" xfId="43439" xr:uid="{00000000-0005-0000-0000-000084070000}"/>
    <cellStyle name="Comma 2 3 6 4 4 2 3" xfId="28206" xr:uid="{00000000-0005-0000-0000-000085070000}"/>
    <cellStyle name="Comma 2 3 6 4 4 3" xfId="8088" xr:uid="{00000000-0005-0000-0000-000086070000}"/>
    <cellStyle name="Comma 2 3 6 4 4 3 2" xfId="38422" xr:uid="{00000000-0005-0000-0000-000087070000}"/>
    <cellStyle name="Comma 2 3 6 4 4 3 3" xfId="23189" xr:uid="{00000000-0005-0000-0000-000088070000}"/>
    <cellStyle name="Comma 2 3 6 4 4 4" xfId="33409" xr:uid="{00000000-0005-0000-0000-000089070000}"/>
    <cellStyle name="Comma 2 3 6 4 4 5" xfId="18176" xr:uid="{00000000-0005-0000-0000-00008A070000}"/>
    <cellStyle name="Comma 2 3 6 4 5" xfId="4727" xr:uid="{00000000-0005-0000-0000-00008B070000}"/>
    <cellStyle name="Comma 2 3 6 4 5 2" xfId="14779" xr:uid="{00000000-0005-0000-0000-00008C070000}"/>
    <cellStyle name="Comma 2 3 6 4 5 2 2" xfId="45110" xr:uid="{00000000-0005-0000-0000-00008D070000}"/>
    <cellStyle name="Comma 2 3 6 4 5 2 3" xfId="29877" xr:uid="{00000000-0005-0000-0000-00008E070000}"/>
    <cellStyle name="Comma 2 3 6 4 5 3" xfId="9759" xr:uid="{00000000-0005-0000-0000-00008F070000}"/>
    <cellStyle name="Comma 2 3 6 4 5 3 2" xfId="40093" xr:uid="{00000000-0005-0000-0000-000090070000}"/>
    <cellStyle name="Comma 2 3 6 4 5 3 3" xfId="24860" xr:uid="{00000000-0005-0000-0000-000091070000}"/>
    <cellStyle name="Comma 2 3 6 4 5 4" xfId="35080" xr:uid="{00000000-0005-0000-0000-000092070000}"/>
    <cellStyle name="Comma 2 3 6 4 5 5" xfId="19847" xr:uid="{00000000-0005-0000-0000-000093070000}"/>
    <cellStyle name="Comma 2 3 6 4 6" xfId="11437" xr:uid="{00000000-0005-0000-0000-000094070000}"/>
    <cellStyle name="Comma 2 3 6 4 6 2" xfId="41768" xr:uid="{00000000-0005-0000-0000-000095070000}"/>
    <cellStyle name="Comma 2 3 6 4 6 3" xfId="26535" xr:uid="{00000000-0005-0000-0000-000096070000}"/>
    <cellStyle name="Comma 2 3 6 4 7" xfId="6416" xr:uid="{00000000-0005-0000-0000-000097070000}"/>
    <cellStyle name="Comma 2 3 6 4 7 2" xfId="36751" xr:uid="{00000000-0005-0000-0000-000098070000}"/>
    <cellStyle name="Comma 2 3 6 4 7 3" xfId="21518" xr:uid="{00000000-0005-0000-0000-000099070000}"/>
    <cellStyle name="Comma 2 3 6 4 8" xfId="31739" xr:uid="{00000000-0005-0000-0000-00009A070000}"/>
    <cellStyle name="Comma 2 3 6 4 9" xfId="16505" xr:uid="{00000000-0005-0000-0000-00009B070000}"/>
    <cellStyle name="Comma 2 3 6 5" xfId="1550" xr:uid="{00000000-0005-0000-0000-00009C070000}"/>
    <cellStyle name="Comma 2 3 6 5 2" xfId="2391" xr:uid="{00000000-0005-0000-0000-00009D070000}"/>
    <cellStyle name="Comma 2 3 6 5 2 2" xfId="4081" xr:uid="{00000000-0005-0000-0000-00009E070000}"/>
    <cellStyle name="Comma 2 3 6 5 2 2 2" xfId="14154" xr:uid="{00000000-0005-0000-0000-00009F070000}"/>
    <cellStyle name="Comma 2 3 6 5 2 2 2 2" xfId="44485" xr:uid="{00000000-0005-0000-0000-0000A0070000}"/>
    <cellStyle name="Comma 2 3 6 5 2 2 2 3" xfId="29252" xr:uid="{00000000-0005-0000-0000-0000A1070000}"/>
    <cellStyle name="Comma 2 3 6 5 2 2 3" xfId="9134" xr:uid="{00000000-0005-0000-0000-0000A2070000}"/>
    <cellStyle name="Comma 2 3 6 5 2 2 3 2" xfId="39468" xr:uid="{00000000-0005-0000-0000-0000A3070000}"/>
    <cellStyle name="Comma 2 3 6 5 2 2 3 3" xfId="24235" xr:uid="{00000000-0005-0000-0000-0000A4070000}"/>
    <cellStyle name="Comma 2 3 6 5 2 2 4" xfId="34455" xr:uid="{00000000-0005-0000-0000-0000A5070000}"/>
    <cellStyle name="Comma 2 3 6 5 2 2 5" xfId="19222" xr:uid="{00000000-0005-0000-0000-0000A6070000}"/>
    <cellStyle name="Comma 2 3 6 5 2 3" xfId="5773" xr:uid="{00000000-0005-0000-0000-0000A7070000}"/>
    <cellStyle name="Comma 2 3 6 5 2 3 2" xfId="15825" xr:uid="{00000000-0005-0000-0000-0000A8070000}"/>
    <cellStyle name="Comma 2 3 6 5 2 3 2 2" xfId="46156" xr:uid="{00000000-0005-0000-0000-0000A9070000}"/>
    <cellStyle name="Comma 2 3 6 5 2 3 2 3" xfId="30923" xr:uid="{00000000-0005-0000-0000-0000AA070000}"/>
    <cellStyle name="Comma 2 3 6 5 2 3 3" xfId="10805" xr:uid="{00000000-0005-0000-0000-0000AB070000}"/>
    <cellStyle name="Comma 2 3 6 5 2 3 3 2" xfId="41139" xr:uid="{00000000-0005-0000-0000-0000AC070000}"/>
    <cellStyle name="Comma 2 3 6 5 2 3 3 3" xfId="25906" xr:uid="{00000000-0005-0000-0000-0000AD070000}"/>
    <cellStyle name="Comma 2 3 6 5 2 3 4" xfId="36126" xr:uid="{00000000-0005-0000-0000-0000AE070000}"/>
    <cellStyle name="Comma 2 3 6 5 2 3 5" xfId="20893" xr:uid="{00000000-0005-0000-0000-0000AF070000}"/>
    <cellStyle name="Comma 2 3 6 5 2 4" xfId="12483" xr:uid="{00000000-0005-0000-0000-0000B0070000}"/>
    <cellStyle name="Comma 2 3 6 5 2 4 2" xfId="42814" xr:uid="{00000000-0005-0000-0000-0000B1070000}"/>
    <cellStyle name="Comma 2 3 6 5 2 4 3" xfId="27581" xr:uid="{00000000-0005-0000-0000-0000B2070000}"/>
    <cellStyle name="Comma 2 3 6 5 2 5" xfId="7462" xr:uid="{00000000-0005-0000-0000-0000B3070000}"/>
    <cellStyle name="Comma 2 3 6 5 2 5 2" xfId="37797" xr:uid="{00000000-0005-0000-0000-0000B4070000}"/>
    <cellStyle name="Comma 2 3 6 5 2 5 3" xfId="22564" xr:uid="{00000000-0005-0000-0000-0000B5070000}"/>
    <cellStyle name="Comma 2 3 6 5 2 6" xfId="32785" xr:uid="{00000000-0005-0000-0000-0000B6070000}"/>
    <cellStyle name="Comma 2 3 6 5 2 7" xfId="17551" xr:uid="{00000000-0005-0000-0000-0000B7070000}"/>
    <cellStyle name="Comma 2 3 6 5 3" xfId="3244" xr:uid="{00000000-0005-0000-0000-0000B8070000}"/>
    <cellStyle name="Comma 2 3 6 5 3 2" xfId="13318" xr:uid="{00000000-0005-0000-0000-0000B9070000}"/>
    <cellStyle name="Comma 2 3 6 5 3 2 2" xfId="43649" xr:uid="{00000000-0005-0000-0000-0000BA070000}"/>
    <cellStyle name="Comma 2 3 6 5 3 2 3" xfId="28416" xr:uid="{00000000-0005-0000-0000-0000BB070000}"/>
    <cellStyle name="Comma 2 3 6 5 3 3" xfId="8298" xr:uid="{00000000-0005-0000-0000-0000BC070000}"/>
    <cellStyle name="Comma 2 3 6 5 3 3 2" xfId="38632" xr:uid="{00000000-0005-0000-0000-0000BD070000}"/>
    <cellStyle name="Comma 2 3 6 5 3 3 3" xfId="23399" xr:uid="{00000000-0005-0000-0000-0000BE070000}"/>
    <cellStyle name="Comma 2 3 6 5 3 4" xfId="33619" xr:uid="{00000000-0005-0000-0000-0000BF070000}"/>
    <cellStyle name="Comma 2 3 6 5 3 5" xfId="18386" xr:uid="{00000000-0005-0000-0000-0000C0070000}"/>
    <cellStyle name="Comma 2 3 6 5 4" xfId="4937" xr:uid="{00000000-0005-0000-0000-0000C1070000}"/>
    <cellStyle name="Comma 2 3 6 5 4 2" xfId="14989" xr:uid="{00000000-0005-0000-0000-0000C2070000}"/>
    <cellStyle name="Comma 2 3 6 5 4 2 2" xfId="45320" xr:uid="{00000000-0005-0000-0000-0000C3070000}"/>
    <cellStyle name="Comma 2 3 6 5 4 2 3" xfId="30087" xr:uid="{00000000-0005-0000-0000-0000C4070000}"/>
    <cellStyle name="Comma 2 3 6 5 4 3" xfId="9969" xr:uid="{00000000-0005-0000-0000-0000C5070000}"/>
    <cellStyle name="Comma 2 3 6 5 4 3 2" xfId="40303" xr:uid="{00000000-0005-0000-0000-0000C6070000}"/>
    <cellStyle name="Comma 2 3 6 5 4 3 3" xfId="25070" xr:uid="{00000000-0005-0000-0000-0000C7070000}"/>
    <cellStyle name="Comma 2 3 6 5 4 4" xfId="35290" xr:uid="{00000000-0005-0000-0000-0000C8070000}"/>
    <cellStyle name="Comma 2 3 6 5 4 5" xfId="20057" xr:uid="{00000000-0005-0000-0000-0000C9070000}"/>
    <cellStyle name="Comma 2 3 6 5 5" xfId="11647" xr:uid="{00000000-0005-0000-0000-0000CA070000}"/>
    <cellStyle name="Comma 2 3 6 5 5 2" xfId="41978" xr:uid="{00000000-0005-0000-0000-0000CB070000}"/>
    <cellStyle name="Comma 2 3 6 5 5 3" xfId="26745" xr:uid="{00000000-0005-0000-0000-0000CC070000}"/>
    <cellStyle name="Comma 2 3 6 5 6" xfId="6626" xr:uid="{00000000-0005-0000-0000-0000CD070000}"/>
    <cellStyle name="Comma 2 3 6 5 6 2" xfId="36961" xr:uid="{00000000-0005-0000-0000-0000CE070000}"/>
    <cellStyle name="Comma 2 3 6 5 6 3" xfId="21728" xr:uid="{00000000-0005-0000-0000-0000CF070000}"/>
    <cellStyle name="Comma 2 3 6 5 7" xfId="31949" xr:uid="{00000000-0005-0000-0000-0000D0070000}"/>
    <cellStyle name="Comma 2 3 6 5 8" xfId="16715" xr:uid="{00000000-0005-0000-0000-0000D1070000}"/>
    <cellStyle name="Comma 2 3 6 6" xfId="1971" xr:uid="{00000000-0005-0000-0000-0000D2070000}"/>
    <cellStyle name="Comma 2 3 6 6 2" xfId="3663" xr:uid="{00000000-0005-0000-0000-0000D3070000}"/>
    <cellStyle name="Comma 2 3 6 6 2 2" xfId="13736" xr:uid="{00000000-0005-0000-0000-0000D4070000}"/>
    <cellStyle name="Comma 2 3 6 6 2 2 2" xfId="44067" xr:uid="{00000000-0005-0000-0000-0000D5070000}"/>
    <cellStyle name="Comma 2 3 6 6 2 2 3" xfId="28834" xr:uid="{00000000-0005-0000-0000-0000D6070000}"/>
    <cellStyle name="Comma 2 3 6 6 2 3" xfId="8716" xr:uid="{00000000-0005-0000-0000-0000D7070000}"/>
    <cellStyle name="Comma 2 3 6 6 2 3 2" xfId="39050" xr:uid="{00000000-0005-0000-0000-0000D8070000}"/>
    <cellStyle name="Comma 2 3 6 6 2 3 3" xfId="23817" xr:uid="{00000000-0005-0000-0000-0000D9070000}"/>
    <cellStyle name="Comma 2 3 6 6 2 4" xfId="34037" xr:uid="{00000000-0005-0000-0000-0000DA070000}"/>
    <cellStyle name="Comma 2 3 6 6 2 5" xfId="18804" xr:uid="{00000000-0005-0000-0000-0000DB070000}"/>
    <cellStyle name="Comma 2 3 6 6 3" xfId="5355" xr:uid="{00000000-0005-0000-0000-0000DC070000}"/>
    <cellStyle name="Comma 2 3 6 6 3 2" xfId="15407" xr:uid="{00000000-0005-0000-0000-0000DD070000}"/>
    <cellStyle name="Comma 2 3 6 6 3 2 2" xfId="45738" xr:uid="{00000000-0005-0000-0000-0000DE070000}"/>
    <cellStyle name="Comma 2 3 6 6 3 2 3" xfId="30505" xr:uid="{00000000-0005-0000-0000-0000DF070000}"/>
    <cellStyle name="Comma 2 3 6 6 3 3" xfId="10387" xr:uid="{00000000-0005-0000-0000-0000E0070000}"/>
    <cellStyle name="Comma 2 3 6 6 3 3 2" xfId="40721" xr:uid="{00000000-0005-0000-0000-0000E1070000}"/>
    <cellStyle name="Comma 2 3 6 6 3 3 3" xfId="25488" xr:uid="{00000000-0005-0000-0000-0000E2070000}"/>
    <cellStyle name="Comma 2 3 6 6 3 4" xfId="35708" xr:uid="{00000000-0005-0000-0000-0000E3070000}"/>
    <cellStyle name="Comma 2 3 6 6 3 5" xfId="20475" xr:uid="{00000000-0005-0000-0000-0000E4070000}"/>
    <cellStyle name="Comma 2 3 6 6 4" xfId="12065" xr:uid="{00000000-0005-0000-0000-0000E5070000}"/>
    <cellStyle name="Comma 2 3 6 6 4 2" xfId="42396" xr:uid="{00000000-0005-0000-0000-0000E6070000}"/>
    <cellStyle name="Comma 2 3 6 6 4 3" xfId="27163" xr:uid="{00000000-0005-0000-0000-0000E7070000}"/>
    <cellStyle name="Comma 2 3 6 6 5" xfId="7044" xr:uid="{00000000-0005-0000-0000-0000E8070000}"/>
    <cellStyle name="Comma 2 3 6 6 5 2" xfId="37379" xr:uid="{00000000-0005-0000-0000-0000E9070000}"/>
    <cellStyle name="Comma 2 3 6 6 5 3" xfId="22146" xr:uid="{00000000-0005-0000-0000-0000EA070000}"/>
    <cellStyle name="Comma 2 3 6 6 6" xfId="32367" xr:uid="{00000000-0005-0000-0000-0000EB070000}"/>
    <cellStyle name="Comma 2 3 6 6 7" xfId="17133" xr:uid="{00000000-0005-0000-0000-0000EC070000}"/>
    <cellStyle name="Comma 2 3 6 7" xfId="2820" xr:uid="{00000000-0005-0000-0000-0000ED070000}"/>
    <cellStyle name="Comma 2 3 6 7 2" xfId="12900" xr:uid="{00000000-0005-0000-0000-0000EE070000}"/>
    <cellStyle name="Comma 2 3 6 7 2 2" xfId="43231" xr:uid="{00000000-0005-0000-0000-0000EF070000}"/>
    <cellStyle name="Comma 2 3 6 7 2 3" xfId="27998" xr:uid="{00000000-0005-0000-0000-0000F0070000}"/>
    <cellStyle name="Comma 2 3 6 7 3" xfId="7880" xr:uid="{00000000-0005-0000-0000-0000F1070000}"/>
    <cellStyle name="Comma 2 3 6 7 3 2" xfId="38214" xr:uid="{00000000-0005-0000-0000-0000F2070000}"/>
    <cellStyle name="Comma 2 3 6 7 3 3" xfId="22981" xr:uid="{00000000-0005-0000-0000-0000F3070000}"/>
    <cellStyle name="Comma 2 3 6 7 4" xfId="33201" xr:uid="{00000000-0005-0000-0000-0000F4070000}"/>
    <cellStyle name="Comma 2 3 6 7 5" xfId="17968" xr:uid="{00000000-0005-0000-0000-0000F5070000}"/>
    <cellStyle name="Comma 2 3 6 8" xfId="4515" xr:uid="{00000000-0005-0000-0000-0000F6070000}"/>
    <cellStyle name="Comma 2 3 6 8 2" xfId="14571" xr:uid="{00000000-0005-0000-0000-0000F7070000}"/>
    <cellStyle name="Comma 2 3 6 8 2 2" xfId="44902" xr:uid="{00000000-0005-0000-0000-0000F8070000}"/>
    <cellStyle name="Comma 2 3 6 8 2 3" xfId="29669" xr:uid="{00000000-0005-0000-0000-0000F9070000}"/>
    <cellStyle name="Comma 2 3 6 8 3" xfId="9551" xr:uid="{00000000-0005-0000-0000-0000FA070000}"/>
    <cellStyle name="Comma 2 3 6 8 3 2" xfId="39885" xr:uid="{00000000-0005-0000-0000-0000FB070000}"/>
    <cellStyle name="Comma 2 3 6 8 3 3" xfId="24652" xr:uid="{00000000-0005-0000-0000-0000FC070000}"/>
    <cellStyle name="Comma 2 3 6 8 4" xfId="34872" xr:uid="{00000000-0005-0000-0000-0000FD070000}"/>
    <cellStyle name="Comma 2 3 6 8 5" xfId="19639" xr:uid="{00000000-0005-0000-0000-0000FE070000}"/>
    <cellStyle name="Comma 2 3 6 9" xfId="11227" xr:uid="{00000000-0005-0000-0000-0000FF070000}"/>
    <cellStyle name="Comma 2 3 6 9 2" xfId="41560" xr:uid="{00000000-0005-0000-0000-000000080000}"/>
    <cellStyle name="Comma 2 3 6 9 3" xfId="26327" xr:uid="{00000000-0005-0000-0000-000001080000}"/>
    <cellStyle name="Comma 2 3 7" xfId="671" xr:uid="{00000000-0005-0000-0000-000002080000}"/>
    <cellStyle name="Comma 2 3 8" xfId="665" xr:uid="{00000000-0005-0000-0000-000003080000}"/>
    <cellStyle name="Comma 20" xfId="1268" xr:uid="{00000000-0005-0000-0000-000004080000}"/>
    <cellStyle name="Comma 21" xfId="1325" xr:uid="{00000000-0005-0000-0000-000005080000}"/>
    <cellStyle name="Comma 22" xfId="1327" xr:uid="{00000000-0005-0000-0000-000006080000}"/>
    <cellStyle name="Comma 22 2" xfId="46677" xr:uid="{00000000-0005-0000-0000-000007080000}"/>
    <cellStyle name="Comma 22 3" xfId="46783" xr:uid="{00000000-0005-0000-0000-000008080000}"/>
    <cellStyle name="Comma 23" xfId="1381" xr:uid="{00000000-0005-0000-0000-000009080000}"/>
    <cellStyle name="Comma 24" xfId="1594" xr:uid="{00000000-0005-0000-0000-00000A080000}"/>
    <cellStyle name="Comma 25" xfId="2015" xr:uid="{00000000-0005-0000-0000-00000B080000}"/>
    <cellStyle name="Comma 26" xfId="2805" xr:uid="{00000000-0005-0000-0000-00000C080000}"/>
    <cellStyle name="Comma 27" xfId="2803" xr:uid="{00000000-0005-0000-0000-00000D080000}"/>
    <cellStyle name="Comma 28" xfId="2868" xr:uid="{00000000-0005-0000-0000-00000E080000}"/>
    <cellStyle name="Comma 29" xfId="4491" xr:uid="{00000000-0005-0000-0000-00000F080000}"/>
    <cellStyle name="Comma 3" xfId="47" xr:uid="{00000000-0005-0000-0000-000010080000}"/>
    <cellStyle name="Comma 3 2" xfId="48" xr:uid="{00000000-0005-0000-0000-000011080000}"/>
    <cellStyle name="Comma 30" xfId="4499" xr:uid="{00000000-0005-0000-0000-000012080000}"/>
    <cellStyle name="Comma 31" xfId="4498" xr:uid="{00000000-0005-0000-0000-000013080000}"/>
    <cellStyle name="Comma 32" xfId="4500" xr:uid="{00000000-0005-0000-0000-000014080000}"/>
    <cellStyle name="Comma 33" xfId="4497" xr:uid="{00000000-0005-0000-0000-000015080000}"/>
    <cellStyle name="Comma 34" xfId="4496" xr:uid="{00000000-0005-0000-0000-000016080000}"/>
    <cellStyle name="Comma 35" xfId="4493" xr:uid="{00000000-0005-0000-0000-000017080000}"/>
    <cellStyle name="Comma 36" xfId="4494" xr:uid="{00000000-0005-0000-0000-000018080000}"/>
    <cellStyle name="Comma 37" xfId="4501" xr:uid="{00000000-0005-0000-0000-000019080000}"/>
    <cellStyle name="Comma 38" xfId="4504" xr:uid="{00000000-0005-0000-0000-00001A080000}"/>
    <cellStyle name="Comma 39" xfId="2822" xr:uid="{00000000-0005-0000-0000-00001B080000}"/>
    <cellStyle name="Comma 4" xfId="49" xr:uid="{00000000-0005-0000-0000-00001C080000}"/>
    <cellStyle name="Comma 4 10" xfId="395" xr:uid="{00000000-0005-0000-0000-00001D080000}"/>
    <cellStyle name="Comma 4 11" xfId="31490" xr:uid="{00000000-0005-0000-0000-00001E080000}"/>
    <cellStyle name="Comma 4 2" xfId="673" xr:uid="{00000000-0005-0000-0000-00001F080000}"/>
    <cellStyle name="Comma 4 2 2" xfId="674" xr:uid="{00000000-0005-0000-0000-000020080000}"/>
    <cellStyle name="Comma 4 3" xfId="675" xr:uid="{00000000-0005-0000-0000-000021080000}"/>
    <cellStyle name="Comma 4 4" xfId="676" xr:uid="{00000000-0005-0000-0000-000022080000}"/>
    <cellStyle name="Comma 4 5" xfId="677" xr:uid="{00000000-0005-0000-0000-000023080000}"/>
    <cellStyle name="Comma 4 6" xfId="678" xr:uid="{00000000-0005-0000-0000-000024080000}"/>
    <cellStyle name="Comma 4 7" xfId="679" xr:uid="{00000000-0005-0000-0000-000025080000}"/>
    <cellStyle name="Comma 4 8" xfId="680" xr:uid="{00000000-0005-0000-0000-000026080000}"/>
    <cellStyle name="Comma 4 9" xfId="672" xr:uid="{00000000-0005-0000-0000-000027080000}"/>
    <cellStyle name="Comma 40" xfId="4502" xr:uid="{00000000-0005-0000-0000-000028080000}"/>
    <cellStyle name="Comma 41" xfId="4561" xr:uid="{00000000-0005-0000-0000-000029080000}"/>
    <cellStyle name="Comma 42" xfId="6182" xr:uid="{00000000-0005-0000-0000-00002A080000}"/>
    <cellStyle name="Comma 43" xfId="6188" xr:uid="{00000000-0005-0000-0000-00002B080000}"/>
    <cellStyle name="Comma 44" xfId="6187" xr:uid="{00000000-0005-0000-0000-00002C080000}"/>
    <cellStyle name="Comma 45" xfId="6189" xr:uid="{00000000-0005-0000-0000-00002D080000}"/>
    <cellStyle name="Comma 46" xfId="6186" xr:uid="{00000000-0005-0000-0000-00002E080000}"/>
    <cellStyle name="Comma 47" xfId="6185" xr:uid="{00000000-0005-0000-0000-00002F080000}"/>
    <cellStyle name="Comma 48" xfId="11271" xr:uid="{00000000-0005-0000-0000-000030080000}"/>
    <cellStyle name="Comma 49" xfId="16243" xr:uid="{00000000-0005-0000-0000-000031080000}"/>
    <cellStyle name="Comma 5" xfId="50" xr:uid="{00000000-0005-0000-0000-000032080000}"/>
    <cellStyle name="Comma 5 2" xfId="681" xr:uid="{00000000-0005-0000-0000-000033080000}"/>
    <cellStyle name="Comma 5 3" xfId="31491" xr:uid="{00000000-0005-0000-0000-000034080000}"/>
    <cellStyle name="Comma 5 4" xfId="31360" xr:uid="{00000000-0005-0000-0000-000035080000}"/>
    <cellStyle name="Comma 50" xfId="16239" xr:uid="{00000000-0005-0000-0000-000036080000}"/>
    <cellStyle name="Comma 51" xfId="16236" xr:uid="{00000000-0005-0000-0000-000037080000}"/>
    <cellStyle name="Comma 52" xfId="6250" xr:uid="{00000000-0005-0000-0000-000038080000}"/>
    <cellStyle name="Comma 53" xfId="6204" xr:uid="{00000000-0005-0000-0000-000039080000}"/>
    <cellStyle name="Comma 54" xfId="16264" xr:uid="{00000000-0005-0000-0000-00003A080000}"/>
    <cellStyle name="Comma 55" xfId="16273" xr:uid="{00000000-0005-0000-0000-00003B080000}"/>
    <cellStyle name="Comma 56" xfId="16258" xr:uid="{00000000-0005-0000-0000-00003C080000}"/>
    <cellStyle name="Comma 57" xfId="16250" xr:uid="{00000000-0005-0000-0000-00003D080000}"/>
    <cellStyle name="Comma 58" xfId="16282" xr:uid="{00000000-0005-0000-0000-00003E080000}"/>
    <cellStyle name="Comma 59" xfId="16262" xr:uid="{00000000-0005-0000-0000-00003F080000}"/>
    <cellStyle name="Comma 6" xfId="51" xr:uid="{00000000-0005-0000-0000-000040080000}"/>
    <cellStyle name="Comma 6 2" xfId="682" xr:uid="{00000000-0005-0000-0000-000041080000}"/>
    <cellStyle name="Comma 60" xfId="16270" xr:uid="{00000000-0005-0000-0000-000042080000}"/>
    <cellStyle name="Comma 61" xfId="16248" xr:uid="{00000000-0005-0000-0000-000043080000}"/>
    <cellStyle name="Comma 62" xfId="16257" xr:uid="{00000000-0005-0000-0000-000044080000}"/>
    <cellStyle name="Comma 63" xfId="16252" xr:uid="{00000000-0005-0000-0000-000045080000}"/>
    <cellStyle name="Comma 64" xfId="16286" xr:uid="{00000000-0005-0000-0000-000046080000}"/>
    <cellStyle name="Comma 65" xfId="16246" xr:uid="{00000000-0005-0000-0000-000047080000}"/>
    <cellStyle name="Comma 66" xfId="16275" xr:uid="{00000000-0005-0000-0000-000048080000}"/>
    <cellStyle name="Comma 67" xfId="16271" xr:uid="{00000000-0005-0000-0000-000049080000}"/>
    <cellStyle name="Comma 68" xfId="16278" xr:uid="{00000000-0005-0000-0000-00004A080000}"/>
    <cellStyle name="Comma 69" xfId="46573" xr:uid="{00000000-0005-0000-0000-00004B080000}"/>
    <cellStyle name="Comma 7" xfId="52" xr:uid="{00000000-0005-0000-0000-00004C080000}"/>
    <cellStyle name="Comma 7 2" xfId="683" xr:uid="{00000000-0005-0000-0000-00004D080000}"/>
    <cellStyle name="Comma 70" xfId="46567" xr:uid="{00000000-0005-0000-0000-00004E080000}"/>
    <cellStyle name="Comma 71" xfId="46575" xr:uid="{00000000-0005-0000-0000-00004F080000}"/>
    <cellStyle name="Comma 72" xfId="46579" xr:uid="{00000000-0005-0000-0000-000050080000}"/>
    <cellStyle name="Comma 73" xfId="46578" xr:uid="{00000000-0005-0000-0000-000051080000}"/>
    <cellStyle name="Comma 74" xfId="16339" xr:uid="{00000000-0005-0000-0000-000052080000}"/>
    <cellStyle name="Comma 75" xfId="46581" xr:uid="{00000000-0005-0000-0000-000053080000}"/>
    <cellStyle name="Comma 76" xfId="46777" xr:uid="{00000000-0005-0000-0000-000054080000}"/>
    <cellStyle name="Comma 77" xfId="46747" xr:uid="{00000000-0005-0000-0000-000055080000}"/>
    <cellStyle name="Comma 78" xfId="46774" xr:uid="{00000000-0005-0000-0000-000056080000}"/>
    <cellStyle name="Comma 79" xfId="46750" xr:uid="{00000000-0005-0000-0000-000057080000}"/>
    <cellStyle name="Comma 8" xfId="53" xr:uid="{00000000-0005-0000-0000-000058080000}"/>
    <cellStyle name="Comma 80" xfId="46770" xr:uid="{00000000-0005-0000-0000-000059080000}"/>
    <cellStyle name="Comma 81" xfId="46752" xr:uid="{00000000-0005-0000-0000-00005A080000}"/>
    <cellStyle name="Comma 82" xfId="46768" xr:uid="{00000000-0005-0000-0000-00005B080000}"/>
    <cellStyle name="Comma 83" xfId="46755" xr:uid="{00000000-0005-0000-0000-00005C080000}"/>
    <cellStyle name="Comma 84" xfId="46766" xr:uid="{00000000-0005-0000-0000-00005D080000}"/>
    <cellStyle name="Comma 85" xfId="46757" xr:uid="{00000000-0005-0000-0000-00005E080000}"/>
    <cellStyle name="Comma 86" xfId="46764" xr:uid="{00000000-0005-0000-0000-00005F080000}"/>
    <cellStyle name="Comma 87" xfId="46759" xr:uid="{00000000-0005-0000-0000-000060080000}"/>
    <cellStyle name="Comma 88" xfId="46748" xr:uid="{00000000-0005-0000-0000-000061080000}"/>
    <cellStyle name="Comma 89" xfId="46760" xr:uid="{00000000-0005-0000-0000-000062080000}"/>
    <cellStyle name="Comma 9" xfId="54" xr:uid="{00000000-0005-0000-0000-000063080000}"/>
    <cellStyle name="Comma 9 2" xfId="684" xr:uid="{00000000-0005-0000-0000-000064080000}"/>
    <cellStyle name="Comma 90" xfId="46762" xr:uid="{00000000-0005-0000-0000-000065080000}"/>
    <cellStyle name="Comma 91" xfId="46773" xr:uid="{00000000-0005-0000-0000-000066080000}"/>
    <cellStyle name="Comma 92" xfId="46781" xr:uid="{00000000-0005-0000-0000-000067080000}"/>
    <cellStyle name="Comma 93" xfId="46776" xr:uid="{00000000-0005-0000-0000-000068080000}"/>
    <cellStyle name="Comma0" xfId="55" xr:uid="{00000000-0005-0000-0000-000069080000}"/>
    <cellStyle name="Comma0 10" xfId="686" xr:uid="{00000000-0005-0000-0000-00006A080000}"/>
    <cellStyle name="Comma0 10 2" xfId="687" xr:uid="{00000000-0005-0000-0000-00006B080000}"/>
    <cellStyle name="Comma0 11" xfId="685" xr:uid="{00000000-0005-0000-0000-00006C080000}"/>
    <cellStyle name="Comma0 2" xfId="56" xr:uid="{00000000-0005-0000-0000-00006D080000}"/>
    <cellStyle name="Comma0 2 2" xfId="57" xr:uid="{00000000-0005-0000-0000-00006E080000}"/>
    <cellStyle name="Comma0 2 2 2" xfId="504" xr:uid="{00000000-0005-0000-0000-00006F080000}"/>
    <cellStyle name="Comma0 2 3" xfId="503" xr:uid="{00000000-0005-0000-0000-000070080000}"/>
    <cellStyle name="Comma0 3" xfId="58" xr:uid="{00000000-0005-0000-0000-000071080000}"/>
    <cellStyle name="Comma0 3 2" xfId="505" xr:uid="{00000000-0005-0000-0000-000072080000}"/>
    <cellStyle name="Comma0 4" xfId="688" xr:uid="{00000000-0005-0000-0000-000073080000}"/>
    <cellStyle name="Comma0 5" xfId="689" xr:uid="{00000000-0005-0000-0000-000074080000}"/>
    <cellStyle name="Comma0 5 2" xfId="690" xr:uid="{00000000-0005-0000-0000-000075080000}"/>
    <cellStyle name="Comma0 5 3" xfId="691" xr:uid="{00000000-0005-0000-0000-000076080000}"/>
    <cellStyle name="Comma0 6" xfId="692" xr:uid="{00000000-0005-0000-0000-000077080000}"/>
    <cellStyle name="Comma0 6 2" xfId="693" xr:uid="{00000000-0005-0000-0000-000078080000}"/>
    <cellStyle name="Comma0 7" xfId="694" xr:uid="{00000000-0005-0000-0000-000079080000}"/>
    <cellStyle name="Comma0 7 2" xfId="695" xr:uid="{00000000-0005-0000-0000-00007A080000}"/>
    <cellStyle name="Comma0 8" xfId="696" xr:uid="{00000000-0005-0000-0000-00007B080000}"/>
    <cellStyle name="Comma0 9" xfId="697" xr:uid="{00000000-0005-0000-0000-00007C080000}"/>
    <cellStyle name="Comma0 9 2" xfId="698" xr:uid="{00000000-0005-0000-0000-00007D080000}"/>
    <cellStyle name="Currency" xfId="46808" builtinId="4"/>
    <cellStyle name="Currency 10" xfId="700" xr:uid="{00000000-0005-0000-0000-00007F080000}"/>
    <cellStyle name="Currency 10 2" xfId="701" xr:uid="{00000000-0005-0000-0000-000080080000}"/>
    <cellStyle name="Currency 11" xfId="702" xr:uid="{00000000-0005-0000-0000-000081080000}"/>
    <cellStyle name="Currency 11 2" xfId="703" xr:uid="{00000000-0005-0000-0000-000082080000}"/>
    <cellStyle name="Currency 12" xfId="704" xr:uid="{00000000-0005-0000-0000-000083080000}"/>
    <cellStyle name="Currency 13" xfId="705" xr:uid="{00000000-0005-0000-0000-000084080000}"/>
    <cellStyle name="Currency 14" xfId="699" xr:uid="{00000000-0005-0000-0000-000085080000}"/>
    <cellStyle name="Currency 15" xfId="46784" xr:uid="{00000000-0005-0000-0000-000086080000}"/>
    <cellStyle name="Currency 16" xfId="46785" xr:uid="{00000000-0005-0000-0000-000087080000}"/>
    <cellStyle name="Currency 17" xfId="46786" xr:uid="{00000000-0005-0000-0000-000088080000}"/>
    <cellStyle name="Currency 18" xfId="46787" xr:uid="{00000000-0005-0000-0000-000089080000}"/>
    <cellStyle name="Currency 19" xfId="46788" xr:uid="{00000000-0005-0000-0000-00008A080000}"/>
    <cellStyle name="Currency 2" xfId="59" xr:uid="{00000000-0005-0000-0000-00008B080000}"/>
    <cellStyle name="Currency 2 2" xfId="60" xr:uid="{00000000-0005-0000-0000-00008C080000}"/>
    <cellStyle name="Currency 2 2 2" xfId="507" xr:uid="{00000000-0005-0000-0000-00008D080000}"/>
    <cellStyle name="Currency 2 3" xfId="506" xr:uid="{00000000-0005-0000-0000-00008E080000}"/>
    <cellStyle name="Currency 20" xfId="46789" xr:uid="{00000000-0005-0000-0000-00008F080000}"/>
    <cellStyle name="Currency 21" xfId="46790" xr:uid="{00000000-0005-0000-0000-000090080000}"/>
    <cellStyle name="Currency 22" xfId="46791" xr:uid="{00000000-0005-0000-0000-000091080000}"/>
    <cellStyle name="Currency 23" xfId="46792" xr:uid="{00000000-0005-0000-0000-000092080000}"/>
    <cellStyle name="Currency 3" xfId="61" xr:uid="{00000000-0005-0000-0000-000093080000}"/>
    <cellStyle name="Currency 3 2" xfId="62" xr:uid="{00000000-0005-0000-0000-000094080000}"/>
    <cellStyle name="Currency 4" xfId="63" xr:uid="{00000000-0005-0000-0000-000095080000}"/>
    <cellStyle name="Currency 5" xfId="64" xr:uid="{00000000-0005-0000-0000-000096080000}"/>
    <cellStyle name="Currency 5 2" xfId="706" xr:uid="{00000000-0005-0000-0000-000097080000}"/>
    <cellStyle name="Currency 5 3" xfId="707" xr:uid="{00000000-0005-0000-0000-000098080000}"/>
    <cellStyle name="Currency 6" xfId="708" xr:uid="{00000000-0005-0000-0000-000099080000}"/>
    <cellStyle name="Currency 6 2" xfId="709" xr:uid="{00000000-0005-0000-0000-00009A080000}"/>
    <cellStyle name="Currency 6 3" xfId="46589" xr:uid="{00000000-0005-0000-0000-00009B080000}"/>
    <cellStyle name="Currency 7" xfId="710" xr:uid="{00000000-0005-0000-0000-00009C080000}"/>
    <cellStyle name="Currency 7 2" xfId="711" xr:uid="{00000000-0005-0000-0000-00009D080000}"/>
    <cellStyle name="Currency 7 3" xfId="46917" xr:uid="{2D634CF3-41AE-4F0A-B636-8D645CEAB4DE}"/>
    <cellStyle name="Currency 8" xfId="712" xr:uid="{00000000-0005-0000-0000-00009E080000}"/>
    <cellStyle name="Currency 8 2" xfId="713" xr:uid="{00000000-0005-0000-0000-00009F080000}"/>
    <cellStyle name="Currency 9" xfId="714" xr:uid="{00000000-0005-0000-0000-0000A0080000}"/>
    <cellStyle name="Currency0" xfId="65" xr:uid="{00000000-0005-0000-0000-0000A1080000}"/>
    <cellStyle name="Currency0 10" xfId="716" xr:uid="{00000000-0005-0000-0000-0000A2080000}"/>
    <cellStyle name="Currency0 10 2" xfId="717" xr:uid="{00000000-0005-0000-0000-0000A3080000}"/>
    <cellStyle name="Currency0 11" xfId="715" xr:uid="{00000000-0005-0000-0000-0000A4080000}"/>
    <cellStyle name="Currency0 12" xfId="414" xr:uid="{00000000-0005-0000-0000-0000A5080000}"/>
    <cellStyle name="Currency0 13" xfId="31456" xr:uid="{00000000-0005-0000-0000-0000A6080000}"/>
    <cellStyle name="Currency0 2" xfId="66" xr:uid="{00000000-0005-0000-0000-0000A7080000}"/>
    <cellStyle name="Currency0 2 2" xfId="67" xr:uid="{00000000-0005-0000-0000-0000A8080000}"/>
    <cellStyle name="Currency0 2 2 2" xfId="509" xr:uid="{00000000-0005-0000-0000-0000A9080000}"/>
    <cellStyle name="Currency0 2 2 3" xfId="416" xr:uid="{00000000-0005-0000-0000-0000AA080000}"/>
    <cellStyle name="Currency0 2 2 4" xfId="31454" xr:uid="{00000000-0005-0000-0000-0000AB080000}"/>
    <cellStyle name="Currency0 2 3" xfId="508" xr:uid="{00000000-0005-0000-0000-0000AC080000}"/>
    <cellStyle name="Currency0 2 4" xfId="415" xr:uid="{00000000-0005-0000-0000-0000AD080000}"/>
    <cellStyle name="Currency0 2 5" xfId="31455" xr:uid="{00000000-0005-0000-0000-0000AE080000}"/>
    <cellStyle name="Currency0 3" xfId="68" xr:uid="{00000000-0005-0000-0000-0000AF080000}"/>
    <cellStyle name="Currency0 3 2" xfId="510" xr:uid="{00000000-0005-0000-0000-0000B0080000}"/>
    <cellStyle name="Currency0 3 3" xfId="417" xr:uid="{00000000-0005-0000-0000-0000B1080000}"/>
    <cellStyle name="Currency0 3 4" xfId="31489" xr:uid="{00000000-0005-0000-0000-0000B2080000}"/>
    <cellStyle name="Currency0 4" xfId="718" xr:uid="{00000000-0005-0000-0000-0000B3080000}"/>
    <cellStyle name="Currency0 5" xfId="719" xr:uid="{00000000-0005-0000-0000-0000B4080000}"/>
    <cellStyle name="Currency0 5 2" xfId="720" xr:uid="{00000000-0005-0000-0000-0000B5080000}"/>
    <cellStyle name="Currency0 5 3" xfId="721" xr:uid="{00000000-0005-0000-0000-0000B6080000}"/>
    <cellStyle name="Currency0 6" xfId="722" xr:uid="{00000000-0005-0000-0000-0000B7080000}"/>
    <cellStyle name="Currency0 6 2" xfId="723" xr:uid="{00000000-0005-0000-0000-0000B8080000}"/>
    <cellStyle name="Currency0 7" xfId="724" xr:uid="{00000000-0005-0000-0000-0000B9080000}"/>
    <cellStyle name="Currency0 7 2" xfId="725" xr:uid="{00000000-0005-0000-0000-0000BA080000}"/>
    <cellStyle name="Currency0 8" xfId="726" xr:uid="{00000000-0005-0000-0000-0000BB080000}"/>
    <cellStyle name="Currency0 9" xfId="727" xr:uid="{00000000-0005-0000-0000-0000BC080000}"/>
    <cellStyle name="Currency0 9 2" xfId="728" xr:uid="{00000000-0005-0000-0000-0000BD080000}"/>
    <cellStyle name="Date" xfId="69" xr:uid="{00000000-0005-0000-0000-0000BE080000}"/>
    <cellStyle name="Date 10" xfId="730" xr:uid="{00000000-0005-0000-0000-0000BF080000}"/>
    <cellStyle name="Date 10 2" xfId="731" xr:uid="{00000000-0005-0000-0000-0000C0080000}"/>
    <cellStyle name="Date 11" xfId="729" xr:uid="{00000000-0005-0000-0000-0000C1080000}"/>
    <cellStyle name="Date 2" xfId="70" xr:uid="{00000000-0005-0000-0000-0000C2080000}"/>
    <cellStyle name="Date 2 2" xfId="71" xr:uid="{00000000-0005-0000-0000-0000C3080000}"/>
    <cellStyle name="Date 2 2 2" xfId="512" xr:uid="{00000000-0005-0000-0000-0000C4080000}"/>
    <cellStyle name="Date 2 3" xfId="511" xr:uid="{00000000-0005-0000-0000-0000C5080000}"/>
    <cellStyle name="Date 3" xfId="72" xr:uid="{00000000-0005-0000-0000-0000C6080000}"/>
    <cellStyle name="Date 3 2" xfId="513" xr:uid="{00000000-0005-0000-0000-0000C7080000}"/>
    <cellStyle name="Date 4" xfId="732" xr:uid="{00000000-0005-0000-0000-0000C8080000}"/>
    <cellStyle name="Date 5" xfId="733" xr:uid="{00000000-0005-0000-0000-0000C9080000}"/>
    <cellStyle name="Date 5 2" xfId="734" xr:uid="{00000000-0005-0000-0000-0000CA080000}"/>
    <cellStyle name="Date 5 3" xfId="735" xr:uid="{00000000-0005-0000-0000-0000CB080000}"/>
    <cellStyle name="Date 6" xfId="736" xr:uid="{00000000-0005-0000-0000-0000CC080000}"/>
    <cellStyle name="Date 6 2" xfId="737" xr:uid="{00000000-0005-0000-0000-0000CD080000}"/>
    <cellStyle name="Date 7" xfId="738" xr:uid="{00000000-0005-0000-0000-0000CE080000}"/>
    <cellStyle name="Date 7 2" xfId="739" xr:uid="{00000000-0005-0000-0000-0000CF080000}"/>
    <cellStyle name="Date 8" xfId="740" xr:uid="{00000000-0005-0000-0000-0000D0080000}"/>
    <cellStyle name="Date 9" xfId="741" xr:uid="{00000000-0005-0000-0000-0000D1080000}"/>
    <cellStyle name="Date 9 2" xfId="742" xr:uid="{00000000-0005-0000-0000-0000D2080000}"/>
    <cellStyle name="Emphasis 1" xfId="46590" xr:uid="{00000000-0005-0000-0000-0000D3080000}"/>
    <cellStyle name="Emphasis 2" xfId="46676" xr:uid="{00000000-0005-0000-0000-0000D4080000}"/>
    <cellStyle name="Emphasis 3" xfId="46675" xr:uid="{00000000-0005-0000-0000-0000D5080000}"/>
    <cellStyle name="Explanatory Text 2" xfId="73" xr:uid="{00000000-0005-0000-0000-0000D6080000}"/>
    <cellStyle name="Explanatory Text 2 2" xfId="396" xr:uid="{00000000-0005-0000-0000-0000D7080000}"/>
    <cellStyle name="Explanatory Text 2 2 2" xfId="46636" xr:uid="{00000000-0005-0000-0000-0000D8080000}"/>
    <cellStyle name="Explanatory Text 2 3" xfId="31453" xr:uid="{00000000-0005-0000-0000-0000D9080000}"/>
    <cellStyle name="Explanatory Text 3" xfId="31361" xr:uid="{00000000-0005-0000-0000-0000DA080000}"/>
    <cellStyle name="Explanatory Text 3 2" xfId="46591" xr:uid="{00000000-0005-0000-0000-0000DB080000}"/>
    <cellStyle name="Fixed" xfId="74" xr:uid="{00000000-0005-0000-0000-0000DC080000}"/>
    <cellStyle name="Fixed 10" xfId="744" xr:uid="{00000000-0005-0000-0000-0000DD080000}"/>
    <cellStyle name="Fixed 10 2" xfId="745" xr:uid="{00000000-0005-0000-0000-0000DE080000}"/>
    <cellStyle name="Fixed 11" xfId="743" xr:uid="{00000000-0005-0000-0000-0000DF080000}"/>
    <cellStyle name="Fixed 2" xfId="75" xr:uid="{00000000-0005-0000-0000-0000E0080000}"/>
    <cellStyle name="Fixed 2 2" xfId="76" xr:uid="{00000000-0005-0000-0000-0000E1080000}"/>
    <cellStyle name="Fixed 2 2 2" xfId="515" xr:uid="{00000000-0005-0000-0000-0000E2080000}"/>
    <cellStyle name="Fixed 2 3" xfId="514" xr:uid="{00000000-0005-0000-0000-0000E3080000}"/>
    <cellStyle name="Fixed 3" xfId="77" xr:uid="{00000000-0005-0000-0000-0000E4080000}"/>
    <cellStyle name="Fixed 3 2" xfId="516" xr:uid="{00000000-0005-0000-0000-0000E5080000}"/>
    <cellStyle name="Fixed 4" xfId="746" xr:uid="{00000000-0005-0000-0000-0000E6080000}"/>
    <cellStyle name="Fixed 5" xfId="747" xr:uid="{00000000-0005-0000-0000-0000E7080000}"/>
    <cellStyle name="Fixed 5 2" xfId="748" xr:uid="{00000000-0005-0000-0000-0000E8080000}"/>
    <cellStyle name="Fixed 5 3" xfId="749" xr:uid="{00000000-0005-0000-0000-0000E9080000}"/>
    <cellStyle name="Fixed 6" xfId="750" xr:uid="{00000000-0005-0000-0000-0000EA080000}"/>
    <cellStyle name="Fixed 6 2" xfId="751" xr:uid="{00000000-0005-0000-0000-0000EB080000}"/>
    <cellStyle name="Fixed 7" xfId="752" xr:uid="{00000000-0005-0000-0000-0000EC080000}"/>
    <cellStyle name="Fixed 7 2" xfId="753" xr:uid="{00000000-0005-0000-0000-0000ED080000}"/>
    <cellStyle name="Fixed 8" xfId="754" xr:uid="{00000000-0005-0000-0000-0000EE080000}"/>
    <cellStyle name="Fixed 9" xfId="755" xr:uid="{00000000-0005-0000-0000-0000EF080000}"/>
    <cellStyle name="Fixed 9 2" xfId="756" xr:uid="{00000000-0005-0000-0000-0000F0080000}"/>
    <cellStyle name="Good 2" xfId="78" xr:uid="{00000000-0005-0000-0000-0000F1080000}"/>
    <cellStyle name="Good 2 2" xfId="397" xr:uid="{00000000-0005-0000-0000-0000F2080000}"/>
    <cellStyle name="Good 2 2 2" xfId="46619" xr:uid="{00000000-0005-0000-0000-0000F3080000}"/>
    <cellStyle name="Good 2 3" xfId="31488" xr:uid="{00000000-0005-0000-0000-0000F4080000}"/>
    <cellStyle name="Good 3" xfId="31362" xr:uid="{00000000-0005-0000-0000-0000F5080000}"/>
    <cellStyle name="Good 3 2" xfId="46674" xr:uid="{00000000-0005-0000-0000-0000F6080000}"/>
    <cellStyle name="Grey" xfId="79" xr:uid="{00000000-0005-0000-0000-0000F7080000}"/>
    <cellStyle name="Grey 2" xfId="80" xr:uid="{00000000-0005-0000-0000-0000F8080000}"/>
    <cellStyle name="HEADER" xfId="81" xr:uid="{00000000-0005-0000-0000-0000F9080000}"/>
    <cellStyle name="HEADER 2" xfId="419" xr:uid="{00000000-0005-0000-0000-0000FA080000}"/>
    <cellStyle name="HEADER 3" xfId="31452" xr:uid="{00000000-0005-0000-0000-0000FB080000}"/>
    <cellStyle name="Header1" xfId="82" xr:uid="{00000000-0005-0000-0000-0000FC080000}"/>
    <cellStyle name="Header1 2" xfId="420" xr:uid="{00000000-0005-0000-0000-0000FD080000}"/>
    <cellStyle name="Header1 3" xfId="31487" xr:uid="{00000000-0005-0000-0000-0000FE080000}"/>
    <cellStyle name="Header2" xfId="83" xr:uid="{00000000-0005-0000-0000-0000FF080000}"/>
    <cellStyle name="Header2 2" xfId="421" xr:uid="{00000000-0005-0000-0000-000000090000}"/>
    <cellStyle name="Header2 3" xfId="31451" xr:uid="{00000000-0005-0000-0000-000001090000}"/>
    <cellStyle name="Heading 1 2" xfId="84" xr:uid="{00000000-0005-0000-0000-000002090000}"/>
    <cellStyle name="Heading 1 2 2" xfId="85" xr:uid="{00000000-0005-0000-0000-000003090000}"/>
    <cellStyle name="Heading 1 2 3" xfId="422" xr:uid="{00000000-0005-0000-0000-000004090000}"/>
    <cellStyle name="Heading 1 2 3 2" xfId="46645" xr:uid="{00000000-0005-0000-0000-000005090000}"/>
    <cellStyle name="Heading 1 2 4" xfId="31486" xr:uid="{00000000-0005-0000-0000-000006090000}"/>
    <cellStyle name="Heading 1 3" xfId="86" xr:uid="{00000000-0005-0000-0000-000007090000}"/>
    <cellStyle name="Heading 1 3 2" xfId="758" xr:uid="{00000000-0005-0000-0000-000008090000}"/>
    <cellStyle name="Heading 1 3 3" xfId="759" xr:uid="{00000000-0005-0000-0000-000009090000}"/>
    <cellStyle name="Heading 1 3 4" xfId="760" xr:uid="{00000000-0005-0000-0000-00000A090000}"/>
    <cellStyle name="Heading 1 3 5" xfId="761" xr:uid="{00000000-0005-0000-0000-00000B090000}"/>
    <cellStyle name="Heading 1 3 6" xfId="762" xr:uid="{00000000-0005-0000-0000-00000C090000}"/>
    <cellStyle name="Heading 1 3 7" xfId="757" xr:uid="{00000000-0005-0000-0000-00000D090000}"/>
    <cellStyle name="Heading 1 3 8" xfId="398" xr:uid="{00000000-0005-0000-0000-00000E090000}"/>
    <cellStyle name="Heading 1 3 9" xfId="31450" xr:uid="{00000000-0005-0000-0000-00000F090000}"/>
    <cellStyle name="Heading 1 4" xfId="763" xr:uid="{00000000-0005-0000-0000-000010090000}"/>
    <cellStyle name="Heading 1 4 2" xfId="31533" xr:uid="{00000000-0005-0000-0000-000011090000}"/>
    <cellStyle name="Heading 1 4 3" xfId="31363" xr:uid="{00000000-0005-0000-0000-000012090000}"/>
    <cellStyle name="Heading 1 4 4" xfId="46673" xr:uid="{00000000-0005-0000-0000-000013090000}"/>
    <cellStyle name="Heading 1 5" xfId="764" xr:uid="{00000000-0005-0000-0000-000014090000}"/>
    <cellStyle name="Heading 1 6" xfId="765" xr:uid="{00000000-0005-0000-0000-000015090000}"/>
    <cellStyle name="Heading 1 7" xfId="766" xr:uid="{00000000-0005-0000-0000-000016090000}"/>
    <cellStyle name="Heading 1 8" xfId="767" xr:uid="{00000000-0005-0000-0000-000017090000}"/>
    <cellStyle name="Heading 1 9" xfId="768" xr:uid="{00000000-0005-0000-0000-000018090000}"/>
    <cellStyle name="Heading 2 10" xfId="769" xr:uid="{00000000-0005-0000-0000-000019090000}"/>
    <cellStyle name="Heading 2 2" xfId="87" xr:uid="{00000000-0005-0000-0000-00001A090000}"/>
    <cellStyle name="Heading 2 2 2" xfId="88" xr:uid="{00000000-0005-0000-0000-00001B090000}"/>
    <cellStyle name="Heading 2 2 3" xfId="424" xr:uid="{00000000-0005-0000-0000-00001C090000}"/>
    <cellStyle name="Heading 2 2 3 2" xfId="46640" xr:uid="{00000000-0005-0000-0000-00001D090000}"/>
    <cellStyle name="Heading 2 2 4" xfId="31449" xr:uid="{00000000-0005-0000-0000-00001E090000}"/>
    <cellStyle name="Heading 2 3" xfId="89" xr:uid="{00000000-0005-0000-0000-00001F090000}"/>
    <cellStyle name="Heading 2 3 2" xfId="423" xr:uid="{00000000-0005-0000-0000-000020090000}"/>
    <cellStyle name="Heading 2 3 3" xfId="31448" xr:uid="{00000000-0005-0000-0000-000021090000}"/>
    <cellStyle name="Heading 2 4" xfId="399" xr:uid="{00000000-0005-0000-0000-000022090000}"/>
    <cellStyle name="Heading 2 4 2" xfId="771" xr:uid="{00000000-0005-0000-0000-000023090000}"/>
    <cellStyle name="Heading 2 4 3" xfId="772" xr:uid="{00000000-0005-0000-0000-000024090000}"/>
    <cellStyle name="Heading 2 4 4" xfId="773" xr:uid="{00000000-0005-0000-0000-000025090000}"/>
    <cellStyle name="Heading 2 4 5" xfId="774" xr:uid="{00000000-0005-0000-0000-000026090000}"/>
    <cellStyle name="Heading 2 4 6" xfId="775" xr:uid="{00000000-0005-0000-0000-000027090000}"/>
    <cellStyle name="Heading 2 4 7" xfId="770" xr:uid="{00000000-0005-0000-0000-000028090000}"/>
    <cellStyle name="Heading 2 5" xfId="776" xr:uid="{00000000-0005-0000-0000-000029090000}"/>
    <cellStyle name="Heading 2 5 2" xfId="31534" xr:uid="{00000000-0005-0000-0000-00002A090000}"/>
    <cellStyle name="Heading 2 5 3" xfId="31364" xr:uid="{00000000-0005-0000-0000-00002B090000}"/>
    <cellStyle name="Heading 2 6" xfId="777" xr:uid="{00000000-0005-0000-0000-00002C090000}"/>
    <cellStyle name="Heading 2 7" xfId="778" xr:uid="{00000000-0005-0000-0000-00002D090000}"/>
    <cellStyle name="Heading 2 8" xfId="779" xr:uid="{00000000-0005-0000-0000-00002E090000}"/>
    <cellStyle name="Heading 2 9" xfId="780" xr:uid="{00000000-0005-0000-0000-00002F090000}"/>
    <cellStyle name="Heading 3 2" xfId="90" xr:uid="{00000000-0005-0000-0000-000030090000}"/>
    <cellStyle name="Heading 3 2 2" xfId="782" xr:uid="{00000000-0005-0000-0000-000031090000}"/>
    <cellStyle name="Heading 3 2 2 2" xfId="46639" xr:uid="{00000000-0005-0000-0000-000032090000}"/>
    <cellStyle name="Heading 3 2 3" xfId="783" xr:uid="{00000000-0005-0000-0000-000033090000}"/>
    <cellStyle name="Heading 3 2 4" xfId="784" xr:uid="{00000000-0005-0000-0000-000034090000}"/>
    <cellStyle name="Heading 3 2 5" xfId="785" xr:uid="{00000000-0005-0000-0000-000035090000}"/>
    <cellStyle name="Heading 3 2 6" xfId="786" xr:uid="{00000000-0005-0000-0000-000036090000}"/>
    <cellStyle name="Heading 3 2 7" xfId="781" xr:uid="{00000000-0005-0000-0000-000037090000}"/>
    <cellStyle name="Heading 3 2 8" xfId="400" xr:uid="{00000000-0005-0000-0000-000038090000}"/>
    <cellStyle name="Heading 3 2 9" xfId="31447" xr:uid="{00000000-0005-0000-0000-000039090000}"/>
    <cellStyle name="Heading 3 3" xfId="31365" xr:uid="{00000000-0005-0000-0000-00003A090000}"/>
    <cellStyle name="Heading 3 3 2" xfId="46592" xr:uid="{00000000-0005-0000-0000-00003B090000}"/>
    <cellStyle name="Heading 4 2" xfId="91" xr:uid="{00000000-0005-0000-0000-00003C090000}"/>
    <cellStyle name="Heading 4 2 2" xfId="788" xr:uid="{00000000-0005-0000-0000-00003D090000}"/>
    <cellStyle name="Heading 4 2 2 2" xfId="46644" xr:uid="{00000000-0005-0000-0000-00003E090000}"/>
    <cellStyle name="Heading 4 2 3" xfId="789" xr:uid="{00000000-0005-0000-0000-00003F090000}"/>
    <cellStyle name="Heading 4 2 4" xfId="790" xr:uid="{00000000-0005-0000-0000-000040090000}"/>
    <cellStyle name="Heading 4 2 5" xfId="791" xr:uid="{00000000-0005-0000-0000-000041090000}"/>
    <cellStyle name="Heading 4 2 6" xfId="792" xr:uid="{00000000-0005-0000-0000-000042090000}"/>
    <cellStyle name="Heading 4 2 7" xfId="787" xr:uid="{00000000-0005-0000-0000-000043090000}"/>
    <cellStyle name="Heading 4 2 8" xfId="401" xr:uid="{00000000-0005-0000-0000-000044090000}"/>
    <cellStyle name="Heading 4 2 9" xfId="31446" xr:uid="{00000000-0005-0000-0000-000045090000}"/>
    <cellStyle name="Heading 4 3" xfId="31366" xr:uid="{00000000-0005-0000-0000-000046090000}"/>
    <cellStyle name="Heading 4 3 2" xfId="46672" xr:uid="{00000000-0005-0000-0000-000047090000}"/>
    <cellStyle name="Heading1" xfId="92" xr:uid="{00000000-0005-0000-0000-000048090000}"/>
    <cellStyle name="Heading1 10" xfId="794" xr:uid="{00000000-0005-0000-0000-000049090000}"/>
    <cellStyle name="Heading1 10 2" xfId="795" xr:uid="{00000000-0005-0000-0000-00004A090000}"/>
    <cellStyle name="Heading1 11" xfId="793" xr:uid="{00000000-0005-0000-0000-00004B090000}"/>
    <cellStyle name="Heading1 2" xfId="93" xr:uid="{00000000-0005-0000-0000-00004C090000}"/>
    <cellStyle name="Heading1 2 2" xfId="94" xr:uid="{00000000-0005-0000-0000-00004D090000}"/>
    <cellStyle name="Heading1 2 2 2" xfId="518" xr:uid="{00000000-0005-0000-0000-00004E090000}"/>
    <cellStyle name="Heading1 2 3" xfId="517" xr:uid="{00000000-0005-0000-0000-00004F090000}"/>
    <cellStyle name="Heading1 3" xfId="95" xr:uid="{00000000-0005-0000-0000-000050090000}"/>
    <cellStyle name="Heading1 3 2" xfId="519" xr:uid="{00000000-0005-0000-0000-000051090000}"/>
    <cellStyle name="Heading1 4" xfId="796" xr:uid="{00000000-0005-0000-0000-000052090000}"/>
    <cellStyle name="Heading1 5" xfId="797" xr:uid="{00000000-0005-0000-0000-000053090000}"/>
    <cellStyle name="Heading1 5 2" xfId="798" xr:uid="{00000000-0005-0000-0000-000054090000}"/>
    <cellStyle name="Heading1 5 3" xfId="799" xr:uid="{00000000-0005-0000-0000-000055090000}"/>
    <cellStyle name="Heading1 6" xfId="800" xr:uid="{00000000-0005-0000-0000-000056090000}"/>
    <cellStyle name="Heading1 6 2" xfId="801" xr:uid="{00000000-0005-0000-0000-000057090000}"/>
    <cellStyle name="Heading1 7" xfId="802" xr:uid="{00000000-0005-0000-0000-000058090000}"/>
    <cellStyle name="Heading1 7 2" xfId="803" xr:uid="{00000000-0005-0000-0000-000059090000}"/>
    <cellStyle name="Heading1 8" xfId="804" xr:uid="{00000000-0005-0000-0000-00005A090000}"/>
    <cellStyle name="Heading1 9" xfId="805" xr:uid="{00000000-0005-0000-0000-00005B090000}"/>
    <cellStyle name="Heading1 9 2" xfId="806" xr:uid="{00000000-0005-0000-0000-00005C090000}"/>
    <cellStyle name="Heading1_2011-10 LIEE Table 6 (2)" xfId="96" xr:uid="{00000000-0005-0000-0000-00005D090000}"/>
    <cellStyle name="Heading2" xfId="97" xr:uid="{00000000-0005-0000-0000-00005E090000}"/>
    <cellStyle name="Heading2 10" xfId="808" xr:uid="{00000000-0005-0000-0000-00005F090000}"/>
    <cellStyle name="Heading2 10 2" xfId="809" xr:uid="{00000000-0005-0000-0000-000060090000}"/>
    <cellStyle name="Heading2 11" xfId="807" xr:uid="{00000000-0005-0000-0000-000061090000}"/>
    <cellStyle name="Heading2 2" xfId="98" xr:uid="{00000000-0005-0000-0000-000062090000}"/>
    <cellStyle name="Heading2 2 2" xfId="99" xr:uid="{00000000-0005-0000-0000-000063090000}"/>
    <cellStyle name="Heading2 2 2 2" xfId="521" xr:uid="{00000000-0005-0000-0000-000064090000}"/>
    <cellStyle name="Heading2 2 3" xfId="520" xr:uid="{00000000-0005-0000-0000-000065090000}"/>
    <cellStyle name="Heading2 3" xfId="100" xr:uid="{00000000-0005-0000-0000-000066090000}"/>
    <cellStyle name="Heading2 3 2" xfId="522" xr:uid="{00000000-0005-0000-0000-000067090000}"/>
    <cellStyle name="Heading2 4" xfId="810" xr:uid="{00000000-0005-0000-0000-000068090000}"/>
    <cellStyle name="Heading2 5" xfId="811" xr:uid="{00000000-0005-0000-0000-000069090000}"/>
    <cellStyle name="Heading2 5 2" xfId="812" xr:uid="{00000000-0005-0000-0000-00006A090000}"/>
    <cellStyle name="Heading2 5 3" xfId="813" xr:uid="{00000000-0005-0000-0000-00006B090000}"/>
    <cellStyle name="Heading2 6" xfId="814" xr:uid="{00000000-0005-0000-0000-00006C090000}"/>
    <cellStyle name="Heading2 6 2" xfId="815" xr:uid="{00000000-0005-0000-0000-00006D090000}"/>
    <cellStyle name="Heading2 7" xfId="816" xr:uid="{00000000-0005-0000-0000-00006E090000}"/>
    <cellStyle name="Heading2 7 2" xfId="817" xr:uid="{00000000-0005-0000-0000-00006F090000}"/>
    <cellStyle name="Heading2 8" xfId="818" xr:uid="{00000000-0005-0000-0000-000070090000}"/>
    <cellStyle name="Heading2 9" xfId="819" xr:uid="{00000000-0005-0000-0000-000071090000}"/>
    <cellStyle name="Heading2 9 2" xfId="820" xr:uid="{00000000-0005-0000-0000-000072090000}"/>
    <cellStyle name="Heading2_2011-10 LIEE Table 6 (2)" xfId="101" xr:uid="{00000000-0005-0000-0000-000073090000}"/>
    <cellStyle name="Hidden" xfId="102" xr:uid="{00000000-0005-0000-0000-000074090000}"/>
    <cellStyle name="Hidden 2" xfId="523" xr:uid="{00000000-0005-0000-0000-000075090000}"/>
    <cellStyle name="HIGHLIGHT" xfId="103" xr:uid="{00000000-0005-0000-0000-000076090000}"/>
    <cellStyle name="HIGHLIGHT 2" xfId="425" xr:uid="{00000000-0005-0000-0000-000077090000}"/>
    <cellStyle name="HIGHLIGHT 3" xfId="31445" xr:uid="{00000000-0005-0000-0000-000078090000}"/>
    <cellStyle name="Hyperlink" xfId="46813" builtinId="8"/>
    <cellStyle name="Hyperlink 2" xfId="104" xr:uid="{00000000-0005-0000-0000-00007A090000}"/>
    <cellStyle name="Input [yellow]" xfId="105" xr:uid="{00000000-0005-0000-0000-00007B090000}"/>
    <cellStyle name="Input [yellow] 2" xfId="106" xr:uid="{00000000-0005-0000-0000-00007C090000}"/>
    <cellStyle name="Input 10" xfId="16240" xr:uid="{00000000-0005-0000-0000-00007D090000}"/>
    <cellStyle name="Input 11" xfId="46566" xr:uid="{00000000-0005-0000-0000-00007E090000}"/>
    <cellStyle name="Input 12" xfId="46846" xr:uid="{4D1DB0E0-A479-44FA-B589-A8BEADE5AD1F}"/>
    <cellStyle name="Input 13" xfId="46869" xr:uid="{C39F8942-7348-481A-B5CD-B626CBC9AA31}"/>
    <cellStyle name="Input 14" xfId="46908" xr:uid="{9BF6F29C-25D3-4D2B-B0FE-644A66CE9CCD}"/>
    <cellStyle name="Input 15" xfId="46906" xr:uid="{C941B72D-D6CA-4035-8830-2512A781C347}"/>
    <cellStyle name="Input 16" xfId="46852" xr:uid="{2C6E7321-CD54-4972-8DBE-5F6C78780269}"/>
    <cellStyle name="Input 17" xfId="46849" xr:uid="{4ACE2C9E-1AFB-4F07-B7E1-C6528498C7FB}"/>
    <cellStyle name="Input 18" xfId="46827" xr:uid="{9011A16B-E0EB-4CCA-A594-39AA223E7E7B}"/>
    <cellStyle name="Input 19" xfId="46902" xr:uid="{E8519FCF-B479-484B-8E27-B16E59262C5F}"/>
    <cellStyle name="Input 2" xfId="107" xr:uid="{00000000-0005-0000-0000-00007F090000}"/>
    <cellStyle name="Input 2 2" xfId="822" xr:uid="{00000000-0005-0000-0000-000080090000}"/>
    <cellStyle name="Input 2 2 2" xfId="46629" xr:uid="{00000000-0005-0000-0000-000081090000}"/>
    <cellStyle name="Input 2 3" xfId="823" xr:uid="{00000000-0005-0000-0000-000082090000}"/>
    <cellStyle name="Input 2 4" xfId="824" xr:uid="{00000000-0005-0000-0000-000083090000}"/>
    <cellStyle name="Input 2 5" xfId="825" xr:uid="{00000000-0005-0000-0000-000084090000}"/>
    <cellStyle name="Input 2 6" xfId="826" xr:uid="{00000000-0005-0000-0000-000085090000}"/>
    <cellStyle name="Input 2 7" xfId="821" xr:uid="{00000000-0005-0000-0000-000086090000}"/>
    <cellStyle name="Input 2 8" xfId="402" xr:uid="{00000000-0005-0000-0000-000087090000}"/>
    <cellStyle name="Input 2 9" xfId="31444" xr:uid="{00000000-0005-0000-0000-000088090000}"/>
    <cellStyle name="Input 20" xfId="46857" xr:uid="{49B34439-4CC8-492D-9E2F-546B934EF012}"/>
    <cellStyle name="Input 21" xfId="46877" xr:uid="{8828EF05-2564-4964-884B-A342561CC90C}"/>
    <cellStyle name="Input 22" xfId="46888" xr:uid="{B9176A1D-B2B8-4428-B31E-223DBB475B23}"/>
    <cellStyle name="Input 3" xfId="108" xr:uid="{00000000-0005-0000-0000-000089090000}"/>
    <cellStyle name="Input 3 2" xfId="827" xr:uid="{00000000-0005-0000-0000-00008A090000}"/>
    <cellStyle name="Input 3 2 2" xfId="46739" xr:uid="{00000000-0005-0000-0000-00008B090000}"/>
    <cellStyle name="Input 3 3" xfId="31443" xr:uid="{00000000-0005-0000-0000-00008C090000}"/>
    <cellStyle name="Input 4" xfId="109" xr:uid="{00000000-0005-0000-0000-00008D090000}"/>
    <cellStyle name="Input 4 2" xfId="828" xr:uid="{00000000-0005-0000-0000-00008E090000}"/>
    <cellStyle name="Input 4 3" xfId="31442" xr:uid="{00000000-0005-0000-0000-00008F090000}"/>
    <cellStyle name="Input 5" xfId="110" xr:uid="{00000000-0005-0000-0000-000090090000}"/>
    <cellStyle name="Input 5 2" xfId="829" xr:uid="{00000000-0005-0000-0000-000091090000}"/>
    <cellStyle name="Input 6" xfId="111" xr:uid="{00000000-0005-0000-0000-000092090000}"/>
    <cellStyle name="Input 6 2" xfId="830" xr:uid="{00000000-0005-0000-0000-000093090000}"/>
    <cellStyle name="Input 7" xfId="831" xr:uid="{00000000-0005-0000-0000-000094090000}"/>
    <cellStyle name="Input 7 2" xfId="46729" xr:uid="{00000000-0005-0000-0000-000095090000}"/>
    <cellStyle name="Input 8" xfId="2802" xr:uid="{00000000-0005-0000-0000-000096090000}"/>
    <cellStyle name="Input 9" xfId="16242" xr:uid="{00000000-0005-0000-0000-000097090000}"/>
    <cellStyle name="Linked Cell 2" xfId="112" xr:uid="{00000000-0005-0000-0000-000098090000}"/>
    <cellStyle name="Linked Cell 2 2" xfId="403" xr:uid="{00000000-0005-0000-0000-000099090000}"/>
    <cellStyle name="Linked Cell 2 2 2" xfId="46638" xr:uid="{00000000-0005-0000-0000-00009A090000}"/>
    <cellStyle name="Linked Cell 2 3" xfId="31441" xr:uid="{00000000-0005-0000-0000-00009B090000}"/>
    <cellStyle name="Linked Cell 3" xfId="31367" xr:uid="{00000000-0005-0000-0000-00009C090000}"/>
    <cellStyle name="Linked Cell 3 2" xfId="46671" xr:uid="{00000000-0005-0000-0000-00009D090000}"/>
    <cellStyle name="Neutral 2" xfId="113" xr:uid="{00000000-0005-0000-0000-00009E090000}"/>
    <cellStyle name="Neutral 2 2" xfId="404" xr:uid="{00000000-0005-0000-0000-00009F090000}"/>
    <cellStyle name="Neutral 2 2 2" xfId="46661" xr:uid="{00000000-0005-0000-0000-0000A0090000}"/>
    <cellStyle name="Neutral 2 3" xfId="31440" xr:uid="{00000000-0005-0000-0000-0000A1090000}"/>
    <cellStyle name="Neutral 3" xfId="31368" xr:uid="{00000000-0005-0000-0000-0000A2090000}"/>
    <cellStyle name="Neutral 3 2" xfId="46670" xr:uid="{00000000-0005-0000-0000-0000A3090000}"/>
    <cellStyle name="no dec" xfId="114" xr:uid="{00000000-0005-0000-0000-0000A4090000}"/>
    <cellStyle name="no dec 2" xfId="115" xr:uid="{00000000-0005-0000-0000-0000A5090000}"/>
    <cellStyle name="no dec 2 2" xfId="116" xr:uid="{00000000-0005-0000-0000-0000A6090000}"/>
    <cellStyle name="no dec_2011-12 LIEE Table 1 Updated budget" xfId="117" xr:uid="{00000000-0005-0000-0000-0000A7090000}"/>
    <cellStyle name="Normal" xfId="0" builtinId="0"/>
    <cellStyle name="Normal - Style1" xfId="118" xr:uid="{00000000-0005-0000-0000-0000A9090000}"/>
    <cellStyle name="Normal - Style1 2" xfId="119" xr:uid="{00000000-0005-0000-0000-0000AA090000}"/>
    <cellStyle name="Normal - Style1 2 2" xfId="120" xr:uid="{00000000-0005-0000-0000-0000AB090000}"/>
    <cellStyle name="Normal - Style1_2011-12 LIEE Table 1 Updated budget" xfId="121" xr:uid="{00000000-0005-0000-0000-0000AC090000}"/>
    <cellStyle name="Normal 10" xfId="122" xr:uid="{00000000-0005-0000-0000-0000AD090000}"/>
    <cellStyle name="Normal 10 2" xfId="123" xr:uid="{00000000-0005-0000-0000-0000AE090000}"/>
    <cellStyle name="Normal 10 3" xfId="832" xr:uid="{00000000-0005-0000-0000-0000AF090000}"/>
    <cellStyle name="Normal 10 4" xfId="31439" xr:uid="{00000000-0005-0000-0000-0000B0090000}"/>
    <cellStyle name="Normal 10 5" xfId="46793" xr:uid="{00000000-0005-0000-0000-0000B1090000}"/>
    <cellStyle name="Normal 100" xfId="16237" xr:uid="{00000000-0005-0000-0000-0000B2090000}"/>
    <cellStyle name="Normal 101" xfId="16241" xr:uid="{00000000-0005-0000-0000-0000B3090000}"/>
    <cellStyle name="Normal 102" xfId="11214" xr:uid="{00000000-0005-0000-0000-0000B4090000}"/>
    <cellStyle name="Normal 102 2" xfId="41548" xr:uid="{00000000-0005-0000-0000-0000B5090000}"/>
    <cellStyle name="Normal 102 3" xfId="26315" xr:uid="{00000000-0005-0000-0000-0000B6090000}"/>
    <cellStyle name="Normal 103" xfId="11219" xr:uid="{00000000-0005-0000-0000-0000B7090000}"/>
    <cellStyle name="Normal 103 2" xfId="41552" xr:uid="{00000000-0005-0000-0000-0000B8090000}"/>
    <cellStyle name="Normal 103 3" xfId="26319" xr:uid="{00000000-0005-0000-0000-0000B9090000}"/>
    <cellStyle name="Normal 104" xfId="11217" xr:uid="{00000000-0005-0000-0000-0000BA090000}"/>
    <cellStyle name="Normal 104 2" xfId="41550" xr:uid="{00000000-0005-0000-0000-0000BB090000}"/>
    <cellStyle name="Normal 104 3" xfId="26317" xr:uid="{00000000-0005-0000-0000-0000BC090000}"/>
    <cellStyle name="Normal 105" xfId="11216" xr:uid="{00000000-0005-0000-0000-0000BD090000}"/>
    <cellStyle name="Normal 105 2" xfId="41549" xr:uid="{00000000-0005-0000-0000-0000BE090000}"/>
    <cellStyle name="Normal 105 3" xfId="26316" xr:uid="{00000000-0005-0000-0000-0000BF090000}"/>
    <cellStyle name="Normal 106" xfId="6192" xr:uid="{00000000-0005-0000-0000-0000C0090000}"/>
    <cellStyle name="Normal 107" xfId="6197" xr:uid="{00000000-0005-0000-0000-0000C1090000}"/>
    <cellStyle name="Normal 108" xfId="7877" xr:uid="{00000000-0005-0000-0000-0000C2090000}"/>
    <cellStyle name="Normal 109" xfId="6194" xr:uid="{00000000-0005-0000-0000-0000C3090000}"/>
    <cellStyle name="Normal 11" xfId="124" xr:uid="{00000000-0005-0000-0000-0000C4090000}"/>
    <cellStyle name="Normal 11 2" xfId="31436" xr:uid="{00000000-0005-0000-0000-0000C5090000}"/>
    <cellStyle name="Normal 11 3" xfId="31391" xr:uid="{00000000-0005-0000-0000-0000C6090000}"/>
    <cellStyle name="Normal 11 4" xfId="46794" xr:uid="{00000000-0005-0000-0000-0000C7090000}"/>
    <cellStyle name="Normal 110" xfId="16274" xr:uid="{00000000-0005-0000-0000-0000C8090000}"/>
    <cellStyle name="Normal 111" xfId="16269" xr:uid="{00000000-0005-0000-0000-0000C9090000}"/>
    <cellStyle name="Normal 112" xfId="16256" xr:uid="{00000000-0005-0000-0000-0000CA090000}"/>
    <cellStyle name="Normal 113" xfId="16263" xr:uid="{00000000-0005-0000-0000-0000CB090000}"/>
    <cellStyle name="Normal 114" xfId="16260" xr:uid="{00000000-0005-0000-0000-0000CC090000}"/>
    <cellStyle name="Normal 115" xfId="16276" xr:uid="{00000000-0005-0000-0000-0000CD090000}"/>
    <cellStyle name="Normal 116" xfId="16268" xr:uid="{00000000-0005-0000-0000-0000CE090000}"/>
    <cellStyle name="Normal 117" xfId="16261" xr:uid="{00000000-0005-0000-0000-0000CF090000}"/>
    <cellStyle name="Normal 118" xfId="16266" xr:uid="{00000000-0005-0000-0000-0000D0090000}"/>
    <cellStyle name="Normal 119" xfId="16259" xr:uid="{00000000-0005-0000-0000-0000D1090000}"/>
    <cellStyle name="Normal 12" xfId="125" xr:uid="{00000000-0005-0000-0000-0000D2090000}"/>
    <cellStyle name="Normal 120" xfId="16272" xr:uid="{00000000-0005-0000-0000-0000D3090000}"/>
    <cellStyle name="Normal 121" xfId="16283" xr:uid="{00000000-0005-0000-0000-0000D4090000}"/>
    <cellStyle name="Normal 122" xfId="16279" xr:uid="{00000000-0005-0000-0000-0000D5090000}"/>
    <cellStyle name="Normal 123" xfId="31511" xr:uid="{00000000-0005-0000-0000-0000D6090000}"/>
    <cellStyle name="Normal 124" xfId="31525" xr:uid="{00000000-0005-0000-0000-0000D7090000}"/>
    <cellStyle name="Normal 125" xfId="46569" xr:uid="{00000000-0005-0000-0000-0000D8090000}"/>
    <cellStyle name="Normal 126" xfId="46565" xr:uid="{00000000-0005-0000-0000-0000D9090000}"/>
    <cellStyle name="Normal 127" xfId="46571" xr:uid="{00000000-0005-0000-0000-0000DA090000}"/>
    <cellStyle name="Normal 128" xfId="46572" xr:uid="{00000000-0005-0000-0000-0000DB090000}"/>
    <cellStyle name="Normal 129" xfId="31332" xr:uid="{00000000-0005-0000-0000-0000DC090000}"/>
    <cellStyle name="Normal 129 2" xfId="46742" xr:uid="{00000000-0005-0000-0000-0000DD090000}"/>
    <cellStyle name="Normal 13" xfId="126" xr:uid="{00000000-0005-0000-0000-0000DE090000}"/>
    <cellStyle name="Normal 130" xfId="46580" xr:uid="{00000000-0005-0000-0000-0000DF090000}"/>
    <cellStyle name="Normal 131" xfId="46741" xr:uid="{00000000-0005-0000-0000-0000E0090000}"/>
    <cellStyle name="Normal 132" xfId="46740" xr:uid="{00000000-0005-0000-0000-0000E1090000}"/>
    <cellStyle name="Normal 133" xfId="46745" xr:uid="{00000000-0005-0000-0000-0000E2090000}"/>
    <cellStyle name="Normal 134" xfId="46746" xr:uid="{00000000-0005-0000-0000-0000E3090000}"/>
    <cellStyle name="Normal 135" xfId="46809" xr:uid="{00000000-0005-0000-0000-0000E4090000}"/>
    <cellStyle name="Normal 135 2" xfId="46820" xr:uid="{00000000-0005-0000-0000-0000E5090000}"/>
    <cellStyle name="Normal 136" xfId="46810" xr:uid="{00000000-0005-0000-0000-0000E6090000}"/>
    <cellStyle name="Normal 137" xfId="46812" xr:uid="{00000000-0005-0000-0000-0000E7090000}"/>
    <cellStyle name="Normal 138" xfId="46811" xr:uid="{00000000-0005-0000-0000-0000E8090000}"/>
    <cellStyle name="Normal 139" xfId="46815" xr:uid="{00000000-0005-0000-0000-0000E9090000}"/>
    <cellStyle name="Normal 14" xfId="127" xr:uid="{00000000-0005-0000-0000-0000EA090000}"/>
    <cellStyle name="Normal 14 2" xfId="833" xr:uid="{00000000-0005-0000-0000-0000EB090000}"/>
    <cellStyle name="Normal 140" xfId="46816" xr:uid="{00000000-0005-0000-0000-0000EC090000}"/>
    <cellStyle name="Normal 141" xfId="46817" xr:uid="{00000000-0005-0000-0000-0000ED090000}"/>
    <cellStyle name="Normal 142" xfId="46818" xr:uid="{00000000-0005-0000-0000-0000EE090000}"/>
    <cellStyle name="Normal 143" xfId="46819" xr:uid="{00000000-0005-0000-0000-0000EF090000}"/>
    <cellStyle name="Normal 144" xfId="46826" xr:uid="{18C4D8CB-B2F8-41C8-B105-7C8414DFE867}"/>
    <cellStyle name="Normal 145" xfId="46915" xr:uid="{8D67D17F-4255-447D-87D9-75A84240CA85}"/>
    <cellStyle name="Normal 146" xfId="46930" xr:uid="{0AA9C216-CADF-4D30-B467-97BF69B3D883}"/>
    <cellStyle name="Normal 147" xfId="46865" xr:uid="{7B6234D1-6E84-4AFF-8530-BDC70C403EC1}"/>
    <cellStyle name="Normal 148" xfId="46873" xr:uid="{D4486366-E506-4D9D-B8AB-DEE26F57D00D}"/>
    <cellStyle name="Normal 149" xfId="46871" xr:uid="{CD424D72-67BC-4D01-8A2B-6A86B579A3AE}"/>
    <cellStyle name="Normal 15" xfId="128" xr:uid="{00000000-0005-0000-0000-0000F0090000}"/>
    <cellStyle name="Normal 150" xfId="46840" xr:uid="{22E75B2D-CD28-4A4E-B2BE-8249576FAEE5}"/>
    <cellStyle name="Normal 151" xfId="46830" xr:uid="{28E70021-8EEC-46D8-A009-2F1E48D465A8}"/>
    <cellStyle name="Normal 152" xfId="46831" xr:uid="{3546E41D-136C-4519-A10A-417885D0B463}"/>
    <cellStyle name="Normal 153" xfId="46845" xr:uid="{BB16AC83-016F-487C-9F95-3F1ACD95D4CE}"/>
    <cellStyle name="Normal 154" xfId="46907" xr:uid="{34D491E7-628B-4D0B-AE5D-D575F0BA00B2}"/>
    <cellStyle name="Normal 16" xfId="129" xr:uid="{00000000-0005-0000-0000-0000F1090000}"/>
    <cellStyle name="Normal 17" xfId="130" xr:uid="{00000000-0005-0000-0000-0000F2090000}"/>
    <cellStyle name="Normal 17 2" xfId="834" xr:uid="{00000000-0005-0000-0000-0000F3090000}"/>
    <cellStyle name="Normal 17 3" xfId="835" xr:uid="{00000000-0005-0000-0000-0000F4090000}"/>
    <cellStyle name="Normal 18" xfId="131" xr:uid="{00000000-0005-0000-0000-0000F5090000}"/>
    <cellStyle name="Normal 18 2" xfId="836" xr:uid="{00000000-0005-0000-0000-0000F6090000}"/>
    <cellStyle name="Normal 18 2 10" xfId="6207" xr:uid="{00000000-0005-0000-0000-0000F7090000}"/>
    <cellStyle name="Normal 18 2 10 2" xfId="36544" xr:uid="{00000000-0005-0000-0000-0000F8090000}"/>
    <cellStyle name="Normal 18 2 10 3" xfId="21311" xr:uid="{00000000-0005-0000-0000-0000F9090000}"/>
    <cellStyle name="Normal 18 2 11" xfId="31535" xr:uid="{00000000-0005-0000-0000-0000FA090000}"/>
    <cellStyle name="Normal 18 2 12" xfId="16296" xr:uid="{00000000-0005-0000-0000-0000FB090000}"/>
    <cellStyle name="Normal 18 2 2" xfId="1171" xr:uid="{00000000-0005-0000-0000-0000FC090000}"/>
    <cellStyle name="Normal 18 2 2 10" xfId="31587" xr:uid="{00000000-0005-0000-0000-0000FD090000}"/>
    <cellStyle name="Normal 18 2 2 11" xfId="16350" xr:uid="{00000000-0005-0000-0000-0000FE090000}"/>
    <cellStyle name="Normal 18 2 2 2" xfId="1279" xr:uid="{00000000-0005-0000-0000-0000FF090000}"/>
    <cellStyle name="Normal 18 2 2 2 10" xfId="16454" xr:uid="{00000000-0005-0000-0000-0000000A0000}"/>
    <cellStyle name="Normal 18 2 2 2 2" xfId="1496" xr:uid="{00000000-0005-0000-0000-0000010A0000}"/>
    <cellStyle name="Normal 18 2 2 2 2 2" xfId="1917" xr:uid="{00000000-0005-0000-0000-0000020A0000}"/>
    <cellStyle name="Normal 18 2 2 2 2 2 2" xfId="2756" xr:uid="{00000000-0005-0000-0000-0000030A0000}"/>
    <cellStyle name="Normal 18 2 2 2 2 2 2 2" xfId="4446" xr:uid="{00000000-0005-0000-0000-0000040A0000}"/>
    <cellStyle name="Normal 18 2 2 2 2 2 2 2 2" xfId="14519" xr:uid="{00000000-0005-0000-0000-0000050A0000}"/>
    <cellStyle name="Normal 18 2 2 2 2 2 2 2 2 2" xfId="44850" xr:uid="{00000000-0005-0000-0000-0000060A0000}"/>
    <cellStyle name="Normal 18 2 2 2 2 2 2 2 2 3" xfId="29617" xr:uid="{00000000-0005-0000-0000-0000070A0000}"/>
    <cellStyle name="Normal 18 2 2 2 2 2 2 2 3" xfId="9499" xr:uid="{00000000-0005-0000-0000-0000080A0000}"/>
    <cellStyle name="Normal 18 2 2 2 2 2 2 2 3 2" xfId="39833" xr:uid="{00000000-0005-0000-0000-0000090A0000}"/>
    <cellStyle name="Normal 18 2 2 2 2 2 2 2 3 3" xfId="24600" xr:uid="{00000000-0005-0000-0000-00000A0A0000}"/>
    <cellStyle name="Normal 18 2 2 2 2 2 2 2 4" xfId="34820" xr:uid="{00000000-0005-0000-0000-00000B0A0000}"/>
    <cellStyle name="Normal 18 2 2 2 2 2 2 2 5" xfId="19587" xr:uid="{00000000-0005-0000-0000-00000C0A0000}"/>
    <cellStyle name="Normal 18 2 2 2 2 2 2 3" xfId="6138" xr:uid="{00000000-0005-0000-0000-00000D0A0000}"/>
    <cellStyle name="Normal 18 2 2 2 2 2 2 3 2" xfId="16190" xr:uid="{00000000-0005-0000-0000-00000E0A0000}"/>
    <cellStyle name="Normal 18 2 2 2 2 2 2 3 2 2" xfId="46521" xr:uid="{00000000-0005-0000-0000-00000F0A0000}"/>
    <cellStyle name="Normal 18 2 2 2 2 2 2 3 2 3" xfId="31288" xr:uid="{00000000-0005-0000-0000-0000100A0000}"/>
    <cellStyle name="Normal 18 2 2 2 2 2 2 3 3" xfId="11170" xr:uid="{00000000-0005-0000-0000-0000110A0000}"/>
    <cellStyle name="Normal 18 2 2 2 2 2 2 3 3 2" xfId="41504" xr:uid="{00000000-0005-0000-0000-0000120A0000}"/>
    <cellStyle name="Normal 18 2 2 2 2 2 2 3 3 3" xfId="26271" xr:uid="{00000000-0005-0000-0000-0000130A0000}"/>
    <cellStyle name="Normal 18 2 2 2 2 2 2 3 4" xfId="36491" xr:uid="{00000000-0005-0000-0000-0000140A0000}"/>
    <cellStyle name="Normal 18 2 2 2 2 2 2 3 5" xfId="21258" xr:uid="{00000000-0005-0000-0000-0000150A0000}"/>
    <cellStyle name="Normal 18 2 2 2 2 2 2 4" xfId="12848" xr:uid="{00000000-0005-0000-0000-0000160A0000}"/>
    <cellStyle name="Normal 18 2 2 2 2 2 2 4 2" xfId="43179" xr:uid="{00000000-0005-0000-0000-0000170A0000}"/>
    <cellStyle name="Normal 18 2 2 2 2 2 2 4 3" xfId="27946" xr:uid="{00000000-0005-0000-0000-0000180A0000}"/>
    <cellStyle name="Normal 18 2 2 2 2 2 2 5" xfId="7827" xr:uid="{00000000-0005-0000-0000-0000190A0000}"/>
    <cellStyle name="Normal 18 2 2 2 2 2 2 5 2" xfId="38162" xr:uid="{00000000-0005-0000-0000-00001A0A0000}"/>
    <cellStyle name="Normal 18 2 2 2 2 2 2 5 3" xfId="22929" xr:uid="{00000000-0005-0000-0000-00001B0A0000}"/>
    <cellStyle name="Normal 18 2 2 2 2 2 2 6" xfId="33150" xr:uid="{00000000-0005-0000-0000-00001C0A0000}"/>
    <cellStyle name="Normal 18 2 2 2 2 2 2 7" xfId="17916" xr:uid="{00000000-0005-0000-0000-00001D0A0000}"/>
    <cellStyle name="Normal 18 2 2 2 2 2 3" xfId="3609" xr:uid="{00000000-0005-0000-0000-00001E0A0000}"/>
    <cellStyle name="Normal 18 2 2 2 2 2 3 2" xfId="13683" xr:uid="{00000000-0005-0000-0000-00001F0A0000}"/>
    <cellStyle name="Normal 18 2 2 2 2 2 3 2 2" xfId="44014" xr:uid="{00000000-0005-0000-0000-0000200A0000}"/>
    <cellStyle name="Normal 18 2 2 2 2 2 3 2 3" xfId="28781" xr:uid="{00000000-0005-0000-0000-0000210A0000}"/>
    <cellStyle name="Normal 18 2 2 2 2 2 3 3" xfId="8663" xr:uid="{00000000-0005-0000-0000-0000220A0000}"/>
    <cellStyle name="Normal 18 2 2 2 2 2 3 3 2" xfId="38997" xr:uid="{00000000-0005-0000-0000-0000230A0000}"/>
    <cellStyle name="Normal 18 2 2 2 2 2 3 3 3" xfId="23764" xr:uid="{00000000-0005-0000-0000-0000240A0000}"/>
    <cellStyle name="Normal 18 2 2 2 2 2 3 4" xfId="33984" xr:uid="{00000000-0005-0000-0000-0000250A0000}"/>
    <cellStyle name="Normal 18 2 2 2 2 2 3 5" xfId="18751" xr:uid="{00000000-0005-0000-0000-0000260A0000}"/>
    <cellStyle name="Normal 18 2 2 2 2 2 4" xfId="5302" xr:uid="{00000000-0005-0000-0000-0000270A0000}"/>
    <cellStyle name="Normal 18 2 2 2 2 2 4 2" xfId="15354" xr:uid="{00000000-0005-0000-0000-0000280A0000}"/>
    <cellStyle name="Normal 18 2 2 2 2 2 4 2 2" xfId="45685" xr:uid="{00000000-0005-0000-0000-0000290A0000}"/>
    <cellStyle name="Normal 18 2 2 2 2 2 4 2 3" xfId="30452" xr:uid="{00000000-0005-0000-0000-00002A0A0000}"/>
    <cellStyle name="Normal 18 2 2 2 2 2 4 3" xfId="10334" xr:uid="{00000000-0005-0000-0000-00002B0A0000}"/>
    <cellStyle name="Normal 18 2 2 2 2 2 4 3 2" xfId="40668" xr:uid="{00000000-0005-0000-0000-00002C0A0000}"/>
    <cellStyle name="Normal 18 2 2 2 2 2 4 3 3" xfId="25435" xr:uid="{00000000-0005-0000-0000-00002D0A0000}"/>
    <cellStyle name="Normal 18 2 2 2 2 2 4 4" xfId="35655" xr:uid="{00000000-0005-0000-0000-00002E0A0000}"/>
    <cellStyle name="Normal 18 2 2 2 2 2 4 5" xfId="20422" xr:uid="{00000000-0005-0000-0000-00002F0A0000}"/>
    <cellStyle name="Normal 18 2 2 2 2 2 5" xfId="12012" xr:uid="{00000000-0005-0000-0000-0000300A0000}"/>
    <cellStyle name="Normal 18 2 2 2 2 2 5 2" xfId="42343" xr:uid="{00000000-0005-0000-0000-0000310A0000}"/>
    <cellStyle name="Normal 18 2 2 2 2 2 5 3" xfId="27110" xr:uid="{00000000-0005-0000-0000-0000320A0000}"/>
    <cellStyle name="Normal 18 2 2 2 2 2 6" xfId="6991" xr:uid="{00000000-0005-0000-0000-0000330A0000}"/>
    <cellStyle name="Normal 18 2 2 2 2 2 6 2" xfId="37326" xr:uid="{00000000-0005-0000-0000-0000340A0000}"/>
    <cellStyle name="Normal 18 2 2 2 2 2 6 3" xfId="22093" xr:uid="{00000000-0005-0000-0000-0000350A0000}"/>
    <cellStyle name="Normal 18 2 2 2 2 2 7" xfId="32314" xr:uid="{00000000-0005-0000-0000-0000360A0000}"/>
    <cellStyle name="Normal 18 2 2 2 2 2 8" xfId="17080" xr:uid="{00000000-0005-0000-0000-0000370A0000}"/>
    <cellStyle name="Normal 18 2 2 2 2 3" xfId="2338" xr:uid="{00000000-0005-0000-0000-0000380A0000}"/>
    <cellStyle name="Normal 18 2 2 2 2 3 2" xfId="4028" xr:uid="{00000000-0005-0000-0000-0000390A0000}"/>
    <cellStyle name="Normal 18 2 2 2 2 3 2 2" xfId="14101" xr:uid="{00000000-0005-0000-0000-00003A0A0000}"/>
    <cellStyle name="Normal 18 2 2 2 2 3 2 2 2" xfId="44432" xr:uid="{00000000-0005-0000-0000-00003B0A0000}"/>
    <cellStyle name="Normal 18 2 2 2 2 3 2 2 3" xfId="29199" xr:uid="{00000000-0005-0000-0000-00003C0A0000}"/>
    <cellStyle name="Normal 18 2 2 2 2 3 2 3" xfId="9081" xr:uid="{00000000-0005-0000-0000-00003D0A0000}"/>
    <cellStyle name="Normal 18 2 2 2 2 3 2 3 2" xfId="39415" xr:uid="{00000000-0005-0000-0000-00003E0A0000}"/>
    <cellStyle name="Normal 18 2 2 2 2 3 2 3 3" xfId="24182" xr:uid="{00000000-0005-0000-0000-00003F0A0000}"/>
    <cellStyle name="Normal 18 2 2 2 2 3 2 4" xfId="34402" xr:uid="{00000000-0005-0000-0000-0000400A0000}"/>
    <cellStyle name="Normal 18 2 2 2 2 3 2 5" xfId="19169" xr:uid="{00000000-0005-0000-0000-0000410A0000}"/>
    <cellStyle name="Normal 18 2 2 2 2 3 3" xfId="5720" xr:uid="{00000000-0005-0000-0000-0000420A0000}"/>
    <cellStyle name="Normal 18 2 2 2 2 3 3 2" xfId="15772" xr:uid="{00000000-0005-0000-0000-0000430A0000}"/>
    <cellStyle name="Normal 18 2 2 2 2 3 3 2 2" xfId="46103" xr:uid="{00000000-0005-0000-0000-0000440A0000}"/>
    <cellStyle name="Normal 18 2 2 2 2 3 3 2 3" xfId="30870" xr:uid="{00000000-0005-0000-0000-0000450A0000}"/>
    <cellStyle name="Normal 18 2 2 2 2 3 3 3" xfId="10752" xr:uid="{00000000-0005-0000-0000-0000460A0000}"/>
    <cellStyle name="Normal 18 2 2 2 2 3 3 3 2" xfId="41086" xr:uid="{00000000-0005-0000-0000-0000470A0000}"/>
    <cellStyle name="Normal 18 2 2 2 2 3 3 3 3" xfId="25853" xr:uid="{00000000-0005-0000-0000-0000480A0000}"/>
    <cellStyle name="Normal 18 2 2 2 2 3 3 4" xfId="36073" xr:uid="{00000000-0005-0000-0000-0000490A0000}"/>
    <cellStyle name="Normal 18 2 2 2 2 3 3 5" xfId="20840" xr:uid="{00000000-0005-0000-0000-00004A0A0000}"/>
    <cellStyle name="Normal 18 2 2 2 2 3 4" xfId="12430" xr:uid="{00000000-0005-0000-0000-00004B0A0000}"/>
    <cellStyle name="Normal 18 2 2 2 2 3 4 2" xfId="42761" xr:uid="{00000000-0005-0000-0000-00004C0A0000}"/>
    <cellStyle name="Normal 18 2 2 2 2 3 4 3" xfId="27528" xr:uid="{00000000-0005-0000-0000-00004D0A0000}"/>
    <cellStyle name="Normal 18 2 2 2 2 3 5" xfId="7409" xr:uid="{00000000-0005-0000-0000-00004E0A0000}"/>
    <cellStyle name="Normal 18 2 2 2 2 3 5 2" xfId="37744" xr:uid="{00000000-0005-0000-0000-00004F0A0000}"/>
    <cellStyle name="Normal 18 2 2 2 2 3 5 3" xfId="22511" xr:uid="{00000000-0005-0000-0000-0000500A0000}"/>
    <cellStyle name="Normal 18 2 2 2 2 3 6" xfId="32732" xr:uid="{00000000-0005-0000-0000-0000510A0000}"/>
    <cellStyle name="Normal 18 2 2 2 2 3 7" xfId="17498" xr:uid="{00000000-0005-0000-0000-0000520A0000}"/>
    <cellStyle name="Normal 18 2 2 2 2 4" xfId="3191" xr:uid="{00000000-0005-0000-0000-0000530A0000}"/>
    <cellStyle name="Normal 18 2 2 2 2 4 2" xfId="13265" xr:uid="{00000000-0005-0000-0000-0000540A0000}"/>
    <cellStyle name="Normal 18 2 2 2 2 4 2 2" xfId="43596" xr:uid="{00000000-0005-0000-0000-0000550A0000}"/>
    <cellStyle name="Normal 18 2 2 2 2 4 2 3" xfId="28363" xr:uid="{00000000-0005-0000-0000-0000560A0000}"/>
    <cellStyle name="Normal 18 2 2 2 2 4 3" xfId="8245" xr:uid="{00000000-0005-0000-0000-0000570A0000}"/>
    <cellStyle name="Normal 18 2 2 2 2 4 3 2" xfId="38579" xr:uid="{00000000-0005-0000-0000-0000580A0000}"/>
    <cellStyle name="Normal 18 2 2 2 2 4 3 3" xfId="23346" xr:uid="{00000000-0005-0000-0000-0000590A0000}"/>
    <cellStyle name="Normal 18 2 2 2 2 4 4" xfId="33566" xr:uid="{00000000-0005-0000-0000-00005A0A0000}"/>
    <cellStyle name="Normal 18 2 2 2 2 4 5" xfId="18333" xr:uid="{00000000-0005-0000-0000-00005B0A0000}"/>
    <cellStyle name="Normal 18 2 2 2 2 5" xfId="4884" xr:uid="{00000000-0005-0000-0000-00005C0A0000}"/>
    <cellStyle name="Normal 18 2 2 2 2 5 2" xfId="14936" xr:uid="{00000000-0005-0000-0000-00005D0A0000}"/>
    <cellStyle name="Normal 18 2 2 2 2 5 2 2" xfId="45267" xr:uid="{00000000-0005-0000-0000-00005E0A0000}"/>
    <cellStyle name="Normal 18 2 2 2 2 5 2 3" xfId="30034" xr:uid="{00000000-0005-0000-0000-00005F0A0000}"/>
    <cellStyle name="Normal 18 2 2 2 2 5 3" xfId="9916" xr:uid="{00000000-0005-0000-0000-0000600A0000}"/>
    <cellStyle name="Normal 18 2 2 2 2 5 3 2" xfId="40250" xr:uid="{00000000-0005-0000-0000-0000610A0000}"/>
    <cellStyle name="Normal 18 2 2 2 2 5 3 3" xfId="25017" xr:uid="{00000000-0005-0000-0000-0000620A0000}"/>
    <cellStyle name="Normal 18 2 2 2 2 5 4" xfId="35237" xr:uid="{00000000-0005-0000-0000-0000630A0000}"/>
    <cellStyle name="Normal 18 2 2 2 2 5 5" xfId="20004" xr:uid="{00000000-0005-0000-0000-0000640A0000}"/>
    <cellStyle name="Normal 18 2 2 2 2 6" xfId="11594" xr:uid="{00000000-0005-0000-0000-0000650A0000}"/>
    <cellStyle name="Normal 18 2 2 2 2 6 2" xfId="41925" xr:uid="{00000000-0005-0000-0000-0000660A0000}"/>
    <cellStyle name="Normal 18 2 2 2 2 6 3" xfId="26692" xr:uid="{00000000-0005-0000-0000-0000670A0000}"/>
    <cellStyle name="Normal 18 2 2 2 2 7" xfId="6573" xr:uid="{00000000-0005-0000-0000-0000680A0000}"/>
    <cellStyle name="Normal 18 2 2 2 2 7 2" xfId="36908" xr:uid="{00000000-0005-0000-0000-0000690A0000}"/>
    <cellStyle name="Normal 18 2 2 2 2 7 3" xfId="21675" xr:uid="{00000000-0005-0000-0000-00006A0A0000}"/>
    <cellStyle name="Normal 18 2 2 2 2 8" xfId="31896" xr:uid="{00000000-0005-0000-0000-00006B0A0000}"/>
    <cellStyle name="Normal 18 2 2 2 2 9" xfId="16662" xr:uid="{00000000-0005-0000-0000-00006C0A0000}"/>
    <cellStyle name="Normal 18 2 2 2 3" xfId="1709" xr:uid="{00000000-0005-0000-0000-00006D0A0000}"/>
    <cellStyle name="Normal 18 2 2 2 3 2" xfId="2548" xr:uid="{00000000-0005-0000-0000-00006E0A0000}"/>
    <cellStyle name="Normal 18 2 2 2 3 2 2" xfId="4238" xr:uid="{00000000-0005-0000-0000-00006F0A0000}"/>
    <cellStyle name="Normal 18 2 2 2 3 2 2 2" xfId="14311" xr:uid="{00000000-0005-0000-0000-0000700A0000}"/>
    <cellStyle name="Normal 18 2 2 2 3 2 2 2 2" xfId="44642" xr:uid="{00000000-0005-0000-0000-0000710A0000}"/>
    <cellStyle name="Normal 18 2 2 2 3 2 2 2 3" xfId="29409" xr:uid="{00000000-0005-0000-0000-0000720A0000}"/>
    <cellStyle name="Normal 18 2 2 2 3 2 2 3" xfId="9291" xr:uid="{00000000-0005-0000-0000-0000730A0000}"/>
    <cellStyle name="Normal 18 2 2 2 3 2 2 3 2" xfId="39625" xr:uid="{00000000-0005-0000-0000-0000740A0000}"/>
    <cellStyle name="Normal 18 2 2 2 3 2 2 3 3" xfId="24392" xr:uid="{00000000-0005-0000-0000-0000750A0000}"/>
    <cellStyle name="Normal 18 2 2 2 3 2 2 4" xfId="34612" xr:uid="{00000000-0005-0000-0000-0000760A0000}"/>
    <cellStyle name="Normal 18 2 2 2 3 2 2 5" xfId="19379" xr:uid="{00000000-0005-0000-0000-0000770A0000}"/>
    <cellStyle name="Normal 18 2 2 2 3 2 3" xfId="5930" xr:uid="{00000000-0005-0000-0000-0000780A0000}"/>
    <cellStyle name="Normal 18 2 2 2 3 2 3 2" xfId="15982" xr:uid="{00000000-0005-0000-0000-0000790A0000}"/>
    <cellStyle name="Normal 18 2 2 2 3 2 3 2 2" xfId="46313" xr:uid="{00000000-0005-0000-0000-00007A0A0000}"/>
    <cellStyle name="Normal 18 2 2 2 3 2 3 2 3" xfId="31080" xr:uid="{00000000-0005-0000-0000-00007B0A0000}"/>
    <cellStyle name="Normal 18 2 2 2 3 2 3 3" xfId="10962" xr:uid="{00000000-0005-0000-0000-00007C0A0000}"/>
    <cellStyle name="Normal 18 2 2 2 3 2 3 3 2" xfId="41296" xr:uid="{00000000-0005-0000-0000-00007D0A0000}"/>
    <cellStyle name="Normal 18 2 2 2 3 2 3 3 3" xfId="26063" xr:uid="{00000000-0005-0000-0000-00007E0A0000}"/>
    <cellStyle name="Normal 18 2 2 2 3 2 3 4" xfId="36283" xr:uid="{00000000-0005-0000-0000-00007F0A0000}"/>
    <cellStyle name="Normal 18 2 2 2 3 2 3 5" xfId="21050" xr:uid="{00000000-0005-0000-0000-0000800A0000}"/>
    <cellStyle name="Normal 18 2 2 2 3 2 4" xfId="12640" xr:uid="{00000000-0005-0000-0000-0000810A0000}"/>
    <cellStyle name="Normal 18 2 2 2 3 2 4 2" xfId="42971" xr:uid="{00000000-0005-0000-0000-0000820A0000}"/>
    <cellStyle name="Normal 18 2 2 2 3 2 4 3" xfId="27738" xr:uid="{00000000-0005-0000-0000-0000830A0000}"/>
    <cellStyle name="Normal 18 2 2 2 3 2 5" xfId="7619" xr:uid="{00000000-0005-0000-0000-0000840A0000}"/>
    <cellStyle name="Normal 18 2 2 2 3 2 5 2" xfId="37954" xr:uid="{00000000-0005-0000-0000-0000850A0000}"/>
    <cellStyle name="Normal 18 2 2 2 3 2 5 3" xfId="22721" xr:uid="{00000000-0005-0000-0000-0000860A0000}"/>
    <cellStyle name="Normal 18 2 2 2 3 2 6" xfId="32942" xr:uid="{00000000-0005-0000-0000-0000870A0000}"/>
    <cellStyle name="Normal 18 2 2 2 3 2 7" xfId="17708" xr:uid="{00000000-0005-0000-0000-0000880A0000}"/>
    <cellStyle name="Normal 18 2 2 2 3 3" xfId="3401" xr:uid="{00000000-0005-0000-0000-0000890A0000}"/>
    <cellStyle name="Normal 18 2 2 2 3 3 2" xfId="13475" xr:uid="{00000000-0005-0000-0000-00008A0A0000}"/>
    <cellStyle name="Normal 18 2 2 2 3 3 2 2" xfId="43806" xr:uid="{00000000-0005-0000-0000-00008B0A0000}"/>
    <cellStyle name="Normal 18 2 2 2 3 3 2 3" xfId="28573" xr:uid="{00000000-0005-0000-0000-00008C0A0000}"/>
    <cellStyle name="Normal 18 2 2 2 3 3 3" xfId="8455" xr:uid="{00000000-0005-0000-0000-00008D0A0000}"/>
    <cellStyle name="Normal 18 2 2 2 3 3 3 2" xfId="38789" xr:uid="{00000000-0005-0000-0000-00008E0A0000}"/>
    <cellStyle name="Normal 18 2 2 2 3 3 3 3" xfId="23556" xr:uid="{00000000-0005-0000-0000-00008F0A0000}"/>
    <cellStyle name="Normal 18 2 2 2 3 3 4" xfId="33776" xr:uid="{00000000-0005-0000-0000-0000900A0000}"/>
    <cellStyle name="Normal 18 2 2 2 3 3 5" xfId="18543" xr:uid="{00000000-0005-0000-0000-0000910A0000}"/>
    <cellStyle name="Normal 18 2 2 2 3 4" xfId="5094" xr:uid="{00000000-0005-0000-0000-0000920A0000}"/>
    <cellStyle name="Normal 18 2 2 2 3 4 2" xfId="15146" xr:uid="{00000000-0005-0000-0000-0000930A0000}"/>
    <cellStyle name="Normal 18 2 2 2 3 4 2 2" xfId="45477" xr:uid="{00000000-0005-0000-0000-0000940A0000}"/>
    <cellStyle name="Normal 18 2 2 2 3 4 2 3" xfId="30244" xr:uid="{00000000-0005-0000-0000-0000950A0000}"/>
    <cellStyle name="Normal 18 2 2 2 3 4 3" xfId="10126" xr:uid="{00000000-0005-0000-0000-0000960A0000}"/>
    <cellStyle name="Normal 18 2 2 2 3 4 3 2" xfId="40460" xr:uid="{00000000-0005-0000-0000-0000970A0000}"/>
    <cellStyle name="Normal 18 2 2 2 3 4 3 3" xfId="25227" xr:uid="{00000000-0005-0000-0000-0000980A0000}"/>
    <cellStyle name="Normal 18 2 2 2 3 4 4" xfId="35447" xr:uid="{00000000-0005-0000-0000-0000990A0000}"/>
    <cellStyle name="Normal 18 2 2 2 3 4 5" xfId="20214" xr:uid="{00000000-0005-0000-0000-00009A0A0000}"/>
    <cellStyle name="Normal 18 2 2 2 3 5" xfId="11804" xr:uid="{00000000-0005-0000-0000-00009B0A0000}"/>
    <cellStyle name="Normal 18 2 2 2 3 5 2" xfId="42135" xr:uid="{00000000-0005-0000-0000-00009C0A0000}"/>
    <cellStyle name="Normal 18 2 2 2 3 5 3" xfId="26902" xr:uid="{00000000-0005-0000-0000-00009D0A0000}"/>
    <cellStyle name="Normal 18 2 2 2 3 6" xfId="6783" xr:uid="{00000000-0005-0000-0000-00009E0A0000}"/>
    <cellStyle name="Normal 18 2 2 2 3 6 2" xfId="37118" xr:uid="{00000000-0005-0000-0000-00009F0A0000}"/>
    <cellStyle name="Normal 18 2 2 2 3 6 3" xfId="21885" xr:uid="{00000000-0005-0000-0000-0000A00A0000}"/>
    <cellStyle name="Normal 18 2 2 2 3 7" xfId="32106" xr:uid="{00000000-0005-0000-0000-0000A10A0000}"/>
    <cellStyle name="Normal 18 2 2 2 3 8" xfId="16872" xr:uid="{00000000-0005-0000-0000-0000A20A0000}"/>
    <cellStyle name="Normal 18 2 2 2 4" xfId="2130" xr:uid="{00000000-0005-0000-0000-0000A30A0000}"/>
    <cellStyle name="Normal 18 2 2 2 4 2" xfId="3820" xr:uid="{00000000-0005-0000-0000-0000A40A0000}"/>
    <cellStyle name="Normal 18 2 2 2 4 2 2" xfId="13893" xr:uid="{00000000-0005-0000-0000-0000A50A0000}"/>
    <cellStyle name="Normal 18 2 2 2 4 2 2 2" xfId="44224" xr:uid="{00000000-0005-0000-0000-0000A60A0000}"/>
    <cellStyle name="Normal 18 2 2 2 4 2 2 3" xfId="28991" xr:uid="{00000000-0005-0000-0000-0000A70A0000}"/>
    <cellStyle name="Normal 18 2 2 2 4 2 3" xfId="8873" xr:uid="{00000000-0005-0000-0000-0000A80A0000}"/>
    <cellStyle name="Normal 18 2 2 2 4 2 3 2" xfId="39207" xr:uid="{00000000-0005-0000-0000-0000A90A0000}"/>
    <cellStyle name="Normal 18 2 2 2 4 2 3 3" xfId="23974" xr:uid="{00000000-0005-0000-0000-0000AA0A0000}"/>
    <cellStyle name="Normal 18 2 2 2 4 2 4" xfId="34194" xr:uid="{00000000-0005-0000-0000-0000AB0A0000}"/>
    <cellStyle name="Normal 18 2 2 2 4 2 5" xfId="18961" xr:uid="{00000000-0005-0000-0000-0000AC0A0000}"/>
    <cellStyle name="Normal 18 2 2 2 4 3" xfId="5512" xr:uid="{00000000-0005-0000-0000-0000AD0A0000}"/>
    <cellStyle name="Normal 18 2 2 2 4 3 2" xfId="15564" xr:uid="{00000000-0005-0000-0000-0000AE0A0000}"/>
    <cellStyle name="Normal 18 2 2 2 4 3 2 2" xfId="45895" xr:uid="{00000000-0005-0000-0000-0000AF0A0000}"/>
    <cellStyle name="Normal 18 2 2 2 4 3 2 3" xfId="30662" xr:uid="{00000000-0005-0000-0000-0000B00A0000}"/>
    <cellStyle name="Normal 18 2 2 2 4 3 3" xfId="10544" xr:uid="{00000000-0005-0000-0000-0000B10A0000}"/>
    <cellStyle name="Normal 18 2 2 2 4 3 3 2" xfId="40878" xr:uid="{00000000-0005-0000-0000-0000B20A0000}"/>
    <cellStyle name="Normal 18 2 2 2 4 3 3 3" xfId="25645" xr:uid="{00000000-0005-0000-0000-0000B30A0000}"/>
    <cellStyle name="Normal 18 2 2 2 4 3 4" xfId="35865" xr:uid="{00000000-0005-0000-0000-0000B40A0000}"/>
    <cellStyle name="Normal 18 2 2 2 4 3 5" xfId="20632" xr:uid="{00000000-0005-0000-0000-0000B50A0000}"/>
    <cellStyle name="Normal 18 2 2 2 4 4" xfId="12222" xr:uid="{00000000-0005-0000-0000-0000B60A0000}"/>
    <cellStyle name="Normal 18 2 2 2 4 4 2" xfId="42553" xr:uid="{00000000-0005-0000-0000-0000B70A0000}"/>
    <cellStyle name="Normal 18 2 2 2 4 4 3" xfId="27320" xr:uid="{00000000-0005-0000-0000-0000B80A0000}"/>
    <cellStyle name="Normal 18 2 2 2 4 5" xfId="7201" xr:uid="{00000000-0005-0000-0000-0000B90A0000}"/>
    <cellStyle name="Normal 18 2 2 2 4 5 2" xfId="37536" xr:uid="{00000000-0005-0000-0000-0000BA0A0000}"/>
    <cellStyle name="Normal 18 2 2 2 4 5 3" xfId="22303" xr:uid="{00000000-0005-0000-0000-0000BB0A0000}"/>
    <cellStyle name="Normal 18 2 2 2 4 6" xfId="32524" xr:uid="{00000000-0005-0000-0000-0000BC0A0000}"/>
    <cellStyle name="Normal 18 2 2 2 4 7" xfId="17290" xr:uid="{00000000-0005-0000-0000-0000BD0A0000}"/>
    <cellStyle name="Normal 18 2 2 2 5" xfId="2983" xr:uid="{00000000-0005-0000-0000-0000BE0A0000}"/>
    <cellStyle name="Normal 18 2 2 2 5 2" xfId="13057" xr:uid="{00000000-0005-0000-0000-0000BF0A0000}"/>
    <cellStyle name="Normal 18 2 2 2 5 2 2" xfId="43388" xr:uid="{00000000-0005-0000-0000-0000C00A0000}"/>
    <cellStyle name="Normal 18 2 2 2 5 2 3" xfId="28155" xr:uid="{00000000-0005-0000-0000-0000C10A0000}"/>
    <cellStyle name="Normal 18 2 2 2 5 3" xfId="8037" xr:uid="{00000000-0005-0000-0000-0000C20A0000}"/>
    <cellStyle name="Normal 18 2 2 2 5 3 2" xfId="38371" xr:uid="{00000000-0005-0000-0000-0000C30A0000}"/>
    <cellStyle name="Normal 18 2 2 2 5 3 3" xfId="23138" xr:uid="{00000000-0005-0000-0000-0000C40A0000}"/>
    <cellStyle name="Normal 18 2 2 2 5 4" xfId="33358" xr:uid="{00000000-0005-0000-0000-0000C50A0000}"/>
    <cellStyle name="Normal 18 2 2 2 5 5" xfId="18125" xr:uid="{00000000-0005-0000-0000-0000C60A0000}"/>
    <cellStyle name="Normal 18 2 2 2 6" xfId="4676" xr:uid="{00000000-0005-0000-0000-0000C70A0000}"/>
    <cellStyle name="Normal 18 2 2 2 6 2" xfId="14728" xr:uid="{00000000-0005-0000-0000-0000C80A0000}"/>
    <cellStyle name="Normal 18 2 2 2 6 2 2" xfId="45059" xr:uid="{00000000-0005-0000-0000-0000C90A0000}"/>
    <cellStyle name="Normal 18 2 2 2 6 2 3" xfId="29826" xr:uid="{00000000-0005-0000-0000-0000CA0A0000}"/>
    <cellStyle name="Normal 18 2 2 2 6 3" xfId="9708" xr:uid="{00000000-0005-0000-0000-0000CB0A0000}"/>
    <cellStyle name="Normal 18 2 2 2 6 3 2" xfId="40042" xr:uid="{00000000-0005-0000-0000-0000CC0A0000}"/>
    <cellStyle name="Normal 18 2 2 2 6 3 3" xfId="24809" xr:uid="{00000000-0005-0000-0000-0000CD0A0000}"/>
    <cellStyle name="Normal 18 2 2 2 6 4" xfId="35029" xr:uid="{00000000-0005-0000-0000-0000CE0A0000}"/>
    <cellStyle name="Normal 18 2 2 2 6 5" xfId="19796" xr:uid="{00000000-0005-0000-0000-0000CF0A0000}"/>
    <cellStyle name="Normal 18 2 2 2 7" xfId="11386" xr:uid="{00000000-0005-0000-0000-0000D00A0000}"/>
    <cellStyle name="Normal 18 2 2 2 7 2" xfId="41717" xr:uid="{00000000-0005-0000-0000-0000D10A0000}"/>
    <cellStyle name="Normal 18 2 2 2 7 3" xfId="26484" xr:uid="{00000000-0005-0000-0000-0000D20A0000}"/>
    <cellStyle name="Normal 18 2 2 2 8" xfId="6365" xr:uid="{00000000-0005-0000-0000-0000D30A0000}"/>
    <cellStyle name="Normal 18 2 2 2 8 2" xfId="36700" xr:uid="{00000000-0005-0000-0000-0000D40A0000}"/>
    <cellStyle name="Normal 18 2 2 2 8 3" xfId="21467" xr:uid="{00000000-0005-0000-0000-0000D50A0000}"/>
    <cellStyle name="Normal 18 2 2 2 9" xfId="31688" xr:uid="{00000000-0005-0000-0000-0000D60A0000}"/>
    <cellStyle name="Normal 18 2 2 3" xfId="1392" xr:uid="{00000000-0005-0000-0000-0000D70A0000}"/>
    <cellStyle name="Normal 18 2 2 3 2" xfId="1813" xr:uid="{00000000-0005-0000-0000-0000D80A0000}"/>
    <cellStyle name="Normal 18 2 2 3 2 2" xfId="2652" xr:uid="{00000000-0005-0000-0000-0000D90A0000}"/>
    <cellStyle name="Normal 18 2 2 3 2 2 2" xfId="4342" xr:uid="{00000000-0005-0000-0000-0000DA0A0000}"/>
    <cellStyle name="Normal 18 2 2 3 2 2 2 2" xfId="14415" xr:uid="{00000000-0005-0000-0000-0000DB0A0000}"/>
    <cellStyle name="Normal 18 2 2 3 2 2 2 2 2" xfId="44746" xr:uid="{00000000-0005-0000-0000-0000DC0A0000}"/>
    <cellStyle name="Normal 18 2 2 3 2 2 2 2 3" xfId="29513" xr:uid="{00000000-0005-0000-0000-0000DD0A0000}"/>
    <cellStyle name="Normal 18 2 2 3 2 2 2 3" xfId="9395" xr:uid="{00000000-0005-0000-0000-0000DE0A0000}"/>
    <cellStyle name="Normal 18 2 2 3 2 2 2 3 2" xfId="39729" xr:uid="{00000000-0005-0000-0000-0000DF0A0000}"/>
    <cellStyle name="Normal 18 2 2 3 2 2 2 3 3" xfId="24496" xr:uid="{00000000-0005-0000-0000-0000E00A0000}"/>
    <cellStyle name="Normal 18 2 2 3 2 2 2 4" xfId="34716" xr:uid="{00000000-0005-0000-0000-0000E10A0000}"/>
    <cellStyle name="Normal 18 2 2 3 2 2 2 5" xfId="19483" xr:uid="{00000000-0005-0000-0000-0000E20A0000}"/>
    <cellStyle name="Normal 18 2 2 3 2 2 3" xfId="6034" xr:uid="{00000000-0005-0000-0000-0000E30A0000}"/>
    <cellStyle name="Normal 18 2 2 3 2 2 3 2" xfId="16086" xr:uid="{00000000-0005-0000-0000-0000E40A0000}"/>
    <cellStyle name="Normal 18 2 2 3 2 2 3 2 2" xfId="46417" xr:uid="{00000000-0005-0000-0000-0000E50A0000}"/>
    <cellStyle name="Normal 18 2 2 3 2 2 3 2 3" xfId="31184" xr:uid="{00000000-0005-0000-0000-0000E60A0000}"/>
    <cellStyle name="Normal 18 2 2 3 2 2 3 3" xfId="11066" xr:uid="{00000000-0005-0000-0000-0000E70A0000}"/>
    <cellStyle name="Normal 18 2 2 3 2 2 3 3 2" xfId="41400" xr:uid="{00000000-0005-0000-0000-0000E80A0000}"/>
    <cellStyle name="Normal 18 2 2 3 2 2 3 3 3" xfId="26167" xr:uid="{00000000-0005-0000-0000-0000E90A0000}"/>
    <cellStyle name="Normal 18 2 2 3 2 2 3 4" xfId="36387" xr:uid="{00000000-0005-0000-0000-0000EA0A0000}"/>
    <cellStyle name="Normal 18 2 2 3 2 2 3 5" xfId="21154" xr:uid="{00000000-0005-0000-0000-0000EB0A0000}"/>
    <cellStyle name="Normal 18 2 2 3 2 2 4" xfId="12744" xr:uid="{00000000-0005-0000-0000-0000EC0A0000}"/>
    <cellStyle name="Normal 18 2 2 3 2 2 4 2" xfId="43075" xr:uid="{00000000-0005-0000-0000-0000ED0A0000}"/>
    <cellStyle name="Normal 18 2 2 3 2 2 4 3" xfId="27842" xr:uid="{00000000-0005-0000-0000-0000EE0A0000}"/>
    <cellStyle name="Normal 18 2 2 3 2 2 5" xfId="7723" xr:uid="{00000000-0005-0000-0000-0000EF0A0000}"/>
    <cellStyle name="Normal 18 2 2 3 2 2 5 2" xfId="38058" xr:uid="{00000000-0005-0000-0000-0000F00A0000}"/>
    <cellStyle name="Normal 18 2 2 3 2 2 5 3" xfId="22825" xr:uid="{00000000-0005-0000-0000-0000F10A0000}"/>
    <cellStyle name="Normal 18 2 2 3 2 2 6" xfId="33046" xr:uid="{00000000-0005-0000-0000-0000F20A0000}"/>
    <cellStyle name="Normal 18 2 2 3 2 2 7" xfId="17812" xr:uid="{00000000-0005-0000-0000-0000F30A0000}"/>
    <cellStyle name="Normal 18 2 2 3 2 3" xfId="3505" xr:uid="{00000000-0005-0000-0000-0000F40A0000}"/>
    <cellStyle name="Normal 18 2 2 3 2 3 2" xfId="13579" xr:uid="{00000000-0005-0000-0000-0000F50A0000}"/>
    <cellStyle name="Normal 18 2 2 3 2 3 2 2" xfId="43910" xr:uid="{00000000-0005-0000-0000-0000F60A0000}"/>
    <cellStyle name="Normal 18 2 2 3 2 3 2 3" xfId="28677" xr:uid="{00000000-0005-0000-0000-0000F70A0000}"/>
    <cellStyle name="Normal 18 2 2 3 2 3 3" xfId="8559" xr:uid="{00000000-0005-0000-0000-0000F80A0000}"/>
    <cellStyle name="Normal 18 2 2 3 2 3 3 2" xfId="38893" xr:uid="{00000000-0005-0000-0000-0000F90A0000}"/>
    <cellStyle name="Normal 18 2 2 3 2 3 3 3" xfId="23660" xr:uid="{00000000-0005-0000-0000-0000FA0A0000}"/>
    <cellStyle name="Normal 18 2 2 3 2 3 4" xfId="33880" xr:uid="{00000000-0005-0000-0000-0000FB0A0000}"/>
    <cellStyle name="Normal 18 2 2 3 2 3 5" xfId="18647" xr:uid="{00000000-0005-0000-0000-0000FC0A0000}"/>
    <cellStyle name="Normal 18 2 2 3 2 4" xfId="5198" xr:uid="{00000000-0005-0000-0000-0000FD0A0000}"/>
    <cellStyle name="Normal 18 2 2 3 2 4 2" xfId="15250" xr:uid="{00000000-0005-0000-0000-0000FE0A0000}"/>
    <cellStyle name="Normal 18 2 2 3 2 4 2 2" xfId="45581" xr:uid="{00000000-0005-0000-0000-0000FF0A0000}"/>
    <cellStyle name="Normal 18 2 2 3 2 4 2 3" xfId="30348" xr:uid="{00000000-0005-0000-0000-0000000B0000}"/>
    <cellStyle name="Normal 18 2 2 3 2 4 3" xfId="10230" xr:uid="{00000000-0005-0000-0000-0000010B0000}"/>
    <cellStyle name="Normal 18 2 2 3 2 4 3 2" xfId="40564" xr:uid="{00000000-0005-0000-0000-0000020B0000}"/>
    <cellStyle name="Normal 18 2 2 3 2 4 3 3" xfId="25331" xr:uid="{00000000-0005-0000-0000-0000030B0000}"/>
    <cellStyle name="Normal 18 2 2 3 2 4 4" xfId="35551" xr:uid="{00000000-0005-0000-0000-0000040B0000}"/>
    <cellStyle name="Normal 18 2 2 3 2 4 5" xfId="20318" xr:uid="{00000000-0005-0000-0000-0000050B0000}"/>
    <cellStyle name="Normal 18 2 2 3 2 5" xfId="11908" xr:uid="{00000000-0005-0000-0000-0000060B0000}"/>
    <cellStyle name="Normal 18 2 2 3 2 5 2" xfId="42239" xr:uid="{00000000-0005-0000-0000-0000070B0000}"/>
    <cellStyle name="Normal 18 2 2 3 2 5 3" xfId="27006" xr:uid="{00000000-0005-0000-0000-0000080B0000}"/>
    <cellStyle name="Normal 18 2 2 3 2 6" xfId="6887" xr:uid="{00000000-0005-0000-0000-0000090B0000}"/>
    <cellStyle name="Normal 18 2 2 3 2 6 2" xfId="37222" xr:uid="{00000000-0005-0000-0000-00000A0B0000}"/>
    <cellStyle name="Normal 18 2 2 3 2 6 3" xfId="21989" xr:uid="{00000000-0005-0000-0000-00000B0B0000}"/>
    <cellStyle name="Normal 18 2 2 3 2 7" xfId="32210" xr:uid="{00000000-0005-0000-0000-00000C0B0000}"/>
    <cellStyle name="Normal 18 2 2 3 2 8" xfId="16976" xr:uid="{00000000-0005-0000-0000-00000D0B0000}"/>
    <cellStyle name="Normal 18 2 2 3 3" xfId="2234" xr:uid="{00000000-0005-0000-0000-00000E0B0000}"/>
    <cellStyle name="Normal 18 2 2 3 3 2" xfId="3924" xr:uid="{00000000-0005-0000-0000-00000F0B0000}"/>
    <cellStyle name="Normal 18 2 2 3 3 2 2" xfId="13997" xr:uid="{00000000-0005-0000-0000-0000100B0000}"/>
    <cellStyle name="Normal 18 2 2 3 3 2 2 2" xfId="44328" xr:uid="{00000000-0005-0000-0000-0000110B0000}"/>
    <cellStyle name="Normal 18 2 2 3 3 2 2 3" xfId="29095" xr:uid="{00000000-0005-0000-0000-0000120B0000}"/>
    <cellStyle name="Normal 18 2 2 3 3 2 3" xfId="8977" xr:uid="{00000000-0005-0000-0000-0000130B0000}"/>
    <cellStyle name="Normal 18 2 2 3 3 2 3 2" xfId="39311" xr:uid="{00000000-0005-0000-0000-0000140B0000}"/>
    <cellStyle name="Normal 18 2 2 3 3 2 3 3" xfId="24078" xr:uid="{00000000-0005-0000-0000-0000150B0000}"/>
    <cellStyle name="Normal 18 2 2 3 3 2 4" xfId="34298" xr:uid="{00000000-0005-0000-0000-0000160B0000}"/>
    <cellStyle name="Normal 18 2 2 3 3 2 5" xfId="19065" xr:uid="{00000000-0005-0000-0000-0000170B0000}"/>
    <cellStyle name="Normal 18 2 2 3 3 3" xfId="5616" xr:uid="{00000000-0005-0000-0000-0000180B0000}"/>
    <cellStyle name="Normal 18 2 2 3 3 3 2" xfId="15668" xr:uid="{00000000-0005-0000-0000-0000190B0000}"/>
    <cellStyle name="Normal 18 2 2 3 3 3 2 2" xfId="45999" xr:uid="{00000000-0005-0000-0000-00001A0B0000}"/>
    <cellStyle name="Normal 18 2 2 3 3 3 2 3" xfId="30766" xr:uid="{00000000-0005-0000-0000-00001B0B0000}"/>
    <cellStyle name="Normal 18 2 2 3 3 3 3" xfId="10648" xr:uid="{00000000-0005-0000-0000-00001C0B0000}"/>
    <cellStyle name="Normal 18 2 2 3 3 3 3 2" xfId="40982" xr:uid="{00000000-0005-0000-0000-00001D0B0000}"/>
    <cellStyle name="Normal 18 2 2 3 3 3 3 3" xfId="25749" xr:uid="{00000000-0005-0000-0000-00001E0B0000}"/>
    <cellStyle name="Normal 18 2 2 3 3 3 4" xfId="35969" xr:uid="{00000000-0005-0000-0000-00001F0B0000}"/>
    <cellStyle name="Normal 18 2 2 3 3 3 5" xfId="20736" xr:uid="{00000000-0005-0000-0000-0000200B0000}"/>
    <cellStyle name="Normal 18 2 2 3 3 4" xfId="12326" xr:uid="{00000000-0005-0000-0000-0000210B0000}"/>
    <cellStyle name="Normal 18 2 2 3 3 4 2" xfId="42657" xr:uid="{00000000-0005-0000-0000-0000220B0000}"/>
    <cellStyle name="Normal 18 2 2 3 3 4 3" xfId="27424" xr:uid="{00000000-0005-0000-0000-0000230B0000}"/>
    <cellStyle name="Normal 18 2 2 3 3 5" xfId="7305" xr:uid="{00000000-0005-0000-0000-0000240B0000}"/>
    <cellStyle name="Normal 18 2 2 3 3 5 2" xfId="37640" xr:uid="{00000000-0005-0000-0000-0000250B0000}"/>
    <cellStyle name="Normal 18 2 2 3 3 5 3" xfId="22407" xr:uid="{00000000-0005-0000-0000-0000260B0000}"/>
    <cellStyle name="Normal 18 2 2 3 3 6" xfId="32628" xr:uid="{00000000-0005-0000-0000-0000270B0000}"/>
    <cellStyle name="Normal 18 2 2 3 3 7" xfId="17394" xr:uid="{00000000-0005-0000-0000-0000280B0000}"/>
    <cellStyle name="Normal 18 2 2 3 4" xfId="3087" xr:uid="{00000000-0005-0000-0000-0000290B0000}"/>
    <cellStyle name="Normal 18 2 2 3 4 2" xfId="13161" xr:uid="{00000000-0005-0000-0000-00002A0B0000}"/>
    <cellStyle name="Normal 18 2 2 3 4 2 2" xfId="43492" xr:uid="{00000000-0005-0000-0000-00002B0B0000}"/>
    <cellStyle name="Normal 18 2 2 3 4 2 3" xfId="28259" xr:uid="{00000000-0005-0000-0000-00002C0B0000}"/>
    <cellStyle name="Normal 18 2 2 3 4 3" xfId="8141" xr:uid="{00000000-0005-0000-0000-00002D0B0000}"/>
    <cellStyle name="Normal 18 2 2 3 4 3 2" xfId="38475" xr:uid="{00000000-0005-0000-0000-00002E0B0000}"/>
    <cellStyle name="Normal 18 2 2 3 4 3 3" xfId="23242" xr:uid="{00000000-0005-0000-0000-00002F0B0000}"/>
    <cellStyle name="Normal 18 2 2 3 4 4" xfId="33462" xr:uid="{00000000-0005-0000-0000-0000300B0000}"/>
    <cellStyle name="Normal 18 2 2 3 4 5" xfId="18229" xr:uid="{00000000-0005-0000-0000-0000310B0000}"/>
    <cellStyle name="Normal 18 2 2 3 5" xfId="4780" xr:uid="{00000000-0005-0000-0000-0000320B0000}"/>
    <cellStyle name="Normal 18 2 2 3 5 2" xfId="14832" xr:uid="{00000000-0005-0000-0000-0000330B0000}"/>
    <cellStyle name="Normal 18 2 2 3 5 2 2" xfId="45163" xr:uid="{00000000-0005-0000-0000-0000340B0000}"/>
    <cellStyle name="Normal 18 2 2 3 5 2 3" xfId="29930" xr:uid="{00000000-0005-0000-0000-0000350B0000}"/>
    <cellStyle name="Normal 18 2 2 3 5 3" xfId="9812" xr:uid="{00000000-0005-0000-0000-0000360B0000}"/>
    <cellStyle name="Normal 18 2 2 3 5 3 2" xfId="40146" xr:uid="{00000000-0005-0000-0000-0000370B0000}"/>
    <cellStyle name="Normal 18 2 2 3 5 3 3" xfId="24913" xr:uid="{00000000-0005-0000-0000-0000380B0000}"/>
    <cellStyle name="Normal 18 2 2 3 5 4" xfId="35133" xr:uid="{00000000-0005-0000-0000-0000390B0000}"/>
    <cellStyle name="Normal 18 2 2 3 5 5" xfId="19900" xr:uid="{00000000-0005-0000-0000-00003A0B0000}"/>
    <cellStyle name="Normal 18 2 2 3 6" xfId="11490" xr:uid="{00000000-0005-0000-0000-00003B0B0000}"/>
    <cellStyle name="Normal 18 2 2 3 6 2" xfId="41821" xr:uid="{00000000-0005-0000-0000-00003C0B0000}"/>
    <cellStyle name="Normal 18 2 2 3 6 3" xfId="26588" xr:uid="{00000000-0005-0000-0000-00003D0B0000}"/>
    <cellStyle name="Normal 18 2 2 3 7" xfId="6469" xr:uid="{00000000-0005-0000-0000-00003E0B0000}"/>
    <cellStyle name="Normal 18 2 2 3 7 2" xfId="36804" xr:uid="{00000000-0005-0000-0000-00003F0B0000}"/>
    <cellStyle name="Normal 18 2 2 3 7 3" xfId="21571" xr:uid="{00000000-0005-0000-0000-0000400B0000}"/>
    <cellStyle name="Normal 18 2 2 3 8" xfId="31792" xr:uid="{00000000-0005-0000-0000-0000410B0000}"/>
    <cellStyle name="Normal 18 2 2 3 9" xfId="16558" xr:uid="{00000000-0005-0000-0000-0000420B0000}"/>
    <cellStyle name="Normal 18 2 2 4" xfId="1605" xr:uid="{00000000-0005-0000-0000-0000430B0000}"/>
    <cellStyle name="Normal 18 2 2 4 2" xfId="2444" xr:uid="{00000000-0005-0000-0000-0000440B0000}"/>
    <cellStyle name="Normal 18 2 2 4 2 2" xfId="4134" xr:uid="{00000000-0005-0000-0000-0000450B0000}"/>
    <cellStyle name="Normal 18 2 2 4 2 2 2" xfId="14207" xr:uid="{00000000-0005-0000-0000-0000460B0000}"/>
    <cellStyle name="Normal 18 2 2 4 2 2 2 2" xfId="44538" xr:uid="{00000000-0005-0000-0000-0000470B0000}"/>
    <cellStyle name="Normal 18 2 2 4 2 2 2 3" xfId="29305" xr:uid="{00000000-0005-0000-0000-0000480B0000}"/>
    <cellStyle name="Normal 18 2 2 4 2 2 3" xfId="9187" xr:uid="{00000000-0005-0000-0000-0000490B0000}"/>
    <cellStyle name="Normal 18 2 2 4 2 2 3 2" xfId="39521" xr:uid="{00000000-0005-0000-0000-00004A0B0000}"/>
    <cellStyle name="Normal 18 2 2 4 2 2 3 3" xfId="24288" xr:uid="{00000000-0005-0000-0000-00004B0B0000}"/>
    <cellStyle name="Normal 18 2 2 4 2 2 4" xfId="34508" xr:uid="{00000000-0005-0000-0000-00004C0B0000}"/>
    <cellStyle name="Normal 18 2 2 4 2 2 5" xfId="19275" xr:uid="{00000000-0005-0000-0000-00004D0B0000}"/>
    <cellStyle name="Normal 18 2 2 4 2 3" xfId="5826" xr:uid="{00000000-0005-0000-0000-00004E0B0000}"/>
    <cellStyle name="Normal 18 2 2 4 2 3 2" xfId="15878" xr:uid="{00000000-0005-0000-0000-00004F0B0000}"/>
    <cellStyle name="Normal 18 2 2 4 2 3 2 2" xfId="46209" xr:uid="{00000000-0005-0000-0000-0000500B0000}"/>
    <cellStyle name="Normal 18 2 2 4 2 3 2 3" xfId="30976" xr:uid="{00000000-0005-0000-0000-0000510B0000}"/>
    <cellStyle name="Normal 18 2 2 4 2 3 3" xfId="10858" xr:uid="{00000000-0005-0000-0000-0000520B0000}"/>
    <cellStyle name="Normal 18 2 2 4 2 3 3 2" xfId="41192" xr:uid="{00000000-0005-0000-0000-0000530B0000}"/>
    <cellStyle name="Normal 18 2 2 4 2 3 3 3" xfId="25959" xr:uid="{00000000-0005-0000-0000-0000540B0000}"/>
    <cellStyle name="Normal 18 2 2 4 2 3 4" xfId="36179" xr:uid="{00000000-0005-0000-0000-0000550B0000}"/>
    <cellStyle name="Normal 18 2 2 4 2 3 5" xfId="20946" xr:uid="{00000000-0005-0000-0000-0000560B0000}"/>
    <cellStyle name="Normal 18 2 2 4 2 4" xfId="12536" xr:uid="{00000000-0005-0000-0000-0000570B0000}"/>
    <cellStyle name="Normal 18 2 2 4 2 4 2" xfId="42867" xr:uid="{00000000-0005-0000-0000-0000580B0000}"/>
    <cellStyle name="Normal 18 2 2 4 2 4 3" xfId="27634" xr:uid="{00000000-0005-0000-0000-0000590B0000}"/>
    <cellStyle name="Normal 18 2 2 4 2 5" xfId="7515" xr:uid="{00000000-0005-0000-0000-00005A0B0000}"/>
    <cellStyle name="Normal 18 2 2 4 2 5 2" xfId="37850" xr:uid="{00000000-0005-0000-0000-00005B0B0000}"/>
    <cellStyle name="Normal 18 2 2 4 2 5 3" xfId="22617" xr:uid="{00000000-0005-0000-0000-00005C0B0000}"/>
    <cellStyle name="Normal 18 2 2 4 2 6" xfId="32838" xr:uid="{00000000-0005-0000-0000-00005D0B0000}"/>
    <cellStyle name="Normal 18 2 2 4 2 7" xfId="17604" xr:uid="{00000000-0005-0000-0000-00005E0B0000}"/>
    <cellStyle name="Normal 18 2 2 4 3" xfId="3297" xr:uid="{00000000-0005-0000-0000-00005F0B0000}"/>
    <cellStyle name="Normal 18 2 2 4 3 2" xfId="13371" xr:uid="{00000000-0005-0000-0000-0000600B0000}"/>
    <cellStyle name="Normal 18 2 2 4 3 2 2" xfId="43702" xr:uid="{00000000-0005-0000-0000-0000610B0000}"/>
    <cellStyle name="Normal 18 2 2 4 3 2 3" xfId="28469" xr:uid="{00000000-0005-0000-0000-0000620B0000}"/>
    <cellStyle name="Normal 18 2 2 4 3 3" xfId="8351" xr:uid="{00000000-0005-0000-0000-0000630B0000}"/>
    <cellStyle name="Normal 18 2 2 4 3 3 2" xfId="38685" xr:uid="{00000000-0005-0000-0000-0000640B0000}"/>
    <cellStyle name="Normal 18 2 2 4 3 3 3" xfId="23452" xr:uid="{00000000-0005-0000-0000-0000650B0000}"/>
    <cellStyle name="Normal 18 2 2 4 3 4" xfId="33672" xr:uid="{00000000-0005-0000-0000-0000660B0000}"/>
    <cellStyle name="Normal 18 2 2 4 3 5" xfId="18439" xr:uid="{00000000-0005-0000-0000-0000670B0000}"/>
    <cellStyle name="Normal 18 2 2 4 4" xfId="4990" xr:uid="{00000000-0005-0000-0000-0000680B0000}"/>
    <cellStyle name="Normal 18 2 2 4 4 2" xfId="15042" xr:uid="{00000000-0005-0000-0000-0000690B0000}"/>
    <cellStyle name="Normal 18 2 2 4 4 2 2" xfId="45373" xr:uid="{00000000-0005-0000-0000-00006A0B0000}"/>
    <cellStyle name="Normal 18 2 2 4 4 2 3" xfId="30140" xr:uid="{00000000-0005-0000-0000-00006B0B0000}"/>
    <cellStyle name="Normal 18 2 2 4 4 3" xfId="10022" xr:uid="{00000000-0005-0000-0000-00006C0B0000}"/>
    <cellStyle name="Normal 18 2 2 4 4 3 2" xfId="40356" xr:uid="{00000000-0005-0000-0000-00006D0B0000}"/>
    <cellStyle name="Normal 18 2 2 4 4 3 3" xfId="25123" xr:uid="{00000000-0005-0000-0000-00006E0B0000}"/>
    <cellStyle name="Normal 18 2 2 4 4 4" xfId="35343" xr:uid="{00000000-0005-0000-0000-00006F0B0000}"/>
    <cellStyle name="Normal 18 2 2 4 4 5" xfId="20110" xr:uid="{00000000-0005-0000-0000-0000700B0000}"/>
    <cellStyle name="Normal 18 2 2 4 5" xfId="11700" xr:uid="{00000000-0005-0000-0000-0000710B0000}"/>
    <cellStyle name="Normal 18 2 2 4 5 2" xfId="42031" xr:uid="{00000000-0005-0000-0000-0000720B0000}"/>
    <cellStyle name="Normal 18 2 2 4 5 3" xfId="26798" xr:uid="{00000000-0005-0000-0000-0000730B0000}"/>
    <cellStyle name="Normal 18 2 2 4 6" xfId="6679" xr:uid="{00000000-0005-0000-0000-0000740B0000}"/>
    <cellStyle name="Normal 18 2 2 4 6 2" xfId="37014" xr:uid="{00000000-0005-0000-0000-0000750B0000}"/>
    <cellStyle name="Normal 18 2 2 4 6 3" xfId="21781" xr:uid="{00000000-0005-0000-0000-0000760B0000}"/>
    <cellStyle name="Normal 18 2 2 4 7" xfId="32002" xr:uid="{00000000-0005-0000-0000-0000770B0000}"/>
    <cellStyle name="Normal 18 2 2 4 8" xfId="16768" xr:uid="{00000000-0005-0000-0000-0000780B0000}"/>
    <cellStyle name="Normal 18 2 2 5" xfId="2026" xr:uid="{00000000-0005-0000-0000-0000790B0000}"/>
    <cellStyle name="Normal 18 2 2 5 2" xfId="3716" xr:uid="{00000000-0005-0000-0000-00007A0B0000}"/>
    <cellStyle name="Normal 18 2 2 5 2 2" xfId="13789" xr:uid="{00000000-0005-0000-0000-00007B0B0000}"/>
    <cellStyle name="Normal 18 2 2 5 2 2 2" xfId="44120" xr:uid="{00000000-0005-0000-0000-00007C0B0000}"/>
    <cellStyle name="Normal 18 2 2 5 2 2 3" xfId="28887" xr:uid="{00000000-0005-0000-0000-00007D0B0000}"/>
    <cellStyle name="Normal 18 2 2 5 2 3" xfId="8769" xr:uid="{00000000-0005-0000-0000-00007E0B0000}"/>
    <cellStyle name="Normal 18 2 2 5 2 3 2" xfId="39103" xr:uid="{00000000-0005-0000-0000-00007F0B0000}"/>
    <cellStyle name="Normal 18 2 2 5 2 3 3" xfId="23870" xr:uid="{00000000-0005-0000-0000-0000800B0000}"/>
    <cellStyle name="Normal 18 2 2 5 2 4" xfId="34090" xr:uid="{00000000-0005-0000-0000-0000810B0000}"/>
    <cellStyle name="Normal 18 2 2 5 2 5" xfId="18857" xr:uid="{00000000-0005-0000-0000-0000820B0000}"/>
    <cellStyle name="Normal 18 2 2 5 3" xfId="5408" xr:uid="{00000000-0005-0000-0000-0000830B0000}"/>
    <cellStyle name="Normal 18 2 2 5 3 2" xfId="15460" xr:uid="{00000000-0005-0000-0000-0000840B0000}"/>
    <cellStyle name="Normal 18 2 2 5 3 2 2" xfId="45791" xr:uid="{00000000-0005-0000-0000-0000850B0000}"/>
    <cellStyle name="Normal 18 2 2 5 3 2 3" xfId="30558" xr:uid="{00000000-0005-0000-0000-0000860B0000}"/>
    <cellStyle name="Normal 18 2 2 5 3 3" xfId="10440" xr:uid="{00000000-0005-0000-0000-0000870B0000}"/>
    <cellStyle name="Normal 18 2 2 5 3 3 2" xfId="40774" xr:uid="{00000000-0005-0000-0000-0000880B0000}"/>
    <cellStyle name="Normal 18 2 2 5 3 3 3" xfId="25541" xr:uid="{00000000-0005-0000-0000-0000890B0000}"/>
    <cellStyle name="Normal 18 2 2 5 3 4" xfId="35761" xr:uid="{00000000-0005-0000-0000-00008A0B0000}"/>
    <cellStyle name="Normal 18 2 2 5 3 5" xfId="20528" xr:uid="{00000000-0005-0000-0000-00008B0B0000}"/>
    <cellStyle name="Normal 18 2 2 5 4" xfId="12118" xr:uid="{00000000-0005-0000-0000-00008C0B0000}"/>
    <cellStyle name="Normal 18 2 2 5 4 2" xfId="42449" xr:uid="{00000000-0005-0000-0000-00008D0B0000}"/>
    <cellStyle name="Normal 18 2 2 5 4 3" xfId="27216" xr:uid="{00000000-0005-0000-0000-00008E0B0000}"/>
    <cellStyle name="Normal 18 2 2 5 5" xfId="7097" xr:uid="{00000000-0005-0000-0000-00008F0B0000}"/>
    <cellStyle name="Normal 18 2 2 5 5 2" xfId="37432" xr:uid="{00000000-0005-0000-0000-0000900B0000}"/>
    <cellStyle name="Normal 18 2 2 5 5 3" xfId="22199" xr:uid="{00000000-0005-0000-0000-0000910B0000}"/>
    <cellStyle name="Normal 18 2 2 5 6" xfId="32420" xr:uid="{00000000-0005-0000-0000-0000920B0000}"/>
    <cellStyle name="Normal 18 2 2 5 7" xfId="17186" xr:uid="{00000000-0005-0000-0000-0000930B0000}"/>
    <cellStyle name="Normal 18 2 2 6" xfId="2879" xr:uid="{00000000-0005-0000-0000-0000940B0000}"/>
    <cellStyle name="Normal 18 2 2 6 2" xfId="12953" xr:uid="{00000000-0005-0000-0000-0000950B0000}"/>
    <cellStyle name="Normal 18 2 2 6 2 2" xfId="43284" xr:uid="{00000000-0005-0000-0000-0000960B0000}"/>
    <cellStyle name="Normal 18 2 2 6 2 3" xfId="28051" xr:uid="{00000000-0005-0000-0000-0000970B0000}"/>
    <cellStyle name="Normal 18 2 2 6 3" xfId="7933" xr:uid="{00000000-0005-0000-0000-0000980B0000}"/>
    <cellStyle name="Normal 18 2 2 6 3 2" xfId="38267" xr:uid="{00000000-0005-0000-0000-0000990B0000}"/>
    <cellStyle name="Normal 18 2 2 6 3 3" xfId="23034" xr:uid="{00000000-0005-0000-0000-00009A0B0000}"/>
    <cellStyle name="Normal 18 2 2 6 4" xfId="33254" xr:uid="{00000000-0005-0000-0000-00009B0B0000}"/>
    <cellStyle name="Normal 18 2 2 6 5" xfId="18021" xr:uid="{00000000-0005-0000-0000-00009C0B0000}"/>
    <cellStyle name="Normal 18 2 2 7" xfId="4572" xr:uid="{00000000-0005-0000-0000-00009D0B0000}"/>
    <cellStyle name="Normal 18 2 2 7 2" xfId="14624" xr:uid="{00000000-0005-0000-0000-00009E0B0000}"/>
    <cellStyle name="Normal 18 2 2 7 2 2" xfId="44955" xr:uid="{00000000-0005-0000-0000-00009F0B0000}"/>
    <cellStyle name="Normal 18 2 2 7 2 3" xfId="29722" xr:uid="{00000000-0005-0000-0000-0000A00B0000}"/>
    <cellStyle name="Normal 18 2 2 7 3" xfId="9604" xr:uid="{00000000-0005-0000-0000-0000A10B0000}"/>
    <cellStyle name="Normal 18 2 2 7 3 2" xfId="39938" xr:uid="{00000000-0005-0000-0000-0000A20B0000}"/>
    <cellStyle name="Normal 18 2 2 7 3 3" xfId="24705" xr:uid="{00000000-0005-0000-0000-0000A30B0000}"/>
    <cellStyle name="Normal 18 2 2 7 4" xfId="34925" xr:uid="{00000000-0005-0000-0000-0000A40B0000}"/>
    <cellStyle name="Normal 18 2 2 7 5" xfId="19692" xr:uid="{00000000-0005-0000-0000-0000A50B0000}"/>
    <cellStyle name="Normal 18 2 2 8" xfId="11282" xr:uid="{00000000-0005-0000-0000-0000A60B0000}"/>
    <cellStyle name="Normal 18 2 2 8 2" xfId="41613" xr:uid="{00000000-0005-0000-0000-0000A70B0000}"/>
    <cellStyle name="Normal 18 2 2 8 3" xfId="26380" xr:uid="{00000000-0005-0000-0000-0000A80B0000}"/>
    <cellStyle name="Normal 18 2 2 9" xfId="6261" xr:uid="{00000000-0005-0000-0000-0000A90B0000}"/>
    <cellStyle name="Normal 18 2 2 9 2" xfId="36596" xr:uid="{00000000-0005-0000-0000-0000AA0B0000}"/>
    <cellStyle name="Normal 18 2 2 9 3" xfId="21363" xr:uid="{00000000-0005-0000-0000-0000AB0B0000}"/>
    <cellStyle name="Normal 18 2 3" xfId="1225" xr:uid="{00000000-0005-0000-0000-0000AC0B0000}"/>
    <cellStyle name="Normal 18 2 3 10" xfId="16402" xr:uid="{00000000-0005-0000-0000-0000AD0B0000}"/>
    <cellStyle name="Normal 18 2 3 2" xfId="1444" xr:uid="{00000000-0005-0000-0000-0000AE0B0000}"/>
    <cellStyle name="Normal 18 2 3 2 2" xfId="1865" xr:uid="{00000000-0005-0000-0000-0000AF0B0000}"/>
    <cellStyle name="Normal 18 2 3 2 2 2" xfId="2704" xr:uid="{00000000-0005-0000-0000-0000B00B0000}"/>
    <cellStyle name="Normal 18 2 3 2 2 2 2" xfId="4394" xr:uid="{00000000-0005-0000-0000-0000B10B0000}"/>
    <cellStyle name="Normal 18 2 3 2 2 2 2 2" xfId="14467" xr:uid="{00000000-0005-0000-0000-0000B20B0000}"/>
    <cellStyle name="Normal 18 2 3 2 2 2 2 2 2" xfId="44798" xr:uid="{00000000-0005-0000-0000-0000B30B0000}"/>
    <cellStyle name="Normal 18 2 3 2 2 2 2 2 3" xfId="29565" xr:uid="{00000000-0005-0000-0000-0000B40B0000}"/>
    <cellStyle name="Normal 18 2 3 2 2 2 2 3" xfId="9447" xr:uid="{00000000-0005-0000-0000-0000B50B0000}"/>
    <cellStyle name="Normal 18 2 3 2 2 2 2 3 2" xfId="39781" xr:uid="{00000000-0005-0000-0000-0000B60B0000}"/>
    <cellStyle name="Normal 18 2 3 2 2 2 2 3 3" xfId="24548" xr:uid="{00000000-0005-0000-0000-0000B70B0000}"/>
    <cellStyle name="Normal 18 2 3 2 2 2 2 4" xfId="34768" xr:uid="{00000000-0005-0000-0000-0000B80B0000}"/>
    <cellStyle name="Normal 18 2 3 2 2 2 2 5" xfId="19535" xr:uid="{00000000-0005-0000-0000-0000B90B0000}"/>
    <cellStyle name="Normal 18 2 3 2 2 2 3" xfId="6086" xr:uid="{00000000-0005-0000-0000-0000BA0B0000}"/>
    <cellStyle name="Normal 18 2 3 2 2 2 3 2" xfId="16138" xr:uid="{00000000-0005-0000-0000-0000BB0B0000}"/>
    <cellStyle name="Normal 18 2 3 2 2 2 3 2 2" xfId="46469" xr:uid="{00000000-0005-0000-0000-0000BC0B0000}"/>
    <cellStyle name="Normal 18 2 3 2 2 2 3 2 3" xfId="31236" xr:uid="{00000000-0005-0000-0000-0000BD0B0000}"/>
    <cellStyle name="Normal 18 2 3 2 2 2 3 3" xfId="11118" xr:uid="{00000000-0005-0000-0000-0000BE0B0000}"/>
    <cellStyle name="Normal 18 2 3 2 2 2 3 3 2" xfId="41452" xr:uid="{00000000-0005-0000-0000-0000BF0B0000}"/>
    <cellStyle name="Normal 18 2 3 2 2 2 3 3 3" xfId="26219" xr:uid="{00000000-0005-0000-0000-0000C00B0000}"/>
    <cellStyle name="Normal 18 2 3 2 2 2 3 4" xfId="36439" xr:uid="{00000000-0005-0000-0000-0000C10B0000}"/>
    <cellStyle name="Normal 18 2 3 2 2 2 3 5" xfId="21206" xr:uid="{00000000-0005-0000-0000-0000C20B0000}"/>
    <cellStyle name="Normal 18 2 3 2 2 2 4" xfId="12796" xr:uid="{00000000-0005-0000-0000-0000C30B0000}"/>
    <cellStyle name="Normal 18 2 3 2 2 2 4 2" xfId="43127" xr:uid="{00000000-0005-0000-0000-0000C40B0000}"/>
    <cellStyle name="Normal 18 2 3 2 2 2 4 3" xfId="27894" xr:uid="{00000000-0005-0000-0000-0000C50B0000}"/>
    <cellStyle name="Normal 18 2 3 2 2 2 5" xfId="7775" xr:uid="{00000000-0005-0000-0000-0000C60B0000}"/>
    <cellStyle name="Normal 18 2 3 2 2 2 5 2" xfId="38110" xr:uid="{00000000-0005-0000-0000-0000C70B0000}"/>
    <cellStyle name="Normal 18 2 3 2 2 2 5 3" xfId="22877" xr:uid="{00000000-0005-0000-0000-0000C80B0000}"/>
    <cellStyle name="Normal 18 2 3 2 2 2 6" xfId="33098" xr:uid="{00000000-0005-0000-0000-0000C90B0000}"/>
    <cellStyle name="Normal 18 2 3 2 2 2 7" xfId="17864" xr:uid="{00000000-0005-0000-0000-0000CA0B0000}"/>
    <cellStyle name="Normal 18 2 3 2 2 3" xfId="3557" xr:uid="{00000000-0005-0000-0000-0000CB0B0000}"/>
    <cellStyle name="Normal 18 2 3 2 2 3 2" xfId="13631" xr:uid="{00000000-0005-0000-0000-0000CC0B0000}"/>
    <cellStyle name="Normal 18 2 3 2 2 3 2 2" xfId="43962" xr:uid="{00000000-0005-0000-0000-0000CD0B0000}"/>
    <cellStyle name="Normal 18 2 3 2 2 3 2 3" xfId="28729" xr:uid="{00000000-0005-0000-0000-0000CE0B0000}"/>
    <cellStyle name="Normal 18 2 3 2 2 3 3" xfId="8611" xr:uid="{00000000-0005-0000-0000-0000CF0B0000}"/>
    <cellStyle name="Normal 18 2 3 2 2 3 3 2" xfId="38945" xr:uid="{00000000-0005-0000-0000-0000D00B0000}"/>
    <cellStyle name="Normal 18 2 3 2 2 3 3 3" xfId="23712" xr:uid="{00000000-0005-0000-0000-0000D10B0000}"/>
    <cellStyle name="Normal 18 2 3 2 2 3 4" xfId="33932" xr:uid="{00000000-0005-0000-0000-0000D20B0000}"/>
    <cellStyle name="Normal 18 2 3 2 2 3 5" xfId="18699" xr:uid="{00000000-0005-0000-0000-0000D30B0000}"/>
    <cellStyle name="Normal 18 2 3 2 2 4" xfId="5250" xr:uid="{00000000-0005-0000-0000-0000D40B0000}"/>
    <cellStyle name="Normal 18 2 3 2 2 4 2" xfId="15302" xr:uid="{00000000-0005-0000-0000-0000D50B0000}"/>
    <cellStyle name="Normal 18 2 3 2 2 4 2 2" xfId="45633" xr:uid="{00000000-0005-0000-0000-0000D60B0000}"/>
    <cellStyle name="Normal 18 2 3 2 2 4 2 3" xfId="30400" xr:uid="{00000000-0005-0000-0000-0000D70B0000}"/>
    <cellStyle name="Normal 18 2 3 2 2 4 3" xfId="10282" xr:uid="{00000000-0005-0000-0000-0000D80B0000}"/>
    <cellStyle name="Normal 18 2 3 2 2 4 3 2" xfId="40616" xr:uid="{00000000-0005-0000-0000-0000D90B0000}"/>
    <cellStyle name="Normal 18 2 3 2 2 4 3 3" xfId="25383" xr:uid="{00000000-0005-0000-0000-0000DA0B0000}"/>
    <cellStyle name="Normal 18 2 3 2 2 4 4" xfId="35603" xr:uid="{00000000-0005-0000-0000-0000DB0B0000}"/>
    <cellStyle name="Normal 18 2 3 2 2 4 5" xfId="20370" xr:uid="{00000000-0005-0000-0000-0000DC0B0000}"/>
    <cellStyle name="Normal 18 2 3 2 2 5" xfId="11960" xr:uid="{00000000-0005-0000-0000-0000DD0B0000}"/>
    <cellStyle name="Normal 18 2 3 2 2 5 2" xfId="42291" xr:uid="{00000000-0005-0000-0000-0000DE0B0000}"/>
    <cellStyle name="Normal 18 2 3 2 2 5 3" xfId="27058" xr:uid="{00000000-0005-0000-0000-0000DF0B0000}"/>
    <cellStyle name="Normal 18 2 3 2 2 6" xfId="6939" xr:uid="{00000000-0005-0000-0000-0000E00B0000}"/>
    <cellStyle name="Normal 18 2 3 2 2 6 2" xfId="37274" xr:uid="{00000000-0005-0000-0000-0000E10B0000}"/>
    <cellStyle name="Normal 18 2 3 2 2 6 3" xfId="22041" xr:uid="{00000000-0005-0000-0000-0000E20B0000}"/>
    <cellStyle name="Normal 18 2 3 2 2 7" xfId="32262" xr:uid="{00000000-0005-0000-0000-0000E30B0000}"/>
    <cellStyle name="Normal 18 2 3 2 2 8" xfId="17028" xr:uid="{00000000-0005-0000-0000-0000E40B0000}"/>
    <cellStyle name="Normal 18 2 3 2 3" xfId="2286" xr:uid="{00000000-0005-0000-0000-0000E50B0000}"/>
    <cellStyle name="Normal 18 2 3 2 3 2" xfId="3976" xr:uid="{00000000-0005-0000-0000-0000E60B0000}"/>
    <cellStyle name="Normal 18 2 3 2 3 2 2" xfId="14049" xr:uid="{00000000-0005-0000-0000-0000E70B0000}"/>
    <cellStyle name="Normal 18 2 3 2 3 2 2 2" xfId="44380" xr:uid="{00000000-0005-0000-0000-0000E80B0000}"/>
    <cellStyle name="Normal 18 2 3 2 3 2 2 3" xfId="29147" xr:uid="{00000000-0005-0000-0000-0000E90B0000}"/>
    <cellStyle name="Normal 18 2 3 2 3 2 3" xfId="9029" xr:uid="{00000000-0005-0000-0000-0000EA0B0000}"/>
    <cellStyle name="Normal 18 2 3 2 3 2 3 2" xfId="39363" xr:uid="{00000000-0005-0000-0000-0000EB0B0000}"/>
    <cellStyle name="Normal 18 2 3 2 3 2 3 3" xfId="24130" xr:uid="{00000000-0005-0000-0000-0000EC0B0000}"/>
    <cellStyle name="Normal 18 2 3 2 3 2 4" xfId="34350" xr:uid="{00000000-0005-0000-0000-0000ED0B0000}"/>
    <cellStyle name="Normal 18 2 3 2 3 2 5" xfId="19117" xr:uid="{00000000-0005-0000-0000-0000EE0B0000}"/>
    <cellStyle name="Normal 18 2 3 2 3 3" xfId="5668" xr:uid="{00000000-0005-0000-0000-0000EF0B0000}"/>
    <cellStyle name="Normal 18 2 3 2 3 3 2" xfId="15720" xr:uid="{00000000-0005-0000-0000-0000F00B0000}"/>
    <cellStyle name="Normal 18 2 3 2 3 3 2 2" xfId="46051" xr:uid="{00000000-0005-0000-0000-0000F10B0000}"/>
    <cellStyle name="Normal 18 2 3 2 3 3 2 3" xfId="30818" xr:uid="{00000000-0005-0000-0000-0000F20B0000}"/>
    <cellStyle name="Normal 18 2 3 2 3 3 3" xfId="10700" xr:uid="{00000000-0005-0000-0000-0000F30B0000}"/>
    <cellStyle name="Normal 18 2 3 2 3 3 3 2" xfId="41034" xr:uid="{00000000-0005-0000-0000-0000F40B0000}"/>
    <cellStyle name="Normal 18 2 3 2 3 3 3 3" xfId="25801" xr:uid="{00000000-0005-0000-0000-0000F50B0000}"/>
    <cellStyle name="Normal 18 2 3 2 3 3 4" xfId="36021" xr:uid="{00000000-0005-0000-0000-0000F60B0000}"/>
    <cellStyle name="Normal 18 2 3 2 3 3 5" xfId="20788" xr:uid="{00000000-0005-0000-0000-0000F70B0000}"/>
    <cellStyle name="Normal 18 2 3 2 3 4" xfId="12378" xr:uid="{00000000-0005-0000-0000-0000F80B0000}"/>
    <cellStyle name="Normal 18 2 3 2 3 4 2" xfId="42709" xr:uid="{00000000-0005-0000-0000-0000F90B0000}"/>
    <cellStyle name="Normal 18 2 3 2 3 4 3" xfId="27476" xr:uid="{00000000-0005-0000-0000-0000FA0B0000}"/>
    <cellStyle name="Normal 18 2 3 2 3 5" xfId="7357" xr:uid="{00000000-0005-0000-0000-0000FB0B0000}"/>
    <cellStyle name="Normal 18 2 3 2 3 5 2" xfId="37692" xr:uid="{00000000-0005-0000-0000-0000FC0B0000}"/>
    <cellStyle name="Normal 18 2 3 2 3 5 3" xfId="22459" xr:uid="{00000000-0005-0000-0000-0000FD0B0000}"/>
    <cellStyle name="Normal 18 2 3 2 3 6" xfId="32680" xr:uid="{00000000-0005-0000-0000-0000FE0B0000}"/>
    <cellStyle name="Normal 18 2 3 2 3 7" xfId="17446" xr:uid="{00000000-0005-0000-0000-0000FF0B0000}"/>
    <cellStyle name="Normal 18 2 3 2 4" xfId="3139" xr:uid="{00000000-0005-0000-0000-0000000C0000}"/>
    <cellStyle name="Normal 18 2 3 2 4 2" xfId="13213" xr:uid="{00000000-0005-0000-0000-0000010C0000}"/>
    <cellStyle name="Normal 18 2 3 2 4 2 2" xfId="43544" xr:uid="{00000000-0005-0000-0000-0000020C0000}"/>
    <cellStyle name="Normal 18 2 3 2 4 2 3" xfId="28311" xr:uid="{00000000-0005-0000-0000-0000030C0000}"/>
    <cellStyle name="Normal 18 2 3 2 4 3" xfId="8193" xr:uid="{00000000-0005-0000-0000-0000040C0000}"/>
    <cellStyle name="Normal 18 2 3 2 4 3 2" xfId="38527" xr:uid="{00000000-0005-0000-0000-0000050C0000}"/>
    <cellStyle name="Normal 18 2 3 2 4 3 3" xfId="23294" xr:uid="{00000000-0005-0000-0000-0000060C0000}"/>
    <cellStyle name="Normal 18 2 3 2 4 4" xfId="33514" xr:uid="{00000000-0005-0000-0000-0000070C0000}"/>
    <cellStyle name="Normal 18 2 3 2 4 5" xfId="18281" xr:uid="{00000000-0005-0000-0000-0000080C0000}"/>
    <cellStyle name="Normal 18 2 3 2 5" xfId="4832" xr:uid="{00000000-0005-0000-0000-0000090C0000}"/>
    <cellStyle name="Normal 18 2 3 2 5 2" xfId="14884" xr:uid="{00000000-0005-0000-0000-00000A0C0000}"/>
    <cellStyle name="Normal 18 2 3 2 5 2 2" xfId="45215" xr:uid="{00000000-0005-0000-0000-00000B0C0000}"/>
    <cellStyle name="Normal 18 2 3 2 5 2 3" xfId="29982" xr:uid="{00000000-0005-0000-0000-00000C0C0000}"/>
    <cellStyle name="Normal 18 2 3 2 5 3" xfId="9864" xr:uid="{00000000-0005-0000-0000-00000D0C0000}"/>
    <cellStyle name="Normal 18 2 3 2 5 3 2" xfId="40198" xr:uid="{00000000-0005-0000-0000-00000E0C0000}"/>
    <cellStyle name="Normal 18 2 3 2 5 3 3" xfId="24965" xr:uid="{00000000-0005-0000-0000-00000F0C0000}"/>
    <cellStyle name="Normal 18 2 3 2 5 4" xfId="35185" xr:uid="{00000000-0005-0000-0000-0000100C0000}"/>
    <cellStyle name="Normal 18 2 3 2 5 5" xfId="19952" xr:uid="{00000000-0005-0000-0000-0000110C0000}"/>
    <cellStyle name="Normal 18 2 3 2 6" xfId="11542" xr:uid="{00000000-0005-0000-0000-0000120C0000}"/>
    <cellStyle name="Normal 18 2 3 2 6 2" xfId="41873" xr:uid="{00000000-0005-0000-0000-0000130C0000}"/>
    <cellStyle name="Normal 18 2 3 2 6 3" xfId="26640" xr:uid="{00000000-0005-0000-0000-0000140C0000}"/>
    <cellStyle name="Normal 18 2 3 2 7" xfId="6521" xr:uid="{00000000-0005-0000-0000-0000150C0000}"/>
    <cellStyle name="Normal 18 2 3 2 7 2" xfId="36856" xr:uid="{00000000-0005-0000-0000-0000160C0000}"/>
    <cellStyle name="Normal 18 2 3 2 7 3" xfId="21623" xr:uid="{00000000-0005-0000-0000-0000170C0000}"/>
    <cellStyle name="Normal 18 2 3 2 8" xfId="31844" xr:uid="{00000000-0005-0000-0000-0000180C0000}"/>
    <cellStyle name="Normal 18 2 3 2 9" xfId="16610" xr:uid="{00000000-0005-0000-0000-0000190C0000}"/>
    <cellStyle name="Normal 18 2 3 3" xfId="1657" xr:uid="{00000000-0005-0000-0000-00001A0C0000}"/>
    <cellStyle name="Normal 18 2 3 3 2" xfId="2496" xr:uid="{00000000-0005-0000-0000-00001B0C0000}"/>
    <cellStyle name="Normal 18 2 3 3 2 2" xfId="4186" xr:uid="{00000000-0005-0000-0000-00001C0C0000}"/>
    <cellStyle name="Normal 18 2 3 3 2 2 2" xfId="14259" xr:uid="{00000000-0005-0000-0000-00001D0C0000}"/>
    <cellStyle name="Normal 18 2 3 3 2 2 2 2" xfId="44590" xr:uid="{00000000-0005-0000-0000-00001E0C0000}"/>
    <cellStyle name="Normal 18 2 3 3 2 2 2 3" xfId="29357" xr:uid="{00000000-0005-0000-0000-00001F0C0000}"/>
    <cellStyle name="Normal 18 2 3 3 2 2 3" xfId="9239" xr:uid="{00000000-0005-0000-0000-0000200C0000}"/>
    <cellStyle name="Normal 18 2 3 3 2 2 3 2" xfId="39573" xr:uid="{00000000-0005-0000-0000-0000210C0000}"/>
    <cellStyle name="Normal 18 2 3 3 2 2 3 3" xfId="24340" xr:uid="{00000000-0005-0000-0000-0000220C0000}"/>
    <cellStyle name="Normal 18 2 3 3 2 2 4" xfId="34560" xr:uid="{00000000-0005-0000-0000-0000230C0000}"/>
    <cellStyle name="Normal 18 2 3 3 2 2 5" xfId="19327" xr:uid="{00000000-0005-0000-0000-0000240C0000}"/>
    <cellStyle name="Normal 18 2 3 3 2 3" xfId="5878" xr:uid="{00000000-0005-0000-0000-0000250C0000}"/>
    <cellStyle name="Normal 18 2 3 3 2 3 2" xfId="15930" xr:uid="{00000000-0005-0000-0000-0000260C0000}"/>
    <cellStyle name="Normal 18 2 3 3 2 3 2 2" xfId="46261" xr:uid="{00000000-0005-0000-0000-0000270C0000}"/>
    <cellStyle name="Normal 18 2 3 3 2 3 2 3" xfId="31028" xr:uid="{00000000-0005-0000-0000-0000280C0000}"/>
    <cellStyle name="Normal 18 2 3 3 2 3 3" xfId="10910" xr:uid="{00000000-0005-0000-0000-0000290C0000}"/>
    <cellStyle name="Normal 18 2 3 3 2 3 3 2" xfId="41244" xr:uid="{00000000-0005-0000-0000-00002A0C0000}"/>
    <cellStyle name="Normal 18 2 3 3 2 3 3 3" xfId="26011" xr:uid="{00000000-0005-0000-0000-00002B0C0000}"/>
    <cellStyle name="Normal 18 2 3 3 2 3 4" xfId="36231" xr:uid="{00000000-0005-0000-0000-00002C0C0000}"/>
    <cellStyle name="Normal 18 2 3 3 2 3 5" xfId="20998" xr:uid="{00000000-0005-0000-0000-00002D0C0000}"/>
    <cellStyle name="Normal 18 2 3 3 2 4" xfId="12588" xr:uid="{00000000-0005-0000-0000-00002E0C0000}"/>
    <cellStyle name="Normal 18 2 3 3 2 4 2" xfId="42919" xr:uid="{00000000-0005-0000-0000-00002F0C0000}"/>
    <cellStyle name="Normal 18 2 3 3 2 4 3" xfId="27686" xr:uid="{00000000-0005-0000-0000-0000300C0000}"/>
    <cellStyle name="Normal 18 2 3 3 2 5" xfId="7567" xr:uid="{00000000-0005-0000-0000-0000310C0000}"/>
    <cellStyle name="Normal 18 2 3 3 2 5 2" xfId="37902" xr:uid="{00000000-0005-0000-0000-0000320C0000}"/>
    <cellStyle name="Normal 18 2 3 3 2 5 3" xfId="22669" xr:uid="{00000000-0005-0000-0000-0000330C0000}"/>
    <cellStyle name="Normal 18 2 3 3 2 6" xfId="32890" xr:uid="{00000000-0005-0000-0000-0000340C0000}"/>
    <cellStyle name="Normal 18 2 3 3 2 7" xfId="17656" xr:uid="{00000000-0005-0000-0000-0000350C0000}"/>
    <cellStyle name="Normal 18 2 3 3 3" xfId="3349" xr:uid="{00000000-0005-0000-0000-0000360C0000}"/>
    <cellStyle name="Normal 18 2 3 3 3 2" xfId="13423" xr:uid="{00000000-0005-0000-0000-0000370C0000}"/>
    <cellStyle name="Normal 18 2 3 3 3 2 2" xfId="43754" xr:uid="{00000000-0005-0000-0000-0000380C0000}"/>
    <cellStyle name="Normal 18 2 3 3 3 2 3" xfId="28521" xr:uid="{00000000-0005-0000-0000-0000390C0000}"/>
    <cellStyle name="Normal 18 2 3 3 3 3" xfId="8403" xr:uid="{00000000-0005-0000-0000-00003A0C0000}"/>
    <cellStyle name="Normal 18 2 3 3 3 3 2" xfId="38737" xr:uid="{00000000-0005-0000-0000-00003B0C0000}"/>
    <cellStyle name="Normal 18 2 3 3 3 3 3" xfId="23504" xr:uid="{00000000-0005-0000-0000-00003C0C0000}"/>
    <cellStyle name="Normal 18 2 3 3 3 4" xfId="33724" xr:uid="{00000000-0005-0000-0000-00003D0C0000}"/>
    <cellStyle name="Normal 18 2 3 3 3 5" xfId="18491" xr:uid="{00000000-0005-0000-0000-00003E0C0000}"/>
    <cellStyle name="Normal 18 2 3 3 4" xfId="5042" xr:uid="{00000000-0005-0000-0000-00003F0C0000}"/>
    <cellStyle name="Normal 18 2 3 3 4 2" xfId="15094" xr:uid="{00000000-0005-0000-0000-0000400C0000}"/>
    <cellStyle name="Normal 18 2 3 3 4 2 2" xfId="45425" xr:uid="{00000000-0005-0000-0000-0000410C0000}"/>
    <cellStyle name="Normal 18 2 3 3 4 2 3" xfId="30192" xr:uid="{00000000-0005-0000-0000-0000420C0000}"/>
    <cellStyle name="Normal 18 2 3 3 4 3" xfId="10074" xr:uid="{00000000-0005-0000-0000-0000430C0000}"/>
    <cellStyle name="Normal 18 2 3 3 4 3 2" xfId="40408" xr:uid="{00000000-0005-0000-0000-0000440C0000}"/>
    <cellStyle name="Normal 18 2 3 3 4 3 3" xfId="25175" xr:uid="{00000000-0005-0000-0000-0000450C0000}"/>
    <cellStyle name="Normal 18 2 3 3 4 4" xfId="35395" xr:uid="{00000000-0005-0000-0000-0000460C0000}"/>
    <cellStyle name="Normal 18 2 3 3 4 5" xfId="20162" xr:uid="{00000000-0005-0000-0000-0000470C0000}"/>
    <cellStyle name="Normal 18 2 3 3 5" xfId="11752" xr:uid="{00000000-0005-0000-0000-0000480C0000}"/>
    <cellStyle name="Normal 18 2 3 3 5 2" xfId="42083" xr:uid="{00000000-0005-0000-0000-0000490C0000}"/>
    <cellStyle name="Normal 18 2 3 3 5 3" xfId="26850" xr:uid="{00000000-0005-0000-0000-00004A0C0000}"/>
    <cellStyle name="Normal 18 2 3 3 6" xfId="6731" xr:uid="{00000000-0005-0000-0000-00004B0C0000}"/>
    <cellStyle name="Normal 18 2 3 3 6 2" xfId="37066" xr:uid="{00000000-0005-0000-0000-00004C0C0000}"/>
    <cellStyle name="Normal 18 2 3 3 6 3" xfId="21833" xr:uid="{00000000-0005-0000-0000-00004D0C0000}"/>
    <cellStyle name="Normal 18 2 3 3 7" xfId="32054" xr:uid="{00000000-0005-0000-0000-00004E0C0000}"/>
    <cellStyle name="Normal 18 2 3 3 8" xfId="16820" xr:uid="{00000000-0005-0000-0000-00004F0C0000}"/>
    <cellStyle name="Normal 18 2 3 4" xfId="2078" xr:uid="{00000000-0005-0000-0000-0000500C0000}"/>
    <cellStyle name="Normal 18 2 3 4 2" xfId="3768" xr:uid="{00000000-0005-0000-0000-0000510C0000}"/>
    <cellStyle name="Normal 18 2 3 4 2 2" xfId="13841" xr:uid="{00000000-0005-0000-0000-0000520C0000}"/>
    <cellStyle name="Normal 18 2 3 4 2 2 2" xfId="44172" xr:uid="{00000000-0005-0000-0000-0000530C0000}"/>
    <cellStyle name="Normal 18 2 3 4 2 2 3" xfId="28939" xr:uid="{00000000-0005-0000-0000-0000540C0000}"/>
    <cellStyle name="Normal 18 2 3 4 2 3" xfId="8821" xr:uid="{00000000-0005-0000-0000-0000550C0000}"/>
    <cellStyle name="Normal 18 2 3 4 2 3 2" xfId="39155" xr:uid="{00000000-0005-0000-0000-0000560C0000}"/>
    <cellStyle name="Normal 18 2 3 4 2 3 3" xfId="23922" xr:uid="{00000000-0005-0000-0000-0000570C0000}"/>
    <cellStyle name="Normal 18 2 3 4 2 4" xfId="34142" xr:uid="{00000000-0005-0000-0000-0000580C0000}"/>
    <cellStyle name="Normal 18 2 3 4 2 5" xfId="18909" xr:uid="{00000000-0005-0000-0000-0000590C0000}"/>
    <cellStyle name="Normal 18 2 3 4 3" xfId="5460" xr:uid="{00000000-0005-0000-0000-00005A0C0000}"/>
    <cellStyle name="Normal 18 2 3 4 3 2" xfId="15512" xr:uid="{00000000-0005-0000-0000-00005B0C0000}"/>
    <cellStyle name="Normal 18 2 3 4 3 2 2" xfId="45843" xr:uid="{00000000-0005-0000-0000-00005C0C0000}"/>
    <cellStyle name="Normal 18 2 3 4 3 2 3" xfId="30610" xr:uid="{00000000-0005-0000-0000-00005D0C0000}"/>
    <cellStyle name="Normal 18 2 3 4 3 3" xfId="10492" xr:uid="{00000000-0005-0000-0000-00005E0C0000}"/>
    <cellStyle name="Normal 18 2 3 4 3 3 2" xfId="40826" xr:uid="{00000000-0005-0000-0000-00005F0C0000}"/>
    <cellStyle name="Normal 18 2 3 4 3 3 3" xfId="25593" xr:uid="{00000000-0005-0000-0000-0000600C0000}"/>
    <cellStyle name="Normal 18 2 3 4 3 4" xfId="35813" xr:uid="{00000000-0005-0000-0000-0000610C0000}"/>
    <cellStyle name="Normal 18 2 3 4 3 5" xfId="20580" xr:uid="{00000000-0005-0000-0000-0000620C0000}"/>
    <cellStyle name="Normal 18 2 3 4 4" xfId="12170" xr:uid="{00000000-0005-0000-0000-0000630C0000}"/>
    <cellStyle name="Normal 18 2 3 4 4 2" xfId="42501" xr:uid="{00000000-0005-0000-0000-0000640C0000}"/>
    <cellStyle name="Normal 18 2 3 4 4 3" xfId="27268" xr:uid="{00000000-0005-0000-0000-0000650C0000}"/>
    <cellStyle name="Normal 18 2 3 4 5" xfId="7149" xr:uid="{00000000-0005-0000-0000-0000660C0000}"/>
    <cellStyle name="Normal 18 2 3 4 5 2" xfId="37484" xr:uid="{00000000-0005-0000-0000-0000670C0000}"/>
    <cellStyle name="Normal 18 2 3 4 5 3" xfId="22251" xr:uid="{00000000-0005-0000-0000-0000680C0000}"/>
    <cellStyle name="Normal 18 2 3 4 6" xfId="32472" xr:uid="{00000000-0005-0000-0000-0000690C0000}"/>
    <cellStyle name="Normal 18 2 3 4 7" xfId="17238" xr:uid="{00000000-0005-0000-0000-00006A0C0000}"/>
    <cellStyle name="Normal 18 2 3 5" xfId="2931" xr:uid="{00000000-0005-0000-0000-00006B0C0000}"/>
    <cellStyle name="Normal 18 2 3 5 2" xfId="13005" xr:uid="{00000000-0005-0000-0000-00006C0C0000}"/>
    <cellStyle name="Normal 18 2 3 5 2 2" xfId="43336" xr:uid="{00000000-0005-0000-0000-00006D0C0000}"/>
    <cellStyle name="Normal 18 2 3 5 2 3" xfId="28103" xr:uid="{00000000-0005-0000-0000-00006E0C0000}"/>
    <cellStyle name="Normal 18 2 3 5 3" xfId="7985" xr:uid="{00000000-0005-0000-0000-00006F0C0000}"/>
    <cellStyle name="Normal 18 2 3 5 3 2" xfId="38319" xr:uid="{00000000-0005-0000-0000-0000700C0000}"/>
    <cellStyle name="Normal 18 2 3 5 3 3" xfId="23086" xr:uid="{00000000-0005-0000-0000-0000710C0000}"/>
    <cellStyle name="Normal 18 2 3 5 4" xfId="33306" xr:uid="{00000000-0005-0000-0000-0000720C0000}"/>
    <cellStyle name="Normal 18 2 3 5 5" xfId="18073" xr:uid="{00000000-0005-0000-0000-0000730C0000}"/>
    <cellStyle name="Normal 18 2 3 6" xfId="4624" xr:uid="{00000000-0005-0000-0000-0000740C0000}"/>
    <cellStyle name="Normal 18 2 3 6 2" xfId="14676" xr:uid="{00000000-0005-0000-0000-0000750C0000}"/>
    <cellStyle name="Normal 18 2 3 6 2 2" xfId="45007" xr:uid="{00000000-0005-0000-0000-0000760C0000}"/>
    <cellStyle name="Normal 18 2 3 6 2 3" xfId="29774" xr:uid="{00000000-0005-0000-0000-0000770C0000}"/>
    <cellStyle name="Normal 18 2 3 6 3" xfId="9656" xr:uid="{00000000-0005-0000-0000-0000780C0000}"/>
    <cellStyle name="Normal 18 2 3 6 3 2" xfId="39990" xr:uid="{00000000-0005-0000-0000-0000790C0000}"/>
    <cellStyle name="Normal 18 2 3 6 3 3" xfId="24757" xr:uid="{00000000-0005-0000-0000-00007A0C0000}"/>
    <cellStyle name="Normal 18 2 3 6 4" xfId="34977" xr:uid="{00000000-0005-0000-0000-00007B0C0000}"/>
    <cellStyle name="Normal 18 2 3 6 5" xfId="19744" xr:uid="{00000000-0005-0000-0000-00007C0C0000}"/>
    <cellStyle name="Normal 18 2 3 7" xfId="11334" xr:uid="{00000000-0005-0000-0000-00007D0C0000}"/>
    <cellStyle name="Normal 18 2 3 7 2" xfId="41665" xr:uid="{00000000-0005-0000-0000-00007E0C0000}"/>
    <cellStyle name="Normal 18 2 3 7 3" xfId="26432" xr:uid="{00000000-0005-0000-0000-00007F0C0000}"/>
    <cellStyle name="Normal 18 2 3 8" xfId="6313" xr:uid="{00000000-0005-0000-0000-0000800C0000}"/>
    <cellStyle name="Normal 18 2 3 8 2" xfId="36648" xr:uid="{00000000-0005-0000-0000-0000810C0000}"/>
    <cellStyle name="Normal 18 2 3 8 3" xfId="21415" xr:uid="{00000000-0005-0000-0000-0000820C0000}"/>
    <cellStyle name="Normal 18 2 3 9" xfId="31637" xr:uid="{00000000-0005-0000-0000-0000830C0000}"/>
    <cellStyle name="Normal 18 2 4" xfId="1338" xr:uid="{00000000-0005-0000-0000-0000840C0000}"/>
    <cellStyle name="Normal 18 2 4 2" xfId="1761" xr:uid="{00000000-0005-0000-0000-0000850C0000}"/>
    <cellStyle name="Normal 18 2 4 2 2" xfId="2600" xr:uid="{00000000-0005-0000-0000-0000860C0000}"/>
    <cellStyle name="Normal 18 2 4 2 2 2" xfId="4290" xr:uid="{00000000-0005-0000-0000-0000870C0000}"/>
    <cellStyle name="Normal 18 2 4 2 2 2 2" xfId="14363" xr:uid="{00000000-0005-0000-0000-0000880C0000}"/>
    <cellStyle name="Normal 18 2 4 2 2 2 2 2" xfId="44694" xr:uid="{00000000-0005-0000-0000-0000890C0000}"/>
    <cellStyle name="Normal 18 2 4 2 2 2 2 3" xfId="29461" xr:uid="{00000000-0005-0000-0000-00008A0C0000}"/>
    <cellStyle name="Normal 18 2 4 2 2 2 3" xfId="9343" xr:uid="{00000000-0005-0000-0000-00008B0C0000}"/>
    <cellStyle name="Normal 18 2 4 2 2 2 3 2" xfId="39677" xr:uid="{00000000-0005-0000-0000-00008C0C0000}"/>
    <cellStyle name="Normal 18 2 4 2 2 2 3 3" xfId="24444" xr:uid="{00000000-0005-0000-0000-00008D0C0000}"/>
    <cellStyle name="Normal 18 2 4 2 2 2 4" xfId="34664" xr:uid="{00000000-0005-0000-0000-00008E0C0000}"/>
    <cellStyle name="Normal 18 2 4 2 2 2 5" xfId="19431" xr:uid="{00000000-0005-0000-0000-00008F0C0000}"/>
    <cellStyle name="Normal 18 2 4 2 2 3" xfId="5982" xr:uid="{00000000-0005-0000-0000-0000900C0000}"/>
    <cellStyle name="Normal 18 2 4 2 2 3 2" xfId="16034" xr:uid="{00000000-0005-0000-0000-0000910C0000}"/>
    <cellStyle name="Normal 18 2 4 2 2 3 2 2" xfId="46365" xr:uid="{00000000-0005-0000-0000-0000920C0000}"/>
    <cellStyle name="Normal 18 2 4 2 2 3 2 3" xfId="31132" xr:uid="{00000000-0005-0000-0000-0000930C0000}"/>
    <cellStyle name="Normal 18 2 4 2 2 3 3" xfId="11014" xr:uid="{00000000-0005-0000-0000-0000940C0000}"/>
    <cellStyle name="Normal 18 2 4 2 2 3 3 2" xfId="41348" xr:uid="{00000000-0005-0000-0000-0000950C0000}"/>
    <cellStyle name="Normal 18 2 4 2 2 3 3 3" xfId="26115" xr:uid="{00000000-0005-0000-0000-0000960C0000}"/>
    <cellStyle name="Normal 18 2 4 2 2 3 4" xfId="36335" xr:uid="{00000000-0005-0000-0000-0000970C0000}"/>
    <cellStyle name="Normal 18 2 4 2 2 3 5" xfId="21102" xr:uid="{00000000-0005-0000-0000-0000980C0000}"/>
    <cellStyle name="Normal 18 2 4 2 2 4" xfId="12692" xr:uid="{00000000-0005-0000-0000-0000990C0000}"/>
    <cellStyle name="Normal 18 2 4 2 2 4 2" xfId="43023" xr:uid="{00000000-0005-0000-0000-00009A0C0000}"/>
    <cellStyle name="Normal 18 2 4 2 2 4 3" xfId="27790" xr:uid="{00000000-0005-0000-0000-00009B0C0000}"/>
    <cellStyle name="Normal 18 2 4 2 2 5" xfId="7671" xr:uid="{00000000-0005-0000-0000-00009C0C0000}"/>
    <cellStyle name="Normal 18 2 4 2 2 5 2" xfId="38006" xr:uid="{00000000-0005-0000-0000-00009D0C0000}"/>
    <cellStyle name="Normal 18 2 4 2 2 5 3" xfId="22773" xr:uid="{00000000-0005-0000-0000-00009E0C0000}"/>
    <cellStyle name="Normal 18 2 4 2 2 6" xfId="32994" xr:uid="{00000000-0005-0000-0000-00009F0C0000}"/>
    <cellStyle name="Normal 18 2 4 2 2 7" xfId="17760" xr:uid="{00000000-0005-0000-0000-0000A00C0000}"/>
    <cellStyle name="Normal 18 2 4 2 3" xfId="3453" xr:uid="{00000000-0005-0000-0000-0000A10C0000}"/>
    <cellStyle name="Normal 18 2 4 2 3 2" xfId="13527" xr:uid="{00000000-0005-0000-0000-0000A20C0000}"/>
    <cellStyle name="Normal 18 2 4 2 3 2 2" xfId="43858" xr:uid="{00000000-0005-0000-0000-0000A30C0000}"/>
    <cellStyle name="Normal 18 2 4 2 3 2 3" xfId="28625" xr:uid="{00000000-0005-0000-0000-0000A40C0000}"/>
    <cellStyle name="Normal 18 2 4 2 3 3" xfId="8507" xr:uid="{00000000-0005-0000-0000-0000A50C0000}"/>
    <cellStyle name="Normal 18 2 4 2 3 3 2" xfId="38841" xr:uid="{00000000-0005-0000-0000-0000A60C0000}"/>
    <cellStyle name="Normal 18 2 4 2 3 3 3" xfId="23608" xr:uid="{00000000-0005-0000-0000-0000A70C0000}"/>
    <cellStyle name="Normal 18 2 4 2 3 4" xfId="33828" xr:uid="{00000000-0005-0000-0000-0000A80C0000}"/>
    <cellStyle name="Normal 18 2 4 2 3 5" xfId="18595" xr:uid="{00000000-0005-0000-0000-0000A90C0000}"/>
    <cellStyle name="Normal 18 2 4 2 4" xfId="5146" xr:uid="{00000000-0005-0000-0000-0000AA0C0000}"/>
    <cellStyle name="Normal 18 2 4 2 4 2" xfId="15198" xr:uid="{00000000-0005-0000-0000-0000AB0C0000}"/>
    <cellStyle name="Normal 18 2 4 2 4 2 2" xfId="45529" xr:uid="{00000000-0005-0000-0000-0000AC0C0000}"/>
    <cellStyle name="Normal 18 2 4 2 4 2 3" xfId="30296" xr:uid="{00000000-0005-0000-0000-0000AD0C0000}"/>
    <cellStyle name="Normal 18 2 4 2 4 3" xfId="10178" xr:uid="{00000000-0005-0000-0000-0000AE0C0000}"/>
    <cellStyle name="Normal 18 2 4 2 4 3 2" xfId="40512" xr:uid="{00000000-0005-0000-0000-0000AF0C0000}"/>
    <cellStyle name="Normal 18 2 4 2 4 3 3" xfId="25279" xr:uid="{00000000-0005-0000-0000-0000B00C0000}"/>
    <cellStyle name="Normal 18 2 4 2 4 4" xfId="35499" xr:uid="{00000000-0005-0000-0000-0000B10C0000}"/>
    <cellStyle name="Normal 18 2 4 2 4 5" xfId="20266" xr:uid="{00000000-0005-0000-0000-0000B20C0000}"/>
    <cellStyle name="Normal 18 2 4 2 5" xfId="11856" xr:uid="{00000000-0005-0000-0000-0000B30C0000}"/>
    <cellStyle name="Normal 18 2 4 2 5 2" xfId="42187" xr:uid="{00000000-0005-0000-0000-0000B40C0000}"/>
    <cellStyle name="Normal 18 2 4 2 5 3" xfId="26954" xr:uid="{00000000-0005-0000-0000-0000B50C0000}"/>
    <cellStyle name="Normal 18 2 4 2 6" xfId="6835" xr:uid="{00000000-0005-0000-0000-0000B60C0000}"/>
    <cellStyle name="Normal 18 2 4 2 6 2" xfId="37170" xr:uid="{00000000-0005-0000-0000-0000B70C0000}"/>
    <cellStyle name="Normal 18 2 4 2 6 3" xfId="21937" xr:uid="{00000000-0005-0000-0000-0000B80C0000}"/>
    <cellStyle name="Normal 18 2 4 2 7" xfId="32158" xr:uid="{00000000-0005-0000-0000-0000B90C0000}"/>
    <cellStyle name="Normal 18 2 4 2 8" xfId="16924" xr:uid="{00000000-0005-0000-0000-0000BA0C0000}"/>
    <cellStyle name="Normal 18 2 4 3" xfId="2182" xr:uid="{00000000-0005-0000-0000-0000BB0C0000}"/>
    <cellStyle name="Normal 18 2 4 3 2" xfId="3872" xr:uid="{00000000-0005-0000-0000-0000BC0C0000}"/>
    <cellStyle name="Normal 18 2 4 3 2 2" xfId="13945" xr:uid="{00000000-0005-0000-0000-0000BD0C0000}"/>
    <cellStyle name="Normal 18 2 4 3 2 2 2" xfId="44276" xr:uid="{00000000-0005-0000-0000-0000BE0C0000}"/>
    <cellStyle name="Normal 18 2 4 3 2 2 3" xfId="29043" xr:uid="{00000000-0005-0000-0000-0000BF0C0000}"/>
    <cellStyle name="Normal 18 2 4 3 2 3" xfId="8925" xr:uid="{00000000-0005-0000-0000-0000C00C0000}"/>
    <cellStyle name="Normal 18 2 4 3 2 3 2" xfId="39259" xr:uid="{00000000-0005-0000-0000-0000C10C0000}"/>
    <cellStyle name="Normal 18 2 4 3 2 3 3" xfId="24026" xr:uid="{00000000-0005-0000-0000-0000C20C0000}"/>
    <cellStyle name="Normal 18 2 4 3 2 4" xfId="34246" xr:uid="{00000000-0005-0000-0000-0000C30C0000}"/>
    <cellStyle name="Normal 18 2 4 3 2 5" xfId="19013" xr:uid="{00000000-0005-0000-0000-0000C40C0000}"/>
    <cellStyle name="Normal 18 2 4 3 3" xfId="5564" xr:uid="{00000000-0005-0000-0000-0000C50C0000}"/>
    <cellStyle name="Normal 18 2 4 3 3 2" xfId="15616" xr:uid="{00000000-0005-0000-0000-0000C60C0000}"/>
    <cellStyle name="Normal 18 2 4 3 3 2 2" xfId="45947" xr:uid="{00000000-0005-0000-0000-0000C70C0000}"/>
    <cellStyle name="Normal 18 2 4 3 3 2 3" xfId="30714" xr:uid="{00000000-0005-0000-0000-0000C80C0000}"/>
    <cellStyle name="Normal 18 2 4 3 3 3" xfId="10596" xr:uid="{00000000-0005-0000-0000-0000C90C0000}"/>
    <cellStyle name="Normal 18 2 4 3 3 3 2" xfId="40930" xr:uid="{00000000-0005-0000-0000-0000CA0C0000}"/>
    <cellStyle name="Normal 18 2 4 3 3 3 3" xfId="25697" xr:uid="{00000000-0005-0000-0000-0000CB0C0000}"/>
    <cellStyle name="Normal 18 2 4 3 3 4" xfId="35917" xr:uid="{00000000-0005-0000-0000-0000CC0C0000}"/>
    <cellStyle name="Normal 18 2 4 3 3 5" xfId="20684" xr:uid="{00000000-0005-0000-0000-0000CD0C0000}"/>
    <cellStyle name="Normal 18 2 4 3 4" xfId="12274" xr:uid="{00000000-0005-0000-0000-0000CE0C0000}"/>
    <cellStyle name="Normal 18 2 4 3 4 2" xfId="42605" xr:uid="{00000000-0005-0000-0000-0000CF0C0000}"/>
    <cellStyle name="Normal 18 2 4 3 4 3" xfId="27372" xr:uid="{00000000-0005-0000-0000-0000D00C0000}"/>
    <cellStyle name="Normal 18 2 4 3 5" xfId="7253" xr:uid="{00000000-0005-0000-0000-0000D10C0000}"/>
    <cellStyle name="Normal 18 2 4 3 5 2" xfId="37588" xr:uid="{00000000-0005-0000-0000-0000D20C0000}"/>
    <cellStyle name="Normal 18 2 4 3 5 3" xfId="22355" xr:uid="{00000000-0005-0000-0000-0000D30C0000}"/>
    <cellStyle name="Normal 18 2 4 3 6" xfId="32576" xr:uid="{00000000-0005-0000-0000-0000D40C0000}"/>
    <cellStyle name="Normal 18 2 4 3 7" xfId="17342" xr:uid="{00000000-0005-0000-0000-0000D50C0000}"/>
    <cellStyle name="Normal 18 2 4 4" xfId="3035" xr:uid="{00000000-0005-0000-0000-0000D60C0000}"/>
    <cellStyle name="Normal 18 2 4 4 2" xfId="13109" xr:uid="{00000000-0005-0000-0000-0000D70C0000}"/>
    <cellStyle name="Normal 18 2 4 4 2 2" xfId="43440" xr:uid="{00000000-0005-0000-0000-0000D80C0000}"/>
    <cellStyle name="Normal 18 2 4 4 2 3" xfId="28207" xr:uid="{00000000-0005-0000-0000-0000D90C0000}"/>
    <cellStyle name="Normal 18 2 4 4 3" xfId="8089" xr:uid="{00000000-0005-0000-0000-0000DA0C0000}"/>
    <cellStyle name="Normal 18 2 4 4 3 2" xfId="38423" xr:uid="{00000000-0005-0000-0000-0000DB0C0000}"/>
    <cellStyle name="Normal 18 2 4 4 3 3" xfId="23190" xr:uid="{00000000-0005-0000-0000-0000DC0C0000}"/>
    <cellStyle name="Normal 18 2 4 4 4" xfId="33410" xr:uid="{00000000-0005-0000-0000-0000DD0C0000}"/>
    <cellStyle name="Normal 18 2 4 4 5" xfId="18177" xr:uid="{00000000-0005-0000-0000-0000DE0C0000}"/>
    <cellStyle name="Normal 18 2 4 5" xfId="4728" xr:uid="{00000000-0005-0000-0000-0000DF0C0000}"/>
    <cellStyle name="Normal 18 2 4 5 2" xfId="14780" xr:uid="{00000000-0005-0000-0000-0000E00C0000}"/>
    <cellStyle name="Normal 18 2 4 5 2 2" xfId="45111" xr:uid="{00000000-0005-0000-0000-0000E10C0000}"/>
    <cellStyle name="Normal 18 2 4 5 2 3" xfId="29878" xr:uid="{00000000-0005-0000-0000-0000E20C0000}"/>
    <cellStyle name="Normal 18 2 4 5 3" xfId="9760" xr:uid="{00000000-0005-0000-0000-0000E30C0000}"/>
    <cellStyle name="Normal 18 2 4 5 3 2" xfId="40094" xr:uid="{00000000-0005-0000-0000-0000E40C0000}"/>
    <cellStyle name="Normal 18 2 4 5 3 3" xfId="24861" xr:uid="{00000000-0005-0000-0000-0000E50C0000}"/>
    <cellStyle name="Normal 18 2 4 5 4" xfId="35081" xr:uid="{00000000-0005-0000-0000-0000E60C0000}"/>
    <cellStyle name="Normal 18 2 4 5 5" xfId="19848" xr:uid="{00000000-0005-0000-0000-0000E70C0000}"/>
    <cellStyle name="Normal 18 2 4 6" xfId="11438" xr:uid="{00000000-0005-0000-0000-0000E80C0000}"/>
    <cellStyle name="Normal 18 2 4 6 2" xfId="41769" xr:uid="{00000000-0005-0000-0000-0000E90C0000}"/>
    <cellStyle name="Normal 18 2 4 6 3" xfId="26536" xr:uid="{00000000-0005-0000-0000-0000EA0C0000}"/>
    <cellStyle name="Normal 18 2 4 7" xfId="6417" xr:uid="{00000000-0005-0000-0000-0000EB0C0000}"/>
    <cellStyle name="Normal 18 2 4 7 2" xfId="36752" xr:uid="{00000000-0005-0000-0000-0000EC0C0000}"/>
    <cellStyle name="Normal 18 2 4 7 3" xfId="21519" xr:uid="{00000000-0005-0000-0000-0000ED0C0000}"/>
    <cellStyle name="Normal 18 2 4 8" xfId="31740" xr:uid="{00000000-0005-0000-0000-0000EE0C0000}"/>
    <cellStyle name="Normal 18 2 4 9" xfId="16506" xr:uid="{00000000-0005-0000-0000-0000EF0C0000}"/>
    <cellStyle name="Normal 18 2 5" xfId="1551" xr:uid="{00000000-0005-0000-0000-0000F00C0000}"/>
    <cellStyle name="Normal 18 2 5 2" xfId="2392" xr:uid="{00000000-0005-0000-0000-0000F10C0000}"/>
    <cellStyle name="Normal 18 2 5 2 2" xfId="4082" xr:uid="{00000000-0005-0000-0000-0000F20C0000}"/>
    <cellStyle name="Normal 18 2 5 2 2 2" xfId="14155" xr:uid="{00000000-0005-0000-0000-0000F30C0000}"/>
    <cellStyle name="Normal 18 2 5 2 2 2 2" xfId="44486" xr:uid="{00000000-0005-0000-0000-0000F40C0000}"/>
    <cellStyle name="Normal 18 2 5 2 2 2 3" xfId="29253" xr:uid="{00000000-0005-0000-0000-0000F50C0000}"/>
    <cellStyle name="Normal 18 2 5 2 2 3" xfId="9135" xr:uid="{00000000-0005-0000-0000-0000F60C0000}"/>
    <cellStyle name="Normal 18 2 5 2 2 3 2" xfId="39469" xr:uid="{00000000-0005-0000-0000-0000F70C0000}"/>
    <cellStyle name="Normal 18 2 5 2 2 3 3" xfId="24236" xr:uid="{00000000-0005-0000-0000-0000F80C0000}"/>
    <cellStyle name="Normal 18 2 5 2 2 4" xfId="34456" xr:uid="{00000000-0005-0000-0000-0000F90C0000}"/>
    <cellStyle name="Normal 18 2 5 2 2 5" xfId="19223" xr:uid="{00000000-0005-0000-0000-0000FA0C0000}"/>
    <cellStyle name="Normal 18 2 5 2 3" xfId="5774" xr:uid="{00000000-0005-0000-0000-0000FB0C0000}"/>
    <cellStyle name="Normal 18 2 5 2 3 2" xfId="15826" xr:uid="{00000000-0005-0000-0000-0000FC0C0000}"/>
    <cellStyle name="Normal 18 2 5 2 3 2 2" xfId="46157" xr:uid="{00000000-0005-0000-0000-0000FD0C0000}"/>
    <cellStyle name="Normal 18 2 5 2 3 2 3" xfId="30924" xr:uid="{00000000-0005-0000-0000-0000FE0C0000}"/>
    <cellStyle name="Normal 18 2 5 2 3 3" xfId="10806" xr:uid="{00000000-0005-0000-0000-0000FF0C0000}"/>
    <cellStyle name="Normal 18 2 5 2 3 3 2" xfId="41140" xr:uid="{00000000-0005-0000-0000-0000000D0000}"/>
    <cellStyle name="Normal 18 2 5 2 3 3 3" xfId="25907" xr:uid="{00000000-0005-0000-0000-0000010D0000}"/>
    <cellStyle name="Normal 18 2 5 2 3 4" xfId="36127" xr:uid="{00000000-0005-0000-0000-0000020D0000}"/>
    <cellStyle name="Normal 18 2 5 2 3 5" xfId="20894" xr:uid="{00000000-0005-0000-0000-0000030D0000}"/>
    <cellStyle name="Normal 18 2 5 2 4" xfId="12484" xr:uid="{00000000-0005-0000-0000-0000040D0000}"/>
    <cellStyle name="Normal 18 2 5 2 4 2" xfId="42815" xr:uid="{00000000-0005-0000-0000-0000050D0000}"/>
    <cellStyle name="Normal 18 2 5 2 4 3" xfId="27582" xr:uid="{00000000-0005-0000-0000-0000060D0000}"/>
    <cellStyle name="Normal 18 2 5 2 5" xfId="7463" xr:uid="{00000000-0005-0000-0000-0000070D0000}"/>
    <cellStyle name="Normal 18 2 5 2 5 2" xfId="37798" xr:uid="{00000000-0005-0000-0000-0000080D0000}"/>
    <cellStyle name="Normal 18 2 5 2 5 3" xfId="22565" xr:uid="{00000000-0005-0000-0000-0000090D0000}"/>
    <cellStyle name="Normal 18 2 5 2 6" xfId="32786" xr:uid="{00000000-0005-0000-0000-00000A0D0000}"/>
    <cellStyle name="Normal 18 2 5 2 7" xfId="17552" xr:uid="{00000000-0005-0000-0000-00000B0D0000}"/>
    <cellStyle name="Normal 18 2 5 3" xfId="3245" xr:uid="{00000000-0005-0000-0000-00000C0D0000}"/>
    <cellStyle name="Normal 18 2 5 3 2" xfId="13319" xr:uid="{00000000-0005-0000-0000-00000D0D0000}"/>
    <cellStyle name="Normal 18 2 5 3 2 2" xfId="43650" xr:uid="{00000000-0005-0000-0000-00000E0D0000}"/>
    <cellStyle name="Normal 18 2 5 3 2 3" xfId="28417" xr:uid="{00000000-0005-0000-0000-00000F0D0000}"/>
    <cellStyle name="Normal 18 2 5 3 3" xfId="8299" xr:uid="{00000000-0005-0000-0000-0000100D0000}"/>
    <cellStyle name="Normal 18 2 5 3 3 2" xfId="38633" xr:uid="{00000000-0005-0000-0000-0000110D0000}"/>
    <cellStyle name="Normal 18 2 5 3 3 3" xfId="23400" xr:uid="{00000000-0005-0000-0000-0000120D0000}"/>
    <cellStyle name="Normal 18 2 5 3 4" xfId="33620" xr:uid="{00000000-0005-0000-0000-0000130D0000}"/>
    <cellStyle name="Normal 18 2 5 3 5" xfId="18387" xr:uid="{00000000-0005-0000-0000-0000140D0000}"/>
    <cellStyle name="Normal 18 2 5 4" xfId="4938" xr:uid="{00000000-0005-0000-0000-0000150D0000}"/>
    <cellStyle name="Normal 18 2 5 4 2" xfId="14990" xr:uid="{00000000-0005-0000-0000-0000160D0000}"/>
    <cellStyle name="Normal 18 2 5 4 2 2" xfId="45321" xr:uid="{00000000-0005-0000-0000-0000170D0000}"/>
    <cellStyle name="Normal 18 2 5 4 2 3" xfId="30088" xr:uid="{00000000-0005-0000-0000-0000180D0000}"/>
    <cellStyle name="Normal 18 2 5 4 3" xfId="9970" xr:uid="{00000000-0005-0000-0000-0000190D0000}"/>
    <cellStyle name="Normal 18 2 5 4 3 2" xfId="40304" xr:uid="{00000000-0005-0000-0000-00001A0D0000}"/>
    <cellStyle name="Normal 18 2 5 4 3 3" xfId="25071" xr:uid="{00000000-0005-0000-0000-00001B0D0000}"/>
    <cellStyle name="Normal 18 2 5 4 4" xfId="35291" xr:uid="{00000000-0005-0000-0000-00001C0D0000}"/>
    <cellStyle name="Normal 18 2 5 4 5" xfId="20058" xr:uid="{00000000-0005-0000-0000-00001D0D0000}"/>
    <cellStyle name="Normal 18 2 5 5" xfId="11648" xr:uid="{00000000-0005-0000-0000-00001E0D0000}"/>
    <cellStyle name="Normal 18 2 5 5 2" xfId="41979" xr:uid="{00000000-0005-0000-0000-00001F0D0000}"/>
    <cellStyle name="Normal 18 2 5 5 3" xfId="26746" xr:uid="{00000000-0005-0000-0000-0000200D0000}"/>
    <cellStyle name="Normal 18 2 5 6" xfId="6627" xr:uid="{00000000-0005-0000-0000-0000210D0000}"/>
    <cellStyle name="Normal 18 2 5 6 2" xfId="36962" xr:uid="{00000000-0005-0000-0000-0000220D0000}"/>
    <cellStyle name="Normal 18 2 5 6 3" xfId="21729" xr:uid="{00000000-0005-0000-0000-0000230D0000}"/>
    <cellStyle name="Normal 18 2 5 7" xfId="31950" xr:uid="{00000000-0005-0000-0000-0000240D0000}"/>
    <cellStyle name="Normal 18 2 5 8" xfId="16716" xr:uid="{00000000-0005-0000-0000-0000250D0000}"/>
    <cellStyle name="Normal 18 2 6" xfId="1972" xr:uid="{00000000-0005-0000-0000-0000260D0000}"/>
    <cellStyle name="Normal 18 2 6 2" xfId="3664" xr:uid="{00000000-0005-0000-0000-0000270D0000}"/>
    <cellStyle name="Normal 18 2 6 2 2" xfId="13737" xr:uid="{00000000-0005-0000-0000-0000280D0000}"/>
    <cellStyle name="Normal 18 2 6 2 2 2" xfId="44068" xr:uid="{00000000-0005-0000-0000-0000290D0000}"/>
    <cellStyle name="Normal 18 2 6 2 2 3" xfId="28835" xr:uid="{00000000-0005-0000-0000-00002A0D0000}"/>
    <cellStyle name="Normal 18 2 6 2 3" xfId="8717" xr:uid="{00000000-0005-0000-0000-00002B0D0000}"/>
    <cellStyle name="Normal 18 2 6 2 3 2" xfId="39051" xr:uid="{00000000-0005-0000-0000-00002C0D0000}"/>
    <cellStyle name="Normal 18 2 6 2 3 3" xfId="23818" xr:uid="{00000000-0005-0000-0000-00002D0D0000}"/>
    <cellStyle name="Normal 18 2 6 2 4" xfId="34038" xr:uid="{00000000-0005-0000-0000-00002E0D0000}"/>
    <cellStyle name="Normal 18 2 6 2 5" xfId="18805" xr:uid="{00000000-0005-0000-0000-00002F0D0000}"/>
    <cellStyle name="Normal 18 2 6 3" xfId="5356" xr:uid="{00000000-0005-0000-0000-0000300D0000}"/>
    <cellStyle name="Normal 18 2 6 3 2" xfId="15408" xr:uid="{00000000-0005-0000-0000-0000310D0000}"/>
    <cellStyle name="Normal 18 2 6 3 2 2" xfId="45739" xr:uid="{00000000-0005-0000-0000-0000320D0000}"/>
    <cellStyle name="Normal 18 2 6 3 2 3" xfId="30506" xr:uid="{00000000-0005-0000-0000-0000330D0000}"/>
    <cellStyle name="Normal 18 2 6 3 3" xfId="10388" xr:uid="{00000000-0005-0000-0000-0000340D0000}"/>
    <cellStyle name="Normal 18 2 6 3 3 2" xfId="40722" xr:uid="{00000000-0005-0000-0000-0000350D0000}"/>
    <cellStyle name="Normal 18 2 6 3 3 3" xfId="25489" xr:uid="{00000000-0005-0000-0000-0000360D0000}"/>
    <cellStyle name="Normal 18 2 6 3 4" xfId="35709" xr:uid="{00000000-0005-0000-0000-0000370D0000}"/>
    <cellStyle name="Normal 18 2 6 3 5" xfId="20476" xr:uid="{00000000-0005-0000-0000-0000380D0000}"/>
    <cellStyle name="Normal 18 2 6 4" xfId="12066" xr:uid="{00000000-0005-0000-0000-0000390D0000}"/>
    <cellStyle name="Normal 18 2 6 4 2" xfId="42397" xr:uid="{00000000-0005-0000-0000-00003A0D0000}"/>
    <cellStyle name="Normal 18 2 6 4 3" xfId="27164" xr:uid="{00000000-0005-0000-0000-00003B0D0000}"/>
    <cellStyle name="Normal 18 2 6 5" xfId="7045" xr:uid="{00000000-0005-0000-0000-00003C0D0000}"/>
    <cellStyle name="Normal 18 2 6 5 2" xfId="37380" xr:uid="{00000000-0005-0000-0000-00003D0D0000}"/>
    <cellStyle name="Normal 18 2 6 5 3" xfId="22147" xr:uid="{00000000-0005-0000-0000-00003E0D0000}"/>
    <cellStyle name="Normal 18 2 6 6" xfId="32368" xr:uid="{00000000-0005-0000-0000-00003F0D0000}"/>
    <cellStyle name="Normal 18 2 6 7" xfId="17134" xr:uid="{00000000-0005-0000-0000-0000400D0000}"/>
    <cellStyle name="Normal 18 2 7" xfId="2823" xr:uid="{00000000-0005-0000-0000-0000410D0000}"/>
    <cellStyle name="Normal 18 2 7 2" xfId="12901" xr:uid="{00000000-0005-0000-0000-0000420D0000}"/>
    <cellStyle name="Normal 18 2 7 2 2" xfId="43232" xr:uid="{00000000-0005-0000-0000-0000430D0000}"/>
    <cellStyle name="Normal 18 2 7 2 3" xfId="27999" xr:uid="{00000000-0005-0000-0000-0000440D0000}"/>
    <cellStyle name="Normal 18 2 7 3" xfId="7881" xr:uid="{00000000-0005-0000-0000-0000450D0000}"/>
    <cellStyle name="Normal 18 2 7 3 2" xfId="38215" xr:uid="{00000000-0005-0000-0000-0000460D0000}"/>
    <cellStyle name="Normal 18 2 7 3 3" xfId="22982" xr:uid="{00000000-0005-0000-0000-0000470D0000}"/>
    <cellStyle name="Normal 18 2 7 4" xfId="33202" xr:uid="{00000000-0005-0000-0000-0000480D0000}"/>
    <cellStyle name="Normal 18 2 7 5" xfId="17969" xr:uid="{00000000-0005-0000-0000-0000490D0000}"/>
    <cellStyle name="Normal 18 2 8" xfId="4517" xr:uid="{00000000-0005-0000-0000-00004A0D0000}"/>
    <cellStyle name="Normal 18 2 8 2" xfId="14572" xr:uid="{00000000-0005-0000-0000-00004B0D0000}"/>
    <cellStyle name="Normal 18 2 8 2 2" xfId="44903" xr:uid="{00000000-0005-0000-0000-00004C0D0000}"/>
    <cellStyle name="Normal 18 2 8 2 3" xfId="29670" xr:uid="{00000000-0005-0000-0000-00004D0D0000}"/>
    <cellStyle name="Normal 18 2 8 3" xfId="9552" xr:uid="{00000000-0005-0000-0000-00004E0D0000}"/>
    <cellStyle name="Normal 18 2 8 3 2" xfId="39886" xr:uid="{00000000-0005-0000-0000-00004F0D0000}"/>
    <cellStyle name="Normal 18 2 8 3 3" xfId="24653" xr:uid="{00000000-0005-0000-0000-0000500D0000}"/>
    <cellStyle name="Normal 18 2 8 4" xfId="34873" xr:uid="{00000000-0005-0000-0000-0000510D0000}"/>
    <cellStyle name="Normal 18 2 8 5" xfId="19640" xr:uid="{00000000-0005-0000-0000-0000520D0000}"/>
    <cellStyle name="Normal 18 2 9" xfId="11228" xr:uid="{00000000-0005-0000-0000-0000530D0000}"/>
    <cellStyle name="Normal 18 2 9 2" xfId="41561" xr:uid="{00000000-0005-0000-0000-0000540D0000}"/>
    <cellStyle name="Normal 18 2 9 3" xfId="26328" xr:uid="{00000000-0005-0000-0000-0000550D0000}"/>
    <cellStyle name="Normal 19" xfId="132" xr:uid="{00000000-0005-0000-0000-0000560D0000}"/>
    <cellStyle name="Normal 19 2" xfId="837" xr:uid="{00000000-0005-0000-0000-0000570D0000}"/>
    <cellStyle name="Normal 19 2 10" xfId="6208" xr:uid="{00000000-0005-0000-0000-0000580D0000}"/>
    <cellStyle name="Normal 19 2 10 2" xfId="36545" xr:uid="{00000000-0005-0000-0000-0000590D0000}"/>
    <cellStyle name="Normal 19 2 10 3" xfId="21312" xr:uid="{00000000-0005-0000-0000-00005A0D0000}"/>
    <cellStyle name="Normal 19 2 11" xfId="31536" xr:uid="{00000000-0005-0000-0000-00005B0D0000}"/>
    <cellStyle name="Normal 19 2 12" xfId="16297" xr:uid="{00000000-0005-0000-0000-00005C0D0000}"/>
    <cellStyle name="Normal 19 2 2" xfId="1172" xr:uid="{00000000-0005-0000-0000-00005D0D0000}"/>
    <cellStyle name="Normal 19 2 2 10" xfId="31588" xr:uid="{00000000-0005-0000-0000-00005E0D0000}"/>
    <cellStyle name="Normal 19 2 2 11" xfId="16351" xr:uid="{00000000-0005-0000-0000-00005F0D0000}"/>
    <cellStyle name="Normal 19 2 2 2" xfId="1280" xr:uid="{00000000-0005-0000-0000-0000600D0000}"/>
    <cellStyle name="Normal 19 2 2 2 10" xfId="16455" xr:uid="{00000000-0005-0000-0000-0000610D0000}"/>
    <cellStyle name="Normal 19 2 2 2 2" xfId="1497" xr:uid="{00000000-0005-0000-0000-0000620D0000}"/>
    <cellStyle name="Normal 19 2 2 2 2 2" xfId="1918" xr:uid="{00000000-0005-0000-0000-0000630D0000}"/>
    <cellStyle name="Normal 19 2 2 2 2 2 2" xfId="2757" xr:uid="{00000000-0005-0000-0000-0000640D0000}"/>
    <cellStyle name="Normal 19 2 2 2 2 2 2 2" xfId="4447" xr:uid="{00000000-0005-0000-0000-0000650D0000}"/>
    <cellStyle name="Normal 19 2 2 2 2 2 2 2 2" xfId="14520" xr:uid="{00000000-0005-0000-0000-0000660D0000}"/>
    <cellStyle name="Normal 19 2 2 2 2 2 2 2 2 2" xfId="44851" xr:uid="{00000000-0005-0000-0000-0000670D0000}"/>
    <cellStyle name="Normal 19 2 2 2 2 2 2 2 2 3" xfId="29618" xr:uid="{00000000-0005-0000-0000-0000680D0000}"/>
    <cellStyle name="Normal 19 2 2 2 2 2 2 2 3" xfId="9500" xr:uid="{00000000-0005-0000-0000-0000690D0000}"/>
    <cellStyle name="Normal 19 2 2 2 2 2 2 2 3 2" xfId="39834" xr:uid="{00000000-0005-0000-0000-00006A0D0000}"/>
    <cellStyle name="Normal 19 2 2 2 2 2 2 2 3 3" xfId="24601" xr:uid="{00000000-0005-0000-0000-00006B0D0000}"/>
    <cellStyle name="Normal 19 2 2 2 2 2 2 2 4" xfId="34821" xr:uid="{00000000-0005-0000-0000-00006C0D0000}"/>
    <cellStyle name="Normal 19 2 2 2 2 2 2 2 5" xfId="19588" xr:uid="{00000000-0005-0000-0000-00006D0D0000}"/>
    <cellStyle name="Normal 19 2 2 2 2 2 2 3" xfId="6139" xr:uid="{00000000-0005-0000-0000-00006E0D0000}"/>
    <cellStyle name="Normal 19 2 2 2 2 2 2 3 2" xfId="16191" xr:uid="{00000000-0005-0000-0000-00006F0D0000}"/>
    <cellStyle name="Normal 19 2 2 2 2 2 2 3 2 2" xfId="46522" xr:uid="{00000000-0005-0000-0000-0000700D0000}"/>
    <cellStyle name="Normal 19 2 2 2 2 2 2 3 2 3" xfId="31289" xr:uid="{00000000-0005-0000-0000-0000710D0000}"/>
    <cellStyle name="Normal 19 2 2 2 2 2 2 3 3" xfId="11171" xr:uid="{00000000-0005-0000-0000-0000720D0000}"/>
    <cellStyle name="Normal 19 2 2 2 2 2 2 3 3 2" xfId="41505" xr:uid="{00000000-0005-0000-0000-0000730D0000}"/>
    <cellStyle name="Normal 19 2 2 2 2 2 2 3 3 3" xfId="26272" xr:uid="{00000000-0005-0000-0000-0000740D0000}"/>
    <cellStyle name="Normal 19 2 2 2 2 2 2 3 4" xfId="36492" xr:uid="{00000000-0005-0000-0000-0000750D0000}"/>
    <cellStyle name="Normal 19 2 2 2 2 2 2 3 5" xfId="21259" xr:uid="{00000000-0005-0000-0000-0000760D0000}"/>
    <cellStyle name="Normal 19 2 2 2 2 2 2 4" xfId="12849" xr:uid="{00000000-0005-0000-0000-0000770D0000}"/>
    <cellStyle name="Normal 19 2 2 2 2 2 2 4 2" xfId="43180" xr:uid="{00000000-0005-0000-0000-0000780D0000}"/>
    <cellStyle name="Normal 19 2 2 2 2 2 2 4 3" xfId="27947" xr:uid="{00000000-0005-0000-0000-0000790D0000}"/>
    <cellStyle name="Normal 19 2 2 2 2 2 2 5" xfId="7828" xr:uid="{00000000-0005-0000-0000-00007A0D0000}"/>
    <cellStyle name="Normal 19 2 2 2 2 2 2 5 2" xfId="38163" xr:uid="{00000000-0005-0000-0000-00007B0D0000}"/>
    <cellStyle name="Normal 19 2 2 2 2 2 2 5 3" xfId="22930" xr:uid="{00000000-0005-0000-0000-00007C0D0000}"/>
    <cellStyle name="Normal 19 2 2 2 2 2 2 6" xfId="33151" xr:uid="{00000000-0005-0000-0000-00007D0D0000}"/>
    <cellStyle name="Normal 19 2 2 2 2 2 2 7" xfId="17917" xr:uid="{00000000-0005-0000-0000-00007E0D0000}"/>
    <cellStyle name="Normal 19 2 2 2 2 2 3" xfId="3610" xr:uid="{00000000-0005-0000-0000-00007F0D0000}"/>
    <cellStyle name="Normal 19 2 2 2 2 2 3 2" xfId="13684" xr:uid="{00000000-0005-0000-0000-0000800D0000}"/>
    <cellStyle name="Normal 19 2 2 2 2 2 3 2 2" xfId="44015" xr:uid="{00000000-0005-0000-0000-0000810D0000}"/>
    <cellStyle name="Normal 19 2 2 2 2 2 3 2 3" xfId="28782" xr:uid="{00000000-0005-0000-0000-0000820D0000}"/>
    <cellStyle name="Normal 19 2 2 2 2 2 3 3" xfId="8664" xr:uid="{00000000-0005-0000-0000-0000830D0000}"/>
    <cellStyle name="Normal 19 2 2 2 2 2 3 3 2" xfId="38998" xr:uid="{00000000-0005-0000-0000-0000840D0000}"/>
    <cellStyle name="Normal 19 2 2 2 2 2 3 3 3" xfId="23765" xr:uid="{00000000-0005-0000-0000-0000850D0000}"/>
    <cellStyle name="Normal 19 2 2 2 2 2 3 4" xfId="33985" xr:uid="{00000000-0005-0000-0000-0000860D0000}"/>
    <cellStyle name="Normal 19 2 2 2 2 2 3 5" xfId="18752" xr:uid="{00000000-0005-0000-0000-0000870D0000}"/>
    <cellStyle name="Normal 19 2 2 2 2 2 4" xfId="5303" xr:uid="{00000000-0005-0000-0000-0000880D0000}"/>
    <cellStyle name="Normal 19 2 2 2 2 2 4 2" xfId="15355" xr:uid="{00000000-0005-0000-0000-0000890D0000}"/>
    <cellStyle name="Normal 19 2 2 2 2 2 4 2 2" xfId="45686" xr:uid="{00000000-0005-0000-0000-00008A0D0000}"/>
    <cellStyle name="Normal 19 2 2 2 2 2 4 2 3" xfId="30453" xr:uid="{00000000-0005-0000-0000-00008B0D0000}"/>
    <cellStyle name="Normal 19 2 2 2 2 2 4 3" xfId="10335" xr:uid="{00000000-0005-0000-0000-00008C0D0000}"/>
    <cellStyle name="Normal 19 2 2 2 2 2 4 3 2" xfId="40669" xr:uid="{00000000-0005-0000-0000-00008D0D0000}"/>
    <cellStyle name="Normal 19 2 2 2 2 2 4 3 3" xfId="25436" xr:uid="{00000000-0005-0000-0000-00008E0D0000}"/>
    <cellStyle name="Normal 19 2 2 2 2 2 4 4" xfId="35656" xr:uid="{00000000-0005-0000-0000-00008F0D0000}"/>
    <cellStyle name="Normal 19 2 2 2 2 2 4 5" xfId="20423" xr:uid="{00000000-0005-0000-0000-0000900D0000}"/>
    <cellStyle name="Normal 19 2 2 2 2 2 5" xfId="12013" xr:uid="{00000000-0005-0000-0000-0000910D0000}"/>
    <cellStyle name="Normal 19 2 2 2 2 2 5 2" xfId="42344" xr:uid="{00000000-0005-0000-0000-0000920D0000}"/>
    <cellStyle name="Normal 19 2 2 2 2 2 5 3" xfId="27111" xr:uid="{00000000-0005-0000-0000-0000930D0000}"/>
    <cellStyle name="Normal 19 2 2 2 2 2 6" xfId="6992" xr:uid="{00000000-0005-0000-0000-0000940D0000}"/>
    <cellStyle name="Normal 19 2 2 2 2 2 6 2" xfId="37327" xr:uid="{00000000-0005-0000-0000-0000950D0000}"/>
    <cellStyle name="Normal 19 2 2 2 2 2 6 3" xfId="22094" xr:uid="{00000000-0005-0000-0000-0000960D0000}"/>
    <cellStyle name="Normal 19 2 2 2 2 2 7" xfId="32315" xr:uid="{00000000-0005-0000-0000-0000970D0000}"/>
    <cellStyle name="Normal 19 2 2 2 2 2 8" xfId="17081" xr:uid="{00000000-0005-0000-0000-0000980D0000}"/>
    <cellStyle name="Normal 19 2 2 2 2 3" xfId="2339" xr:uid="{00000000-0005-0000-0000-0000990D0000}"/>
    <cellStyle name="Normal 19 2 2 2 2 3 2" xfId="4029" xr:uid="{00000000-0005-0000-0000-00009A0D0000}"/>
    <cellStyle name="Normal 19 2 2 2 2 3 2 2" xfId="14102" xr:uid="{00000000-0005-0000-0000-00009B0D0000}"/>
    <cellStyle name="Normal 19 2 2 2 2 3 2 2 2" xfId="44433" xr:uid="{00000000-0005-0000-0000-00009C0D0000}"/>
    <cellStyle name="Normal 19 2 2 2 2 3 2 2 3" xfId="29200" xr:uid="{00000000-0005-0000-0000-00009D0D0000}"/>
    <cellStyle name="Normal 19 2 2 2 2 3 2 3" xfId="9082" xr:uid="{00000000-0005-0000-0000-00009E0D0000}"/>
    <cellStyle name="Normal 19 2 2 2 2 3 2 3 2" xfId="39416" xr:uid="{00000000-0005-0000-0000-00009F0D0000}"/>
    <cellStyle name="Normal 19 2 2 2 2 3 2 3 3" xfId="24183" xr:uid="{00000000-0005-0000-0000-0000A00D0000}"/>
    <cellStyle name="Normal 19 2 2 2 2 3 2 4" xfId="34403" xr:uid="{00000000-0005-0000-0000-0000A10D0000}"/>
    <cellStyle name="Normal 19 2 2 2 2 3 2 5" xfId="19170" xr:uid="{00000000-0005-0000-0000-0000A20D0000}"/>
    <cellStyle name="Normal 19 2 2 2 2 3 3" xfId="5721" xr:uid="{00000000-0005-0000-0000-0000A30D0000}"/>
    <cellStyle name="Normal 19 2 2 2 2 3 3 2" xfId="15773" xr:uid="{00000000-0005-0000-0000-0000A40D0000}"/>
    <cellStyle name="Normal 19 2 2 2 2 3 3 2 2" xfId="46104" xr:uid="{00000000-0005-0000-0000-0000A50D0000}"/>
    <cellStyle name="Normal 19 2 2 2 2 3 3 2 3" xfId="30871" xr:uid="{00000000-0005-0000-0000-0000A60D0000}"/>
    <cellStyle name="Normal 19 2 2 2 2 3 3 3" xfId="10753" xr:uid="{00000000-0005-0000-0000-0000A70D0000}"/>
    <cellStyle name="Normal 19 2 2 2 2 3 3 3 2" xfId="41087" xr:uid="{00000000-0005-0000-0000-0000A80D0000}"/>
    <cellStyle name="Normal 19 2 2 2 2 3 3 3 3" xfId="25854" xr:uid="{00000000-0005-0000-0000-0000A90D0000}"/>
    <cellStyle name="Normal 19 2 2 2 2 3 3 4" xfId="36074" xr:uid="{00000000-0005-0000-0000-0000AA0D0000}"/>
    <cellStyle name="Normal 19 2 2 2 2 3 3 5" xfId="20841" xr:uid="{00000000-0005-0000-0000-0000AB0D0000}"/>
    <cellStyle name="Normal 19 2 2 2 2 3 4" xfId="12431" xr:uid="{00000000-0005-0000-0000-0000AC0D0000}"/>
    <cellStyle name="Normal 19 2 2 2 2 3 4 2" xfId="42762" xr:uid="{00000000-0005-0000-0000-0000AD0D0000}"/>
    <cellStyle name="Normal 19 2 2 2 2 3 4 3" xfId="27529" xr:uid="{00000000-0005-0000-0000-0000AE0D0000}"/>
    <cellStyle name="Normal 19 2 2 2 2 3 5" xfId="7410" xr:uid="{00000000-0005-0000-0000-0000AF0D0000}"/>
    <cellStyle name="Normal 19 2 2 2 2 3 5 2" xfId="37745" xr:uid="{00000000-0005-0000-0000-0000B00D0000}"/>
    <cellStyle name="Normal 19 2 2 2 2 3 5 3" xfId="22512" xr:uid="{00000000-0005-0000-0000-0000B10D0000}"/>
    <cellStyle name="Normal 19 2 2 2 2 3 6" xfId="32733" xr:uid="{00000000-0005-0000-0000-0000B20D0000}"/>
    <cellStyle name="Normal 19 2 2 2 2 3 7" xfId="17499" xr:uid="{00000000-0005-0000-0000-0000B30D0000}"/>
    <cellStyle name="Normal 19 2 2 2 2 4" xfId="3192" xr:uid="{00000000-0005-0000-0000-0000B40D0000}"/>
    <cellStyle name="Normal 19 2 2 2 2 4 2" xfId="13266" xr:uid="{00000000-0005-0000-0000-0000B50D0000}"/>
    <cellStyle name="Normal 19 2 2 2 2 4 2 2" xfId="43597" xr:uid="{00000000-0005-0000-0000-0000B60D0000}"/>
    <cellStyle name="Normal 19 2 2 2 2 4 2 3" xfId="28364" xr:uid="{00000000-0005-0000-0000-0000B70D0000}"/>
    <cellStyle name="Normal 19 2 2 2 2 4 3" xfId="8246" xr:uid="{00000000-0005-0000-0000-0000B80D0000}"/>
    <cellStyle name="Normal 19 2 2 2 2 4 3 2" xfId="38580" xr:uid="{00000000-0005-0000-0000-0000B90D0000}"/>
    <cellStyle name="Normal 19 2 2 2 2 4 3 3" xfId="23347" xr:uid="{00000000-0005-0000-0000-0000BA0D0000}"/>
    <cellStyle name="Normal 19 2 2 2 2 4 4" xfId="33567" xr:uid="{00000000-0005-0000-0000-0000BB0D0000}"/>
    <cellStyle name="Normal 19 2 2 2 2 4 5" xfId="18334" xr:uid="{00000000-0005-0000-0000-0000BC0D0000}"/>
    <cellStyle name="Normal 19 2 2 2 2 5" xfId="4885" xr:uid="{00000000-0005-0000-0000-0000BD0D0000}"/>
    <cellStyle name="Normal 19 2 2 2 2 5 2" xfId="14937" xr:uid="{00000000-0005-0000-0000-0000BE0D0000}"/>
    <cellStyle name="Normal 19 2 2 2 2 5 2 2" xfId="45268" xr:uid="{00000000-0005-0000-0000-0000BF0D0000}"/>
    <cellStyle name="Normal 19 2 2 2 2 5 2 3" xfId="30035" xr:uid="{00000000-0005-0000-0000-0000C00D0000}"/>
    <cellStyle name="Normal 19 2 2 2 2 5 3" xfId="9917" xr:uid="{00000000-0005-0000-0000-0000C10D0000}"/>
    <cellStyle name="Normal 19 2 2 2 2 5 3 2" xfId="40251" xr:uid="{00000000-0005-0000-0000-0000C20D0000}"/>
    <cellStyle name="Normal 19 2 2 2 2 5 3 3" xfId="25018" xr:uid="{00000000-0005-0000-0000-0000C30D0000}"/>
    <cellStyle name="Normal 19 2 2 2 2 5 4" xfId="35238" xr:uid="{00000000-0005-0000-0000-0000C40D0000}"/>
    <cellStyle name="Normal 19 2 2 2 2 5 5" xfId="20005" xr:uid="{00000000-0005-0000-0000-0000C50D0000}"/>
    <cellStyle name="Normal 19 2 2 2 2 6" xfId="11595" xr:uid="{00000000-0005-0000-0000-0000C60D0000}"/>
    <cellStyle name="Normal 19 2 2 2 2 6 2" xfId="41926" xr:uid="{00000000-0005-0000-0000-0000C70D0000}"/>
    <cellStyle name="Normal 19 2 2 2 2 6 3" xfId="26693" xr:uid="{00000000-0005-0000-0000-0000C80D0000}"/>
    <cellStyle name="Normal 19 2 2 2 2 7" xfId="6574" xr:uid="{00000000-0005-0000-0000-0000C90D0000}"/>
    <cellStyle name="Normal 19 2 2 2 2 7 2" xfId="36909" xr:uid="{00000000-0005-0000-0000-0000CA0D0000}"/>
    <cellStyle name="Normal 19 2 2 2 2 7 3" xfId="21676" xr:uid="{00000000-0005-0000-0000-0000CB0D0000}"/>
    <cellStyle name="Normal 19 2 2 2 2 8" xfId="31897" xr:uid="{00000000-0005-0000-0000-0000CC0D0000}"/>
    <cellStyle name="Normal 19 2 2 2 2 9" xfId="16663" xr:uid="{00000000-0005-0000-0000-0000CD0D0000}"/>
    <cellStyle name="Normal 19 2 2 2 3" xfId="1710" xr:uid="{00000000-0005-0000-0000-0000CE0D0000}"/>
    <cellStyle name="Normal 19 2 2 2 3 2" xfId="2549" xr:uid="{00000000-0005-0000-0000-0000CF0D0000}"/>
    <cellStyle name="Normal 19 2 2 2 3 2 2" xfId="4239" xr:uid="{00000000-0005-0000-0000-0000D00D0000}"/>
    <cellStyle name="Normal 19 2 2 2 3 2 2 2" xfId="14312" xr:uid="{00000000-0005-0000-0000-0000D10D0000}"/>
    <cellStyle name="Normal 19 2 2 2 3 2 2 2 2" xfId="44643" xr:uid="{00000000-0005-0000-0000-0000D20D0000}"/>
    <cellStyle name="Normal 19 2 2 2 3 2 2 2 3" xfId="29410" xr:uid="{00000000-0005-0000-0000-0000D30D0000}"/>
    <cellStyle name="Normal 19 2 2 2 3 2 2 3" xfId="9292" xr:uid="{00000000-0005-0000-0000-0000D40D0000}"/>
    <cellStyle name="Normal 19 2 2 2 3 2 2 3 2" xfId="39626" xr:uid="{00000000-0005-0000-0000-0000D50D0000}"/>
    <cellStyle name="Normal 19 2 2 2 3 2 2 3 3" xfId="24393" xr:uid="{00000000-0005-0000-0000-0000D60D0000}"/>
    <cellStyle name="Normal 19 2 2 2 3 2 2 4" xfId="34613" xr:uid="{00000000-0005-0000-0000-0000D70D0000}"/>
    <cellStyle name="Normal 19 2 2 2 3 2 2 5" xfId="19380" xr:uid="{00000000-0005-0000-0000-0000D80D0000}"/>
    <cellStyle name="Normal 19 2 2 2 3 2 3" xfId="5931" xr:uid="{00000000-0005-0000-0000-0000D90D0000}"/>
    <cellStyle name="Normal 19 2 2 2 3 2 3 2" xfId="15983" xr:uid="{00000000-0005-0000-0000-0000DA0D0000}"/>
    <cellStyle name="Normal 19 2 2 2 3 2 3 2 2" xfId="46314" xr:uid="{00000000-0005-0000-0000-0000DB0D0000}"/>
    <cellStyle name="Normal 19 2 2 2 3 2 3 2 3" xfId="31081" xr:uid="{00000000-0005-0000-0000-0000DC0D0000}"/>
    <cellStyle name="Normal 19 2 2 2 3 2 3 3" xfId="10963" xr:uid="{00000000-0005-0000-0000-0000DD0D0000}"/>
    <cellStyle name="Normal 19 2 2 2 3 2 3 3 2" xfId="41297" xr:uid="{00000000-0005-0000-0000-0000DE0D0000}"/>
    <cellStyle name="Normal 19 2 2 2 3 2 3 3 3" xfId="26064" xr:uid="{00000000-0005-0000-0000-0000DF0D0000}"/>
    <cellStyle name="Normal 19 2 2 2 3 2 3 4" xfId="36284" xr:uid="{00000000-0005-0000-0000-0000E00D0000}"/>
    <cellStyle name="Normal 19 2 2 2 3 2 3 5" xfId="21051" xr:uid="{00000000-0005-0000-0000-0000E10D0000}"/>
    <cellStyle name="Normal 19 2 2 2 3 2 4" xfId="12641" xr:uid="{00000000-0005-0000-0000-0000E20D0000}"/>
    <cellStyle name="Normal 19 2 2 2 3 2 4 2" xfId="42972" xr:uid="{00000000-0005-0000-0000-0000E30D0000}"/>
    <cellStyle name="Normal 19 2 2 2 3 2 4 3" xfId="27739" xr:uid="{00000000-0005-0000-0000-0000E40D0000}"/>
    <cellStyle name="Normal 19 2 2 2 3 2 5" xfId="7620" xr:uid="{00000000-0005-0000-0000-0000E50D0000}"/>
    <cellStyle name="Normal 19 2 2 2 3 2 5 2" xfId="37955" xr:uid="{00000000-0005-0000-0000-0000E60D0000}"/>
    <cellStyle name="Normal 19 2 2 2 3 2 5 3" xfId="22722" xr:uid="{00000000-0005-0000-0000-0000E70D0000}"/>
    <cellStyle name="Normal 19 2 2 2 3 2 6" xfId="32943" xr:uid="{00000000-0005-0000-0000-0000E80D0000}"/>
    <cellStyle name="Normal 19 2 2 2 3 2 7" xfId="17709" xr:uid="{00000000-0005-0000-0000-0000E90D0000}"/>
    <cellStyle name="Normal 19 2 2 2 3 3" xfId="3402" xr:uid="{00000000-0005-0000-0000-0000EA0D0000}"/>
    <cellStyle name="Normal 19 2 2 2 3 3 2" xfId="13476" xr:uid="{00000000-0005-0000-0000-0000EB0D0000}"/>
    <cellStyle name="Normal 19 2 2 2 3 3 2 2" xfId="43807" xr:uid="{00000000-0005-0000-0000-0000EC0D0000}"/>
    <cellStyle name="Normal 19 2 2 2 3 3 2 3" xfId="28574" xr:uid="{00000000-0005-0000-0000-0000ED0D0000}"/>
    <cellStyle name="Normal 19 2 2 2 3 3 3" xfId="8456" xr:uid="{00000000-0005-0000-0000-0000EE0D0000}"/>
    <cellStyle name="Normal 19 2 2 2 3 3 3 2" xfId="38790" xr:uid="{00000000-0005-0000-0000-0000EF0D0000}"/>
    <cellStyle name="Normal 19 2 2 2 3 3 3 3" xfId="23557" xr:uid="{00000000-0005-0000-0000-0000F00D0000}"/>
    <cellStyle name="Normal 19 2 2 2 3 3 4" xfId="33777" xr:uid="{00000000-0005-0000-0000-0000F10D0000}"/>
    <cellStyle name="Normal 19 2 2 2 3 3 5" xfId="18544" xr:uid="{00000000-0005-0000-0000-0000F20D0000}"/>
    <cellStyle name="Normal 19 2 2 2 3 4" xfId="5095" xr:uid="{00000000-0005-0000-0000-0000F30D0000}"/>
    <cellStyle name="Normal 19 2 2 2 3 4 2" xfId="15147" xr:uid="{00000000-0005-0000-0000-0000F40D0000}"/>
    <cellStyle name="Normal 19 2 2 2 3 4 2 2" xfId="45478" xr:uid="{00000000-0005-0000-0000-0000F50D0000}"/>
    <cellStyle name="Normal 19 2 2 2 3 4 2 3" xfId="30245" xr:uid="{00000000-0005-0000-0000-0000F60D0000}"/>
    <cellStyle name="Normal 19 2 2 2 3 4 3" xfId="10127" xr:uid="{00000000-0005-0000-0000-0000F70D0000}"/>
    <cellStyle name="Normal 19 2 2 2 3 4 3 2" xfId="40461" xr:uid="{00000000-0005-0000-0000-0000F80D0000}"/>
    <cellStyle name="Normal 19 2 2 2 3 4 3 3" xfId="25228" xr:uid="{00000000-0005-0000-0000-0000F90D0000}"/>
    <cellStyle name="Normal 19 2 2 2 3 4 4" xfId="35448" xr:uid="{00000000-0005-0000-0000-0000FA0D0000}"/>
    <cellStyle name="Normal 19 2 2 2 3 4 5" xfId="20215" xr:uid="{00000000-0005-0000-0000-0000FB0D0000}"/>
    <cellStyle name="Normal 19 2 2 2 3 5" xfId="11805" xr:uid="{00000000-0005-0000-0000-0000FC0D0000}"/>
    <cellStyle name="Normal 19 2 2 2 3 5 2" xfId="42136" xr:uid="{00000000-0005-0000-0000-0000FD0D0000}"/>
    <cellStyle name="Normal 19 2 2 2 3 5 3" xfId="26903" xr:uid="{00000000-0005-0000-0000-0000FE0D0000}"/>
    <cellStyle name="Normal 19 2 2 2 3 6" xfId="6784" xr:uid="{00000000-0005-0000-0000-0000FF0D0000}"/>
    <cellStyle name="Normal 19 2 2 2 3 6 2" xfId="37119" xr:uid="{00000000-0005-0000-0000-0000000E0000}"/>
    <cellStyle name="Normal 19 2 2 2 3 6 3" xfId="21886" xr:uid="{00000000-0005-0000-0000-0000010E0000}"/>
    <cellStyle name="Normal 19 2 2 2 3 7" xfId="32107" xr:uid="{00000000-0005-0000-0000-0000020E0000}"/>
    <cellStyle name="Normal 19 2 2 2 3 8" xfId="16873" xr:uid="{00000000-0005-0000-0000-0000030E0000}"/>
    <cellStyle name="Normal 19 2 2 2 4" xfId="2131" xr:uid="{00000000-0005-0000-0000-0000040E0000}"/>
    <cellStyle name="Normal 19 2 2 2 4 2" xfId="3821" xr:uid="{00000000-0005-0000-0000-0000050E0000}"/>
    <cellStyle name="Normal 19 2 2 2 4 2 2" xfId="13894" xr:uid="{00000000-0005-0000-0000-0000060E0000}"/>
    <cellStyle name="Normal 19 2 2 2 4 2 2 2" xfId="44225" xr:uid="{00000000-0005-0000-0000-0000070E0000}"/>
    <cellStyle name="Normal 19 2 2 2 4 2 2 3" xfId="28992" xr:uid="{00000000-0005-0000-0000-0000080E0000}"/>
    <cellStyle name="Normal 19 2 2 2 4 2 3" xfId="8874" xr:uid="{00000000-0005-0000-0000-0000090E0000}"/>
    <cellStyle name="Normal 19 2 2 2 4 2 3 2" xfId="39208" xr:uid="{00000000-0005-0000-0000-00000A0E0000}"/>
    <cellStyle name="Normal 19 2 2 2 4 2 3 3" xfId="23975" xr:uid="{00000000-0005-0000-0000-00000B0E0000}"/>
    <cellStyle name="Normal 19 2 2 2 4 2 4" xfId="34195" xr:uid="{00000000-0005-0000-0000-00000C0E0000}"/>
    <cellStyle name="Normal 19 2 2 2 4 2 5" xfId="18962" xr:uid="{00000000-0005-0000-0000-00000D0E0000}"/>
    <cellStyle name="Normal 19 2 2 2 4 3" xfId="5513" xr:uid="{00000000-0005-0000-0000-00000E0E0000}"/>
    <cellStyle name="Normal 19 2 2 2 4 3 2" xfId="15565" xr:uid="{00000000-0005-0000-0000-00000F0E0000}"/>
    <cellStyle name="Normal 19 2 2 2 4 3 2 2" xfId="45896" xr:uid="{00000000-0005-0000-0000-0000100E0000}"/>
    <cellStyle name="Normal 19 2 2 2 4 3 2 3" xfId="30663" xr:uid="{00000000-0005-0000-0000-0000110E0000}"/>
    <cellStyle name="Normal 19 2 2 2 4 3 3" xfId="10545" xr:uid="{00000000-0005-0000-0000-0000120E0000}"/>
    <cellStyle name="Normal 19 2 2 2 4 3 3 2" xfId="40879" xr:uid="{00000000-0005-0000-0000-0000130E0000}"/>
    <cellStyle name="Normal 19 2 2 2 4 3 3 3" xfId="25646" xr:uid="{00000000-0005-0000-0000-0000140E0000}"/>
    <cellStyle name="Normal 19 2 2 2 4 3 4" xfId="35866" xr:uid="{00000000-0005-0000-0000-0000150E0000}"/>
    <cellStyle name="Normal 19 2 2 2 4 3 5" xfId="20633" xr:uid="{00000000-0005-0000-0000-0000160E0000}"/>
    <cellStyle name="Normal 19 2 2 2 4 4" xfId="12223" xr:uid="{00000000-0005-0000-0000-0000170E0000}"/>
    <cellStyle name="Normal 19 2 2 2 4 4 2" xfId="42554" xr:uid="{00000000-0005-0000-0000-0000180E0000}"/>
    <cellStyle name="Normal 19 2 2 2 4 4 3" xfId="27321" xr:uid="{00000000-0005-0000-0000-0000190E0000}"/>
    <cellStyle name="Normal 19 2 2 2 4 5" xfId="7202" xr:uid="{00000000-0005-0000-0000-00001A0E0000}"/>
    <cellStyle name="Normal 19 2 2 2 4 5 2" xfId="37537" xr:uid="{00000000-0005-0000-0000-00001B0E0000}"/>
    <cellStyle name="Normal 19 2 2 2 4 5 3" xfId="22304" xr:uid="{00000000-0005-0000-0000-00001C0E0000}"/>
    <cellStyle name="Normal 19 2 2 2 4 6" xfId="32525" xr:uid="{00000000-0005-0000-0000-00001D0E0000}"/>
    <cellStyle name="Normal 19 2 2 2 4 7" xfId="17291" xr:uid="{00000000-0005-0000-0000-00001E0E0000}"/>
    <cellStyle name="Normal 19 2 2 2 5" xfId="2984" xr:uid="{00000000-0005-0000-0000-00001F0E0000}"/>
    <cellStyle name="Normal 19 2 2 2 5 2" xfId="13058" xr:uid="{00000000-0005-0000-0000-0000200E0000}"/>
    <cellStyle name="Normal 19 2 2 2 5 2 2" xfId="43389" xr:uid="{00000000-0005-0000-0000-0000210E0000}"/>
    <cellStyle name="Normal 19 2 2 2 5 2 3" xfId="28156" xr:uid="{00000000-0005-0000-0000-0000220E0000}"/>
    <cellStyle name="Normal 19 2 2 2 5 3" xfId="8038" xr:uid="{00000000-0005-0000-0000-0000230E0000}"/>
    <cellStyle name="Normal 19 2 2 2 5 3 2" xfId="38372" xr:uid="{00000000-0005-0000-0000-0000240E0000}"/>
    <cellStyle name="Normal 19 2 2 2 5 3 3" xfId="23139" xr:uid="{00000000-0005-0000-0000-0000250E0000}"/>
    <cellStyle name="Normal 19 2 2 2 5 4" xfId="33359" xr:uid="{00000000-0005-0000-0000-0000260E0000}"/>
    <cellStyle name="Normal 19 2 2 2 5 5" xfId="18126" xr:uid="{00000000-0005-0000-0000-0000270E0000}"/>
    <cellStyle name="Normal 19 2 2 2 6" xfId="4677" xr:uid="{00000000-0005-0000-0000-0000280E0000}"/>
    <cellStyle name="Normal 19 2 2 2 6 2" xfId="14729" xr:uid="{00000000-0005-0000-0000-0000290E0000}"/>
    <cellStyle name="Normal 19 2 2 2 6 2 2" xfId="45060" xr:uid="{00000000-0005-0000-0000-00002A0E0000}"/>
    <cellStyle name="Normal 19 2 2 2 6 2 3" xfId="29827" xr:uid="{00000000-0005-0000-0000-00002B0E0000}"/>
    <cellStyle name="Normal 19 2 2 2 6 3" xfId="9709" xr:uid="{00000000-0005-0000-0000-00002C0E0000}"/>
    <cellStyle name="Normal 19 2 2 2 6 3 2" xfId="40043" xr:uid="{00000000-0005-0000-0000-00002D0E0000}"/>
    <cellStyle name="Normal 19 2 2 2 6 3 3" xfId="24810" xr:uid="{00000000-0005-0000-0000-00002E0E0000}"/>
    <cellStyle name="Normal 19 2 2 2 6 4" xfId="35030" xr:uid="{00000000-0005-0000-0000-00002F0E0000}"/>
    <cellStyle name="Normal 19 2 2 2 6 5" xfId="19797" xr:uid="{00000000-0005-0000-0000-0000300E0000}"/>
    <cellStyle name="Normal 19 2 2 2 7" xfId="11387" xr:uid="{00000000-0005-0000-0000-0000310E0000}"/>
    <cellStyle name="Normal 19 2 2 2 7 2" xfId="41718" xr:uid="{00000000-0005-0000-0000-0000320E0000}"/>
    <cellStyle name="Normal 19 2 2 2 7 3" xfId="26485" xr:uid="{00000000-0005-0000-0000-0000330E0000}"/>
    <cellStyle name="Normal 19 2 2 2 8" xfId="6366" xr:uid="{00000000-0005-0000-0000-0000340E0000}"/>
    <cellStyle name="Normal 19 2 2 2 8 2" xfId="36701" xr:uid="{00000000-0005-0000-0000-0000350E0000}"/>
    <cellStyle name="Normal 19 2 2 2 8 3" xfId="21468" xr:uid="{00000000-0005-0000-0000-0000360E0000}"/>
    <cellStyle name="Normal 19 2 2 2 9" xfId="31689" xr:uid="{00000000-0005-0000-0000-0000370E0000}"/>
    <cellStyle name="Normal 19 2 2 3" xfId="1393" xr:uid="{00000000-0005-0000-0000-0000380E0000}"/>
    <cellStyle name="Normal 19 2 2 3 2" xfId="1814" xr:uid="{00000000-0005-0000-0000-0000390E0000}"/>
    <cellStyle name="Normal 19 2 2 3 2 2" xfId="2653" xr:uid="{00000000-0005-0000-0000-00003A0E0000}"/>
    <cellStyle name="Normal 19 2 2 3 2 2 2" xfId="4343" xr:uid="{00000000-0005-0000-0000-00003B0E0000}"/>
    <cellStyle name="Normal 19 2 2 3 2 2 2 2" xfId="14416" xr:uid="{00000000-0005-0000-0000-00003C0E0000}"/>
    <cellStyle name="Normal 19 2 2 3 2 2 2 2 2" xfId="44747" xr:uid="{00000000-0005-0000-0000-00003D0E0000}"/>
    <cellStyle name="Normal 19 2 2 3 2 2 2 2 3" xfId="29514" xr:uid="{00000000-0005-0000-0000-00003E0E0000}"/>
    <cellStyle name="Normal 19 2 2 3 2 2 2 3" xfId="9396" xr:uid="{00000000-0005-0000-0000-00003F0E0000}"/>
    <cellStyle name="Normal 19 2 2 3 2 2 2 3 2" xfId="39730" xr:uid="{00000000-0005-0000-0000-0000400E0000}"/>
    <cellStyle name="Normal 19 2 2 3 2 2 2 3 3" xfId="24497" xr:uid="{00000000-0005-0000-0000-0000410E0000}"/>
    <cellStyle name="Normal 19 2 2 3 2 2 2 4" xfId="34717" xr:uid="{00000000-0005-0000-0000-0000420E0000}"/>
    <cellStyle name="Normal 19 2 2 3 2 2 2 5" xfId="19484" xr:uid="{00000000-0005-0000-0000-0000430E0000}"/>
    <cellStyle name="Normal 19 2 2 3 2 2 3" xfId="6035" xr:uid="{00000000-0005-0000-0000-0000440E0000}"/>
    <cellStyle name="Normal 19 2 2 3 2 2 3 2" xfId="16087" xr:uid="{00000000-0005-0000-0000-0000450E0000}"/>
    <cellStyle name="Normal 19 2 2 3 2 2 3 2 2" xfId="46418" xr:uid="{00000000-0005-0000-0000-0000460E0000}"/>
    <cellStyle name="Normal 19 2 2 3 2 2 3 2 3" xfId="31185" xr:uid="{00000000-0005-0000-0000-0000470E0000}"/>
    <cellStyle name="Normal 19 2 2 3 2 2 3 3" xfId="11067" xr:uid="{00000000-0005-0000-0000-0000480E0000}"/>
    <cellStyle name="Normal 19 2 2 3 2 2 3 3 2" xfId="41401" xr:uid="{00000000-0005-0000-0000-0000490E0000}"/>
    <cellStyle name="Normal 19 2 2 3 2 2 3 3 3" xfId="26168" xr:uid="{00000000-0005-0000-0000-00004A0E0000}"/>
    <cellStyle name="Normal 19 2 2 3 2 2 3 4" xfId="36388" xr:uid="{00000000-0005-0000-0000-00004B0E0000}"/>
    <cellStyle name="Normal 19 2 2 3 2 2 3 5" xfId="21155" xr:uid="{00000000-0005-0000-0000-00004C0E0000}"/>
    <cellStyle name="Normal 19 2 2 3 2 2 4" xfId="12745" xr:uid="{00000000-0005-0000-0000-00004D0E0000}"/>
    <cellStyle name="Normal 19 2 2 3 2 2 4 2" xfId="43076" xr:uid="{00000000-0005-0000-0000-00004E0E0000}"/>
    <cellStyle name="Normal 19 2 2 3 2 2 4 3" xfId="27843" xr:uid="{00000000-0005-0000-0000-00004F0E0000}"/>
    <cellStyle name="Normal 19 2 2 3 2 2 5" xfId="7724" xr:uid="{00000000-0005-0000-0000-0000500E0000}"/>
    <cellStyle name="Normal 19 2 2 3 2 2 5 2" xfId="38059" xr:uid="{00000000-0005-0000-0000-0000510E0000}"/>
    <cellStyle name="Normal 19 2 2 3 2 2 5 3" xfId="22826" xr:uid="{00000000-0005-0000-0000-0000520E0000}"/>
    <cellStyle name="Normal 19 2 2 3 2 2 6" xfId="33047" xr:uid="{00000000-0005-0000-0000-0000530E0000}"/>
    <cellStyle name="Normal 19 2 2 3 2 2 7" xfId="17813" xr:uid="{00000000-0005-0000-0000-0000540E0000}"/>
    <cellStyle name="Normal 19 2 2 3 2 3" xfId="3506" xr:uid="{00000000-0005-0000-0000-0000550E0000}"/>
    <cellStyle name="Normal 19 2 2 3 2 3 2" xfId="13580" xr:uid="{00000000-0005-0000-0000-0000560E0000}"/>
    <cellStyle name="Normal 19 2 2 3 2 3 2 2" xfId="43911" xr:uid="{00000000-0005-0000-0000-0000570E0000}"/>
    <cellStyle name="Normal 19 2 2 3 2 3 2 3" xfId="28678" xr:uid="{00000000-0005-0000-0000-0000580E0000}"/>
    <cellStyle name="Normal 19 2 2 3 2 3 3" xfId="8560" xr:uid="{00000000-0005-0000-0000-0000590E0000}"/>
    <cellStyle name="Normal 19 2 2 3 2 3 3 2" xfId="38894" xr:uid="{00000000-0005-0000-0000-00005A0E0000}"/>
    <cellStyle name="Normal 19 2 2 3 2 3 3 3" xfId="23661" xr:uid="{00000000-0005-0000-0000-00005B0E0000}"/>
    <cellStyle name="Normal 19 2 2 3 2 3 4" xfId="33881" xr:uid="{00000000-0005-0000-0000-00005C0E0000}"/>
    <cellStyle name="Normal 19 2 2 3 2 3 5" xfId="18648" xr:uid="{00000000-0005-0000-0000-00005D0E0000}"/>
    <cellStyle name="Normal 19 2 2 3 2 4" xfId="5199" xr:uid="{00000000-0005-0000-0000-00005E0E0000}"/>
    <cellStyle name="Normal 19 2 2 3 2 4 2" xfId="15251" xr:uid="{00000000-0005-0000-0000-00005F0E0000}"/>
    <cellStyle name="Normal 19 2 2 3 2 4 2 2" xfId="45582" xr:uid="{00000000-0005-0000-0000-0000600E0000}"/>
    <cellStyle name="Normal 19 2 2 3 2 4 2 3" xfId="30349" xr:uid="{00000000-0005-0000-0000-0000610E0000}"/>
    <cellStyle name="Normal 19 2 2 3 2 4 3" xfId="10231" xr:uid="{00000000-0005-0000-0000-0000620E0000}"/>
    <cellStyle name="Normal 19 2 2 3 2 4 3 2" xfId="40565" xr:uid="{00000000-0005-0000-0000-0000630E0000}"/>
    <cellStyle name="Normal 19 2 2 3 2 4 3 3" xfId="25332" xr:uid="{00000000-0005-0000-0000-0000640E0000}"/>
    <cellStyle name="Normal 19 2 2 3 2 4 4" xfId="35552" xr:uid="{00000000-0005-0000-0000-0000650E0000}"/>
    <cellStyle name="Normal 19 2 2 3 2 4 5" xfId="20319" xr:uid="{00000000-0005-0000-0000-0000660E0000}"/>
    <cellStyle name="Normal 19 2 2 3 2 5" xfId="11909" xr:uid="{00000000-0005-0000-0000-0000670E0000}"/>
    <cellStyle name="Normal 19 2 2 3 2 5 2" xfId="42240" xr:uid="{00000000-0005-0000-0000-0000680E0000}"/>
    <cellStyle name="Normal 19 2 2 3 2 5 3" xfId="27007" xr:uid="{00000000-0005-0000-0000-0000690E0000}"/>
    <cellStyle name="Normal 19 2 2 3 2 6" xfId="6888" xr:uid="{00000000-0005-0000-0000-00006A0E0000}"/>
    <cellStyle name="Normal 19 2 2 3 2 6 2" xfId="37223" xr:uid="{00000000-0005-0000-0000-00006B0E0000}"/>
    <cellStyle name="Normal 19 2 2 3 2 6 3" xfId="21990" xr:uid="{00000000-0005-0000-0000-00006C0E0000}"/>
    <cellStyle name="Normal 19 2 2 3 2 7" xfId="32211" xr:uid="{00000000-0005-0000-0000-00006D0E0000}"/>
    <cellStyle name="Normal 19 2 2 3 2 8" xfId="16977" xr:uid="{00000000-0005-0000-0000-00006E0E0000}"/>
    <cellStyle name="Normal 19 2 2 3 3" xfId="2235" xr:uid="{00000000-0005-0000-0000-00006F0E0000}"/>
    <cellStyle name="Normal 19 2 2 3 3 2" xfId="3925" xr:uid="{00000000-0005-0000-0000-0000700E0000}"/>
    <cellStyle name="Normal 19 2 2 3 3 2 2" xfId="13998" xr:uid="{00000000-0005-0000-0000-0000710E0000}"/>
    <cellStyle name="Normal 19 2 2 3 3 2 2 2" xfId="44329" xr:uid="{00000000-0005-0000-0000-0000720E0000}"/>
    <cellStyle name="Normal 19 2 2 3 3 2 2 3" xfId="29096" xr:uid="{00000000-0005-0000-0000-0000730E0000}"/>
    <cellStyle name="Normal 19 2 2 3 3 2 3" xfId="8978" xr:uid="{00000000-0005-0000-0000-0000740E0000}"/>
    <cellStyle name="Normal 19 2 2 3 3 2 3 2" xfId="39312" xr:uid="{00000000-0005-0000-0000-0000750E0000}"/>
    <cellStyle name="Normal 19 2 2 3 3 2 3 3" xfId="24079" xr:uid="{00000000-0005-0000-0000-0000760E0000}"/>
    <cellStyle name="Normal 19 2 2 3 3 2 4" xfId="34299" xr:uid="{00000000-0005-0000-0000-0000770E0000}"/>
    <cellStyle name="Normal 19 2 2 3 3 2 5" xfId="19066" xr:uid="{00000000-0005-0000-0000-0000780E0000}"/>
    <cellStyle name="Normal 19 2 2 3 3 3" xfId="5617" xr:uid="{00000000-0005-0000-0000-0000790E0000}"/>
    <cellStyle name="Normal 19 2 2 3 3 3 2" xfId="15669" xr:uid="{00000000-0005-0000-0000-00007A0E0000}"/>
    <cellStyle name="Normal 19 2 2 3 3 3 2 2" xfId="46000" xr:uid="{00000000-0005-0000-0000-00007B0E0000}"/>
    <cellStyle name="Normal 19 2 2 3 3 3 2 3" xfId="30767" xr:uid="{00000000-0005-0000-0000-00007C0E0000}"/>
    <cellStyle name="Normal 19 2 2 3 3 3 3" xfId="10649" xr:uid="{00000000-0005-0000-0000-00007D0E0000}"/>
    <cellStyle name="Normal 19 2 2 3 3 3 3 2" xfId="40983" xr:uid="{00000000-0005-0000-0000-00007E0E0000}"/>
    <cellStyle name="Normal 19 2 2 3 3 3 3 3" xfId="25750" xr:uid="{00000000-0005-0000-0000-00007F0E0000}"/>
    <cellStyle name="Normal 19 2 2 3 3 3 4" xfId="35970" xr:uid="{00000000-0005-0000-0000-0000800E0000}"/>
    <cellStyle name="Normal 19 2 2 3 3 3 5" xfId="20737" xr:uid="{00000000-0005-0000-0000-0000810E0000}"/>
    <cellStyle name="Normal 19 2 2 3 3 4" xfId="12327" xr:uid="{00000000-0005-0000-0000-0000820E0000}"/>
    <cellStyle name="Normal 19 2 2 3 3 4 2" xfId="42658" xr:uid="{00000000-0005-0000-0000-0000830E0000}"/>
    <cellStyle name="Normal 19 2 2 3 3 4 3" xfId="27425" xr:uid="{00000000-0005-0000-0000-0000840E0000}"/>
    <cellStyle name="Normal 19 2 2 3 3 5" xfId="7306" xr:uid="{00000000-0005-0000-0000-0000850E0000}"/>
    <cellStyle name="Normal 19 2 2 3 3 5 2" xfId="37641" xr:uid="{00000000-0005-0000-0000-0000860E0000}"/>
    <cellStyle name="Normal 19 2 2 3 3 5 3" xfId="22408" xr:uid="{00000000-0005-0000-0000-0000870E0000}"/>
    <cellStyle name="Normal 19 2 2 3 3 6" xfId="32629" xr:uid="{00000000-0005-0000-0000-0000880E0000}"/>
    <cellStyle name="Normal 19 2 2 3 3 7" xfId="17395" xr:uid="{00000000-0005-0000-0000-0000890E0000}"/>
    <cellStyle name="Normal 19 2 2 3 4" xfId="3088" xr:uid="{00000000-0005-0000-0000-00008A0E0000}"/>
    <cellStyle name="Normal 19 2 2 3 4 2" xfId="13162" xr:uid="{00000000-0005-0000-0000-00008B0E0000}"/>
    <cellStyle name="Normal 19 2 2 3 4 2 2" xfId="43493" xr:uid="{00000000-0005-0000-0000-00008C0E0000}"/>
    <cellStyle name="Normal 19 2 2 3 4 2 3" xfId="28260" xr:uid="{00000000-0005-0000-0000-00008D0E0000}"/>
    <cellStyle name="Normal 19 2 2 3 4 3" xfId="8142" xr:uid="{00000000-0005-0000-0000-00008E0E0000}"/>
    <cellStyle name="Normal 19 2 2 3 4 3 2" xfId="38476" xr:uid="{00000000-0005-0000-0000-00008F0E0000}"/>
    <cellStyle name="Normal 19 2 2 3 4 3 3" xfId="23243" xr:uid="{00000000-0005-0000-0000-0000900E0000}"/>
    <cellStyle name="Normal 19 2 2 3 4 4" xfId="33463" xr:uid="{00000000-0005-0000-0000-0000910E0000}"/>
    <cellStyle name="Normal 19 2 2 3 4 5" xfId="18230" xr:uid="{00000000-0005-0000-0000-0000920E0000}"/>
    <cellStyle name="Normal 19 2 2 3 5" xfId="4781" xr:uid="{00000000-0005-0000-0000-0000930E0000}"/>
    <cellStyle name="Normal 19 2 2 3 5 2" xfId="14833" xr:uid="{00000000-0005-0000-0000-0000940E0000}"/>
    <cellStyle name="Normal 19 2 2 3 5 2 2" xfId="45164" xr:uid="{00000000-0005-0000-0000-0000950E0000}"/>
    <cellStyle name="Normal 19 2 2 3 5 2 3" xfId="29931" xr:uid="{00000000-0005-0000-0000-0000960E0000}"/>
    <cellStyle name="Normal 19 2 2 3 5 3" xfId="9813" xr:uid="{00000000-0005-0000-0000-0000970E0000}"/>
    <cellStyle name="Normal 19 2 2 3 5 3 2" xfId="40147" xr:uid="{00000000-0005-0000-0000-0000980E0000}"/>
    <cellStyle name="Normal 19 2 2 3 5 3 3" xfId="24914" xr:uid="{00000000-0005-0000-0000-0000990E0000}"/>
    <cellStyle name="Normal 19 2 2 3 5 4" xfId="35134" xr:uid="{00000000-0005-0000-0000-00009A0E0000}"/>
    <cellStyle name="Normal 19 2 2 3 5 5" xfId="19901" xr:uid="{00000000-0005-0000-0000-00009B0E0000}"/>
    <cellStyle name="Normal 19 2 2 3 6" xfId="11491" xr:uid="{00000000-0005-0000-0000-00009C0E0000}"/>
    <cellStyle name="Normal 19 2 2 3 6 2" xfId="41822" xr:uid="{00000000-0005-0000-0000-00009D0E0000}"/>
    <cellStyle name="Normal 19 2 2 3 6 3" xfId="26589" xr:uid="{00000000-0005-0000-0000-00009E0E0000}"/>
    <cellStyle name="Normal 19 2 2 3 7" xfId="6470" xr:uid="{00000000-0005-0000-0000-00009F0E0000}"/>
    <cellStyle name="Normal 19 2 2 3 7 2" xfId="36805" xr:uid="{00000000-0005-0000-0000-0000A00E0000}"/>
    <cellStyle name="Normal 19 2 2 3 7 3" xfId="21572" xr:uid="{00000000-0005-0000-0000-0000A10E0000}"/>
    <cellStyle name="Normal 19 2 2 3 8" xfId="31793" xr:uid="{00000000-0005-0000-0000-0000A20E0000}"/>
    <cellStyle name="Normal 19 2 2 3 9" xfId="16559" xr:uid="{00000000-0005-0000-0000-0000A30E0000}"/>
    <cellStyle name="Normal 19 2 2 4" xfId="1606" xr:uid="{00000000-0005-0000-0000-0000A40E0000}"/>
    <cellStyle name="Normal 19 2 2 4 2" xfId="2445" xr:uid="{00000000-0005-0000-0000-0000A50E0000}"/>
    <cellStyle name="Normal 19 2 2 4 2 2" xfId="4135" xr:uid="{00000000-0005-0000-0000-0000A60E0000}"/>
    <cellStyle name="Normal 19 2 2 4 2 2 2" xfId="14208" xr:uid="{00000000-0005-0000-0000-0000A70E0000}"/>
    <cellStyle name="Normal 19 2 2 4 2 2 2 2" xfId="44539" xr:uid="{00000000-0005-0000-0000-0000A80E0000}"/>
    <cellStyle name="Normal 19 2 2 4 2 2 2 3" xfId="29306" xr:uid="{00000000-0005-0000-0000-0000A90E0000}"/>
    <cellStyle name="Normal 19 2 2 4 2 2 3" xfId="9188" xr:uid="{00000000-0005-0000-0000-0000AA0E0000}"/>
    <cellStyle name="Normal 19 2 2 4 2 2 3 2" xfId="39522" xr:uid="{00000000-0005-0000-0000-0000AB0E0000}"/>
    <cellStyle name="Normal 19 2 2 4 2 2 3 3" xfId="24289" xr:uid="{00000000-0005-0000-0000-0000AC0E0000}"/>
    <cellStyle name="Normal 19 2 2 4 2 2 4" xfId="34509" xr:uid="{00000000-0005-0000-0000-0000AD0E0000}"/>
    <cellStyle name="Normal 19 2 2 4 2 2 5" xfId="19276" xr:uid="{00000000-0005-0000-0000-0000AE0E0000}"/>
    <cellStyle name="Normal 19 2 2 4 2 3" xfId="5827" xr:uid="{00000000-0005-0000-0000-0000AF0E0000}"/>
    <cellStyle name="Normal 19 2 2 4 2 3 2" xfId="15879" xr:uid="{00000000-0005-0000-0000-0000B00E0000}"/>
    <cellStyle name="Normal 19 2 2 4 2 3 2 2" xfId="46210" xr:uid="{00000000-0005-0000-0000-0000B10E0000}"/>
    <cellStyle name="Normal 19 2 2 4 2 3 2 3" xfId="30977" xr:uid="{00000000-0005-0000-0000-0000B20E0000}"/>
    <cellStyle name="Normal 19 2 2 4 2 3 3" xfId="10859" xr:uid="{00000000-0005-0000-0000-0000B30E0000}"/>
    <cellStyle name="Normal 19 2 2 4 2 3 3 2" xfId="41193" xr:uid="{00000000-0005-0000-0000-0000B40E0000}"/>
    <cellStyle name="Normal 19 2 2 4 2 3 3 3" xfId="25960" xr:uid="{00000000-0005-0000-0000-0000B50E0000}"/>
    <cellStyle name="Normal 19 2 2 4 2 3 4" xfId="36180" xr:uid="{00000000-0005-0000-0000-0000B60E0000}"/>
    <cellStyle name="Normal 19 2 2 4 2 3 5" xfId="20947" xr:uid="{00000000-0005-0000-0000-0000B70E0000}"/>
    <cellStyle name="Normal 19 2 2 4 2 4" xfId="12537" xr:uid="{00000000-0005-0000-0000-0000B80E0000}"/>
    <cellStyle name="Normal 19 2 2 4 2 4 2" xfId="42868" xr:uid="{00000000-0005-0000-0000-0000B90E0000}"/>
    <cellStyle name="Normal 19 2 2 4 2 4 3" xfId="27635" xr:uid="{00000000-0005-0000-0000-0000BA0E0000}"/>
    <cellStyle name="Normal 19 2 2 4 2 5" xfId="7516" xr:uid="{00000000-0005-0000-0000-0000BB0E0000}"/>
    <cellStyle name="Normal 19 2 2 4 2 5 2" xfId="37851" xr:uid="{00000000-0005-0000-0000-0000BC0E0000}"/>
    <cellStyle name="Normal 19 2 2 4 2 5 3" xfId="22618" xr:uid="{00000000-0005-0000-0000-0000BD0E0000}"/>
    <cellStyle name="Normal 19 2 2 4 2 6" xfId="32839" xr:uid="{00000000-0005-0000-0000-0000BE0E0000}"/>
    <cellStyle name="Normal 19 2 2 4 2 7" xfId="17605" xr:uid="{00000000-0005-0000-0000-0000BF0E0000}"/>
    <cellStyle name="Normal 19 2 2 4 3" xfId="3298" xr:uid="{00000000-0005-0000-0000-0000C00E0000}"/>
    <cellStyle name="Normal 19 2 2 4 3 2" xfId="13372" xr:uid="{00000000-0005-0000-0000-0000C10E0000}"/>
    <cellStyle name="Normal 19 2 2 4 3 2 2" xfId="43703" xr:uid="{00000000-0005-0000-0000-0000C20E0000}"/>
    <cellStyle name="Normal 19 2 2 4 3 2 3" xfId="28470" xr:uid="{00000000-0005-0000-0000-0000C30E0000}"/>
    <cellStyle name="Normal 19 2 2 4 3 3" xfId="8352" xr:uid="{00000000-0005-0000-0000-0000C40E0000}"/>
    <cellStyle name="Normal 19 2 2 4 3 3 2" xfId="38686" xr:uid="{00000000-0005-0000-0000-0000C50E0000}"/>
    <cellStyle name="Normal 19 2 2 4 3 3 3" xfId="23453" xr:uid="{00000000-0005-0000-0000-0000C60E0000}"/>
    <cellStyle name="Normal 19 2 2 4 3 4" xfId="33673" xr:uid="{00000000-0005-0000-0000-0000C70E0000}"/>
    <cellStyle name="Normal 19 2 2 4 3 5" xfId="18440" xr:uid="{00000000-0005-0000-0000-0000C80E0000}"/>
    <cellStyle name="Normal 19 2 2 4 4" xfId="4991" xr:uid="{00000000-0005-0000-0000-0000C90E0000}"/>
    <cellStyle name="Normal 19 2 2 4 4 2" xfId="15043" xr:uid="{00000000-0005-0000-0000-0000CA0E0000}"/>
    <cellStyle name="Normal 19 2 2 4 4 2 2" xfId="45374" xr:uid="{00000000-0005-0000-0000-0000CB0E0000}"/>
    <cellStyle name="Normal 19 2 2 4 4 2 3" xfId="30141" xr:uid="{00000000-0005-0000-0000-0000CC0E0000}"/>
    <cellStyle name="Normal 19 2 2 4 4 3" xfId="10023" xr:uid="{00000000-0005-0000-0000-0000CD0E0000}"/>
    <cellStyle name="Normal 19 2 2 4 4 3 2" xfId="40357" xr:uid="{00000000-0005-0000-0000-0000CE0E0000}"/>
    <cellStyle name="Normal 19 2 2 4 4 3 3" xfId="25124" xr:uid="{00000000-0005-0000-0000-0000CF0E0000}"/>
    <cellStyle name="Normal 19 2 2 4 4 4" xfId="35344" xr:uid="{00000000-0005-0000-0000-0000D00E0000}"/>
    <cellStyle name="Normal 19 2 2 4 4 5" xfId="20111" xr:uid="{00000000-0005-0000-0000-0000D10E0000}"/>
    <cellStyle name="Normal 19 2 2 4 5" xfId="11701" xr:uid="{00000000-0005-0000-0000-0000D20E0000}"/>
    <cellStyle name="Normal 19 2 2 4 5 2" xfId="42032" xr:uid="{00000000-0005-0000-0000-0000D30E0000}"/>
    <cellStyle name="Normal 19 2 2 4 5 3" xfId="26799" xr:uid="{00000000-0005-0000-0000-0000D40E0000}"/>
    <cellStyle name="Normal 19 2 2 4 6" xfId="6680" xr:uid="{00000000-0005-0000-0000-0000D50E0000}"/>
    <cellStyle name="Normal 19 2 2 4 6 2" xfId="37015" xr:uid="{00000000-0005-0000-0000-0000D60E0000}"/>
    <cellStyle name="Normal 19 2 2 4 6 3" xfId="21782" xr:uid="{00000000-0005-0000-0000-0000D70E0000}"/>
    <cellStyle name="Normal 19 2 2 4 7" xfId="32003" xr:uid="{00000000-0005-0000-0000-0000D80E0000}"/>
    <cellStyle name="Normal 19 2 2 4 8" xfId="16769" xr:uid="{00000000-0005-0000-0000-0000D90E0000}"/>
    <cellStyle name="Normal 19 2 2 5" xfId="2027" xr:uid="{00000000-0005-0000-0000-0000DA0E0000}"/>
    <cellStyle name="Normal 19 2 2 5 2" xfId="3717" xr:uid="{00000000-0005-0000-0000-0000DB0E0000}"/>
    <cellStyle name="Normal 19 2 2 5 2 2" xfId="13790" xr:uid="{00000000-0005-0000-0000-0000DC0E0000}"/>
    <cellStyle name="Normal 19 2 2 5 2 2 2" xfId="44121" xr:uid="{00000000-0005-0000-0000-0000DD0E0000}"/>
    <cellStyle name="Normal 19 2 2 5 2 2 3" xfId="28888" xr:uid="{00000000-0005-0000-0000-0000DE0E0000}"/>
    <cellStyle name="Normal 19 2 2 5 2 3" xfId="8770" xr:uid="{00000000-0005-0000-0000-0000DF0E0000}"/>
    <cellStyle name="Normal 19 2 2 5 2 3 2" xfId="39104" xr:uid="{00000000-0005-0000-0000-0000E00E0000}"/>
    <cellStyle name="Normal 19 2 2 5 2 3 3" xfId="23871" xr:uid="{00000000-0005-0000-0000-0000E10E0000}"/>
    <cellStyle name="Normal 19 2 2 5 2 4" xfId="34091" xr:uid="{00000000-0005-0000-0000-0000E20E0000}"/>
    <cellStyle name="Normal 19 2 2 5 2 5" xfId="18858" xr:uid="{00000000-0005-0000-0000-0000E30E0000}"/>
    <cellStyle name="Normal 19 2 2 5 3" xfId="5409" xr:uid="{00000000-0005-0000-0000-0000E40E0000}"/>
    <cellStyle name="Normal 19 2 2 5 3 2" xfId="15461" xr:uid="{00000000-0005-0000-0000-0000E50E0000}"/>
    <cellStyle name="Normal 19 2 2 5 3 2 2" xfId="45792" xr:uid="{00000000-0005-0000-0000-0000E60E0000}"/>
    <cellStyle name="Normal 19 2 2 5 3 2 3" xfId="30559" xr:uid="{00000000-0005-0000-0000-0000E70E0000}"/>
    <cellStyle name="Normal 19 2 2 5 3 3" xfId="10441" xr:uid="{00000000-0005-0000-0000-0000E80E0000}"/>
    <cellStyle name="Normal 19 2 2 5 3 3 2" xfId="40775" xr:uid="{00000000-0005-0000-0000-0000E90E0000}"/>
    <cellStyle name="Normal 19 2 2 5 3 3 3" xfId="25542" xr:uid="{00000000-0005-0000-0000-0000EA0E0000}"/>
    <cellStyle name="Normal 19 2 2 5 3 4" xfId="35762" xr:uid="{00000000-0005-0000-0000-0000EB0E0000}"/>
    <cellStyle name="Normal 19 2 2 5 3 5" xfId="20529" xr:uid="{00000000-0005-0000-0000-0000EC0E0000}"/>
    <cellStyle name="Normal 19 2 2 5 4" xfId="12119" xr:uid="{00000000-0005-0000-0000-0000ED0E0000}"/>
    <cellStyle name="Normal 19 2 2 5 4 2" xfId="42450" xr:uid="{00000000-0005-0000-0000-0000EE0E0000}"/>
    <cellStyle name="Normal 19 2 2 5 4 3" xfId="27217" xr:uid="{00000000-0005-0000-0000-0000EF0E0000}"/>
    <cellStyle name="Normal 19 2 2 5 5" xfId="7098" xr:uid="{00000000-0005-0000-0000-0000F00E0000}"/>
    <cellStyle name="Normal 19 2 2 5 5 2" xfId="37433" xr:uid="{00000000-0005-0000-0000-0000F10E0000}"/>
    <cellStyle name="Normal 19 2 2 5 5 3" xfId="22200" xr:uid="{00000000-0005-0000-0000-0000F20E0000}"/>
    <cellStyle name="Normal 19 2 2 5 6" xfId="32421" xr:uid="{00000000-0005-0000-0000-0000F30E0000}"/>
    <cellStyle name="Normal 19 2 2 5 7" xfId="17187" xr:uid="{00000000-0005-0000-0000-0000F40E0000}"/>
    <cellStyle name="Normal 19 2 2 6" xfId="2880" xr:uid="{00000000-0005-0000-0000-0000F50E0000}"/>
    <cellStyle name="Normal 19 2 2 6 2" xfId="12954" xr:uid="{00000000-0005-0000-0000-0000F60E0000}"/>
    <cellStyle name="Normal 19 2 2 6 2 2" xfId="43285" xr:uid="{00000000-0005-0000-0000-0000F70E0000}"/>
    <cellStyle name="Normal 19 2 2 6 2 3" xfId="28052" xr:uid="{00000000-0005-0000-0000-0000F80E0000}"/>
    <cellStyle name="Normal 19 2 2 6 3" xfId="7934" xr:uid="{00000000-0005-0000-0000-0000F90E0000}"/>
    <cellStyle name="Normal 19 2 2 6 3 2" xfId="38268" xr:uid="{00000000-0005-0000-0000-0000FA0E0000}"/>
    <cellStyle name="Normal 19 2 2 6 3 3" xfId="23035" xr:uid="{00000000-0005-0000-0000-0000FB0E0000}"/>
    <cellStyle name="Normal 19 2 2 6 4" xfId="33255" xr:uid="{00000000-0005-0000-0000-0000FC0E0000}"/>
    <cellStyle name="Normal 19 2 2 6 5" xfId="18022" xr:uid="{00000000-0005-0000-0000-0000FD0E0000}"/>
    <cellStyle name="Normal 19 2 2 7" xfId="4573" xr:uid="{00000000-0005-0000-0000-0000FE0E0000}"/>
    <cellStyle name="Normal 19 2 2 7 2" xfId="14625" xr:uid="{00000000-0005-0000-0000-0000FF0E0000}"/>
    <cellStyle name="Normal 19 2 2 7 2 2" xfId="44956" xr:uid="{00000000-0005-0000-0000-0000000F0000}"/>
    <cellStyle name="Normal 19 2 2 7 2 3" xfId="29723" xr:uid="{00000000-0005-0000-0000-0000010F0000}"/>
    <cellStyle name="Normal 19 2 2 7 3" xfId="9605" xr:uid="{00000000-0005-0000-0000-0000020F0000}"/>
    <cellStyle name="Normal 19 2 2 7 3 2" xfId="39939" xr:uid="{00000000-0005-0000-0000-0000030F0000}"/>
    <cellStyle name="Normal 19 2 2 7 3 3" xfId="24706" xr:uid="{00000000-0005-0000-0000-0000040F0000}"/>
    <cellStyle name="Normal 19 2 2 7 4" xfId="34926" xr:uid="{00000000-0005-0000-0000-0000050F0000}"/>
    <cellStyle name="Normal 19 2 2 7 5" xfId="19693" xr:uid="{00000000-0005-0000-0000-0000060F0000}"/>
    <cellStyle name="Normal 19 2 2 8" xfId="11283" xr:uid="{00000000-0005-0000-0000-0000070F0000}"/>
    <cellStyle name="Normal 19 2 2 8 2" xfId="41614" xr:uid="{00000000-0005-0000-0000-0000080F0000}"/>
    <cellStyle name="Normal 19 2 2 8 3" xfId="26381" xr:uid="{00000000-0005-0000-0000-0000090F0000}"/>
    <cellStyle name="Normal 19 2 2 9" xfId="6262" xr:uid="{00000000-0005-0000-0000-00000A0F0000}"/>
    <cellStyle name="Normal 19 2 2 9 2" xfId="36597" xr:uid="{00000000-0005-0000-0000-00000B0F0000}"/>
    <cellStyle name="Normal 19 2 2 9 3" xfId="21364" xr:uid="{00000000-0005-0000-0000-00000C0F0000}"/>
    <cellStyle name="Normal 19 2 3" xfId="1226" xr:uid="{00000000-0005-0000-0000-00000D0F0000}"/>
    <cellStyle name="Normal 19 2 3 10" xfId="16403" xr:uid="{00000000-0005-0000-0000-00000E0F0000}"/>
    <cellStyle name="Normal 19 2 3 2" xfId="1445" xr:uid="{00000000-0005-0000-0000-00000F0F0000}"/>
    <cellStyle name="Normal 19 2 3 2 2" xfId="1866" xr:uid="{00000000-0005-0000-0000-0000100F0000}"/>
    <cellStyle name="Normal 19 2 3 2 2 2" xfId="2705" xr:uid="{00000000-0005-0000-0000-0000110F0000}"/>
    <cellStyle name="Normal 19 2 3 2 2 2 2" xfId="4395" xr:uid="{00000000-0005-0000-0000-0000120F0000}"/>
    <cellStyle name="Normal 19 2 3 2 2 2 2 2" xfId="14468" xr:uid="{00000000-0005-0000-0000-0000130F0000}"/>
    <cellStyle name="Normal 19 2 3 2 2 2 2 2 2" xfId="44799" xr:uid="{00000000-0005-0000-0000-0000140F0000}"/>
    <cellStyle name="Normal 19 2 3 2 2 2 2 2 3" xfId="29566" xr:uid="{00000000-0005-0000-0000-0000150F0000}"/>
    <cellStyle name="Normal 19 2 3 2 2 2 2 3" xfId="9448" xr:uid="{00000000-0005-0000-0000-0000160F0000}"/>
    <cellStyle name="Normal 19 2 3 2 2 2 2 3 2" xfId="39782" xr:uid="{00000000-0005-0000-0000-0000170F0000}"/>
    <cellStyle name="Normal 19 2 3 2 2 2 2 3 3" xfId="24549" xr:uid="{00000000-0005-0000-0000-0000180F0000}"/>
    <cellStyle name="Normal 19 2 3 2 2 2 2 4" xfId="34769" xr:uid="{00000000-0005-0000-0000-0000190F0000}"/>
    <cellStyle name="Normal 19 2 3 2 2 2 2 5" xfId="19536" xr:uid="{00000000-0005-0000-0000-00001A0F0000}"/>
    <cellStyle name="Normal 19 2 3 2 2 2 3" xfId="6087" xr:uid="{00000000-0005-0000-0000-00001B0F0000}"/>
    <cellStyle name="Normal 19 2 3 2 2 2 3 2" xfId="16139" xr:uid="{00000000-0005-0000-0000-00001C0F0000}"/>
    <cellStyle name="Normal 19 2 3 2 2 2 3 2 2" xfId="46470" xr:uid="{00000000-0005-0000-0000-00001D0F0000}"/>
    <cellStyle name="Normal 19 2 3 2 2 2 3 2 3" xfId="31237" xr:uid="{00000000-0005-0000-0000-00001E0F0000}"/>
    <cellStyle name="Normal 19 2 3 2 2 2 3 3" xfId="11119" xr:uid="{00000000-0005-0000-0000-00001F0F0000}"/>
    <cellStyle name="Normal 19 2 3 2 2 2 3 3 2" xfId="41453" xr:uid="{00000000-0005-0000-0000-0000200F0000}"/>
    <cellStyle name="Normal 19 2 3 2 2 2 3 3 3" xfId="26220" xr:uid="{00000000-0005-0000-0000-0000210F0000}"/>
    <cellStyle name="Normal 19 2 3 2 2 2 3 4" xfId="36440" xr:uid="{00000000-0005-0000-0000-0000220F0000}"/>
    <cellStyle name="Normal 19 2 3 2 2 2 3 5" xfId="21207" xr:uid="{00000000-0005-0000-0000-0000230F0000}"/>
    <cellStyle name="Normal 19 2 3 2 2 2 4" xfId="12797" xr:uid="{00000000-0005-0000-0000-0000240F0000}"/>
    <cellStyle name="Normal 19 2 3 2 2 2 4 2" xfId="43128" xr:uid="{00000000-0005-0000-0000-0000250F0000}"/>
    <cellStyle name="Normal 19 2 3 2 2 2 4 3" xfId="27895" xr:uid="{00000000-0005-0000-0000-0000260F0000}"/>
    <cellStyle name="Normal 19 2 3 2 2 2 5" xfId="7776" xr:uid="{00000000-0005-0000-0000-0000270F0000}"/>
    <cellStyle name="Normal 19 2 3 2 2 2 5 2" xfId="38111" xr:uid="{00000000-0005-0000-0000-0000280F0000}"/>
    <cellStyle name="Normal 19 2 3 2 2 2 5 3" xfId="22878" xr:uid="{00000000-0005-0000-0000-0000290F0000}"/>
    <cellStyle name="Normal 19 2 3 2 2 2 6" xfId="33099" xr:uid="{00000000-0005-0000-0000-00002A0F0000}"/>
    <cellStyle name="Normal 19 2 3 2 2 2 7" xfId="17865" xr:uid="{00000000-0005-0000-0000-00002B0F0000}"/>
    <cellStyle name="Normal 19 2 3 2 2 3" xfId="3558" xr:uid="{00000000-0005-0000-0000-00002C0F0000}"/>
    <cellStyle name="Normal 19 2 3 2 2 3 2" xfId="13632" xr:uid="{00000000-0005-0000-0000-00002D0F0000}"/>
    <cellStyle name="Normal 19 2 3 2 2 3 2 2" xfId="43963" xr:uid="{00000000-0005-0000-0000-00002E0F0000}"/>
    <cellStyle name="Normal 19 2 3 2 2 3 2 3" xfId="28730" xr:uid="{00000000-0005-0000-0000-00002F0F0000}"/>
    <cellStyle name="Normal 19 2 3 2 2 3 3" xfId="8612" xr:uid="{00000000-0005-0000-0000-0000300F0000}"/>
    <cellStyle name="Normal 19 2 3 2 2 3 3 2" xfId="38946" xr:uid="{00000000-0005-0000-0000-0000310F0000}"/>
    <cellStyle name="Normal 19 2 3 2 2 3 3 3" xfId="23713" xr:uid="{00000000-0005-0000-0000-0000320F0000}"/>
    <cellStyle name="Normal 19 2 3 2 2 3 4" xfId="33933" xr:uid="{00000000-0005-0000-0000-0000330F0000}"/>
    <cellStyle name="Normal 19 2 3 2 2 3 5" xfId="18700" xr:uid="{00000000-0005-0000-0000-0000340F0000}"/>
    <cellStyle name="Normal 19 2 3 2 2 4" xfId="5251" xr:uid="{00000000-0005-0000-0000-0000350F0000}"/>
    <cellStyle name="Normal 19 2 3 2 2 4 2" xfId="15303" xr:uid="{00000000-0005-0000-0000-0000360F0000}"/>
    <cellStyle name="Normal 19 2 3 2 2 4 2 2" xfId="45634" xr:uid="{00000000-0005-0000-0000-0000370F0000}"/>
    <cellStyle name="Normal 19 2 3 2 2 4 2 3" xfId="30401" xr:uid="{00000000-0005-0000-0000-0000380F0000}"/>
    <cellStyle name="Normal 19 2 3 2 2 4 3" xfId="10283" xr:uid="{00000000-0005-0000-0000-0000390F0000}"/>
    <cellStyle name="Normal 19 2 3 2 2 4 3 2" xfId="40617" xr:uid="{00000000-0005-0000-0000-00003A0F0000}"/>
    <cellStyle name="Normal 19 2 3 2 2 4 3 3" xfId="25384" xr:uid="{00000000-0005-0000-0000-00003B0F0000}"/>
    <cellStyle name="Normal 19 2 3 2 2 4 4" xfId="35604" xr:uid="{00000000-0005-0000-0000-00003C0F0000}"/>
    <cellStyle name="Normal 19 2 3 2 2 4 5" xfId="20371" xr:uid="{00000000-0005-0000-0000-00003D0F0000}"/>
    <cellStyle name="Normal 19 2 3 2 2 5" xfId="11961" xr:uid="{00000000-0005-0000-0000-00003E0F0000}"/>
    <cellStyle name="Normal 19 2 3 2 2 5 2" xfId="42292" xr:uid="{00000000-0005-0000-0000-00003F0F0000}"/>
    <cellStyle name="Normal 19 2 3 2 2 5 3" xfId="27059" xr:uid="{00000000-0005-0000-0000-0000400F0000}"/>
    <cellStyle name="Normal 19 2 3 2 2 6" xfId="6940" xr:uid="{00000000-0005-0000-0000-0000410F0000}"/>
    <cellStyle name="Normal 19 2 3 2 2 6 2" xfId="37275" xr:uid="{00000000-0005-0000-0000-0000420F0000}"/>
    <cellStyle name="Normal 19 2 3 2 2 6 3" xfId="22042" xr:uid="{00000000-0005-0000-0000-0000430F0000}"/>
    <cellStyle name="Normal 19 2 3 2 2 7" xfId="32263" xr:uid="{00000000-0005-0000-0000-0000440F0000}"/>
    <cellStyle name="Normal 19 2 3 2 2 8" xfId="17029" xr:uid="{00000000-0005-0000-0000-0000450F0000}"/>
    <cellStyle name="Normal 19 2 3 2 3" xfId="2287" xr:uid="{00000000-0005-0000-0000-0000460F0000}"/>
    <cellStyle name="Normal 19 2 3 2 3 2" xfId="3977" xr:uid="{00000000-0005-0000-0000-0000470F0000}"/>
    <cellStyle name="Normal 19 2 3 2 3 2 2" xfId="14050" xr:uid="{00000000-0005-0000-0000-0000480F0000}"/>
    <cellStyle name="Normal 19 2 3 2 3 2 2 2" xfId="44381" xr:uid="{00000000-0005-0000-0000-0000490F0000}"/>
    <cellStyle name="Normal 19 2 3 2 3 2 2 3" xfId="29148" xr:uid="{00000000-0005-0000-0000-00004A0F0000}"/>
    <cellStyle name="Normal 19 2 3 2 3 2 3" xfId="9030" xr:uid="{00000000-0005-0000-0000-00004B0F0000}"/>
    <cellStyle name="Normal 19 2 3 2 3 2 3 2" xfId="39364" xr:uid="{00000000-0005-0000-0000-00004C0F0000}"/>
    <cellStyle name="Normal 19 2 3 2 3 2 3 3" xfId="24131" xr:uid="{00000000-0005-0000-0000-00004D0F0000}"/>
    <cellStyle name="Normal 19 2 3 2 3 2 4" xfId="34351" xr:uid="{00000000-0005-0000-0000-00004E0F0000}"/>
    <cellStyle name="Normal 19 2 3 2 3 2 5" xfId="19118" xr:uid="{00000000-0005-0000-0000-00004F0F0000}"/>
    <cellStyle name="Normal 19 2 3 2 3 3" xfId="5669" xr:uid="{00000000-0005-0000-0000-0000500F0000}"/>
    <cellStyle name="Normal 19 2 3 2 3 3 2" xfId="15721" xr:uid="{00000000-0005-0000-0000-0000510F0000}"/>
    <cellStyle name="Normal 19 2 3 2 3 3 2 2" xfId="46052" xr:uid="{00000000-0005-0000-0000-0000520F0000}"/>
    <cellStyle name="Normal 19 2 3 2 3 3 2 3" xfId="30819" xr:uid="{00000000-0005-0000-0000-0000530F0000}"/>
    <cellStyle name="Normal 19 2 3 2 3 3 3" xfId="10701" xr:uid="{00000000-0005-0000-0000-0000540F0000}"/>
    <cellStyle name="Normal 19 2 3 2 3 3 3 2" xfId="41035" xr:uid="{00000000-0005-0000-0000-0000550F0000}"/>
    <cellStyle name="Normal 19 2 3 2 3 3 3 3" xfId="25802" xr:uid="{00000000-0005-0000-0000-0000560F0000}"/>
    <cellStyle name="Normal 19 2 3 2 3 3 4" xfId="36022" xr:uid="{00000000-0005-0000-0000-0000570F0000}"/>
    <cellStyle name="Normal 19 2 3 2 3 3 5" xfId="20789" xr:uid="{00000000-0005-0000-0000-0000580F0000}"/>
    <cellStyle name="Normal 19 2 3 2 3 4" xfId="12379" xr:uid="{00000000-0005-0000-0000-0000590F0000}"/>
    <cellStyle name="Normal 19 2 3 2 3 4 2" xfId="42710" xr:uid="{00000000-0005-0000-0000-00005A0F0000}"/>
    <cellStyle name="Normal 19 2 3 2 3 4 3" xfId="27477" xr:uid="{00000000-0005-0000-0000-00005B0F0000}"/>
    <cellStyle name="Normal 19 2 3 2 3 5" xfId="7358" xr:uid="{00000000-0005-0000-0000-00005C0F0000}"/>
    <cellStyle name="Normal 19 2 3 2 3 5 2" xfId="37693" xr:uid="{00000000-0005-0000-0000-00005D0F0000}"/>
    <cellStyle name="Normal 19 2 3 2 3 5 3" xfId="22460" xr:uid="{00000000-0005-0000-0000-00005E0F0000}"/>
    <cellStyle name="Normal 19 2 3 2 3 6" xfId="32681" xr:uid="{00000000-0005-0000-0000-00005F0F0000}"/>
    <cellStyle name="Normal 19 2 3 2 3 7" xfId="17447" xr:uid="{00000000-0005-0000-0000-0000600F0000}"/>
    <cellStyle name="Normal 19 2 3 2 4" xfId="3140" xr:uid="{00000000-0005-0000-0000-0000610F0000}"/>
    <cellStyle name="Normal 19 2 3 2 4 2" xfId="13214" xr:uid="{00000000-0005-0000-0000-0000620F0000}"/>
    <cellStyle name="Normal 19 2 3 2 4 2 2" xfId="43545" xr:uid="{00000000-0005-0000-0000-0000630F0000}"/>
    <cellStyle name="Normal 19 2 3 2 4 2 3" xfId="28312" xr:uid="{00000000-0005-0000-0000-0000640F0000}"/>
    <cellStyle name="Normal 19 2 3 2 4 3" xfId="8194" xr:uid="{00000000-0005-0000-0000-0000650F0000}"/>
    <cellStyle name="Normal 19 2 3 2 4 3 2" xfId="38528" xr:uid="{00000000-0005-0000-0000-0000660F0000}"/>
    <cellStyle name="Normal 19 2 3 2 4 3 3" xfId="23295" xr:uid="{00000000-0005-0000-0000-0000670F0000}"/>
    <cellStyle name="Normal 19 2 3 2 4 4" xfId="33515" xr:uid="{00000000-0005-0000-0000-0000680F0000}"/>
    <cellStyle name="Normal 19 2 3 2 4 5" xfId="18282" xr:uid="{00000000-0005-0000-0000-0000690F0000}"/>
    <cellStyle name="Normal 19 2 3 2 5" xfId="4833" xr:uid="{00000000-0005-0000-0000-00006A0F0000}"/>
    <cellStyle name="Normal 19 2 3 2 5 2" xfId="14885" xr:uid="{00000000-0005-0000-0000-00006B0F0000}"/>
    <cellStyle name="Normal 19 2 3 2 5 2 2" xfId="45216" xr:uid="{00000000-0005-0000-0000-00006C0F0000}"/>
    <cellStyle name="Normal 19 2 3 2 5 2 3" xfId="29983" xr:uid="{00000000-0005-0000-0000-00006D0F0000}"/>
    <cellStyle name="Normal 19 2 3 2 5 3" xfId="9865" xr:uid="{00000000-0005-0000-0000-00006E0F0000}"/>
    <cellStyle name="Normal 19 2 3 2 5 3 2" xfId="40199" xr:uid="{00000000-0005-0000-0000-00006F0F0000}"/>
    <cellStyle name="Normal 19 2 3 2 5 3 3" xfId="24966" xr:uid="{00000000-0005-0000-0000-0000700F0000}"/>
    <cellStyle name="Normal 19 2 3 2 5 4" xfId="35186" xr:uid="{00000000-0005-0000-0000-0000710F0000}"/>
    <cellStyle name="Normal 19 2 3 2 5 5" xfId="19953" xr:uid="{00000000-0005-0000-0000-0000720F0000}"/>
    <cellStyle name="Normal 19 2 3 2 6" xfId="11543" xr:uid="{00000000-0005-0000-0000-0000730F0000}"/>
    <cellStyle name="Normal 19 2 3 2 6 2" xfId="41874" xr:uid="{00000000-0005-0000-0000-0000740F0000}"/>
    <cellStyle name="Normal 19 2 3 2 6 3" xfId="26641" xr:uid="{00000000-0005-0000-0000-0000750F0000}"/>
    <cellStyle name="Normal 19 2 3 2 7" xfId="6522" xr:uid="{00000000-0005-0000-0000-0000760F0000}"/>
    <cellStyle name="Normal 19 2 3 2 7 2" xfId="36857" xr:uid="{00000000-0005-0000-0000-0000770F0000}"/>
    <cellStyle name="Normal 19 2 3 2 7 3" xfId="21624" xr:uid="{00000000-0005-0000-0000-0000780F0000}"/>
    <cellStyle name="Normal 19 2 3 2 8" xfId="31845" xr:uid="{00000000-0005-0000-0000-0000790F0000}"/>
    <cellStyle name="Normal 19 2 3 2 9" xfId="16611" xr:uid="{00000000-0005-0000-0000-00007A0F0000}"/>
    <cellStyle name="Normal 19 2 3 3" xfId="1658" xr:uid="{00000000-0005-0000-0000-00007B0F0000}"/>
    <cellStyle name="Normal 19 2 3 3 2" xfId="2497" xr:uid="{00000000-0005-0000-0000-00007C0F0000}"/>
    <cellStyle name="Normal 19 2 3 3 2 2" xfId="4187" xr:uid="{00000000-0005-0000-0000-00007D0F0000}"/>
    <cellStyle name="Normal 19 2 3 3 2 2 2" xfId="14260" xr:uid="{00000000-0005-0000-0000-00007E0F0000}"/>
    <cellStyle name="Normal 19 2 3 3 2 2 2 2" xfId="44591" xr:uid="{00000000-0005-0000-0000-00007F0F0000}"/>
    <cellStyle name="Normal 19 2 3 3 2 2 2 3" xfId="29358" xr:uid="{00000000-0005-0000-0000-0000800F0000}"/>
    <cellStyle name="Normal 19 2 3 3 2 2 3" xfId="9240" xr:uid="{00000000-0005-0000-0000-0000810F0000}"/>
    <cellStyle name="Normal 19 2 3 3 2 2 3 2" xfId="39574" xr:uid="{00000000-0005-0000-0000-0000820F0000}"/>
    <cellStyle name="Normal 19 2 3 3 2 2 3 3" xfId="24341" xr:uid="{00000000-0005-0000-0000-0000830F0000}"/>
    <cellStyle name="Normal 19 2 3 3 2 2 4" xfId="34561" xr:uid="{00000000-0005-0000-0000-0000840F0000}"/>
    <cellStyle name="Normal 19 2 3 3 2 2 5" xfId="19328" xr:uid="{00000000-0005-0000-0000-0000850F0000}"/>
    <cellStyle name="Normal 19 2 3 3 2 3" xfId="5879" xr:uid="{00000000-0005-0000-0000-0000860F0000}"/>
    <cellStyle name="Normal 19 2 3 3 2 3 2" xfId="15931" xr:uid="{00000000-0005-0000-0000-0000870F0000}"/>
    <cellStyle name="Normal 19 2 3 3 2 3 2 2" xfId="46262" xr:uid="{00000000-0005-0000-0000-0000880F0000}"/>
    <cellStyle name="Normal 19 2 3 3 2 3 2 3" xfId="31029" xr:uid="{00000000-0005-0000-0000-0000890F0000}"/>
    <cellStyle name="Normal 19 2 3 3 2 3 3" xfId="10911" xr:uid="{00000000-0005-0000-0000-00008A0F0000}"/>
    <cellStyle name="Normal 19 2 3 3 2 3 3 2" xfId="41245" xr:uid="{00000000-0005-0000-0000-00008B0F0000}"/>
    <cellStyle name="Normal 19 2 3 3 2 3 3 3" xfId="26012" xr:uid="{00000000-0005-0000-0000-00008C0F0000}"/>
    <cellStyle name="Normal 19 2 3 3 2 3 4" xfId="36232" xr:uid="{00000000-0005-0000-0000-00008D0F0000}"/>
    <cellStyle name="Normal 19 2 3 3 2 3 5" xfId="20999" xr:uid="{00000000-0005-0000-0000-00008E0F0000}"/>
    <cellStyle name="Normal 19 2 3 3 2 4" xfId="12589" xr:uid="{00000000-0005-0000-0000-00008F0F0000}"/>
    <cellStyle name="Normal 19 2 3 3 2 4 2" xfId="42920" xr:uid="{00000000-0005-0000-0000-0000900F0000}"/>
    <cellStyle name="Normal 19 2 3 3 2 4 3" xfId="27687" xr:uid="{00000000-0005-0000-0000-0000910F0000}"/>
    <cellStyle name="Normal 19 2 3 3 2 5" xfId="7568" xr:uid="{00000000-0005-0000-0000-0000920F0000}"/>
    <cellStyle name="Normal 19 2 3 3 2 5 2" xfId="37903" xr:uid="{00000000-0005-0000-0000-0000930F0000}"/>
    <cellStyle name="Normal 19 2 3 3 2 5 3" xfId="22670" xr:uid="{00000000-0005-0000-0000-0000940F0000}"/>
    <cellStyle name="Normal 19 2 3 3 2 6" xfId="32891" xr:uid="{00000000-0005-0000-0000-0000950F0000}"/>
    <cellStyle name="Normal 19 2 3 3 2 7" xfId="17657" xr:uid="{00000000-0005-0000-0000-0000960F0000}"/>
    <cellStyle name="Normal 19 2 3 3 3" xfId="3350" xr:uid="{00000000-0005-0000-0000-0000970F0000}"/>
    <cellStyle name="Normal 19 2 3 3 3 2" xfId="13424" xr:uid="{00000000-0005-0000-0000-0000980F0000}"/>
    <cellStyle name="Normal 19 2 3 3 3 2 2" xfId="43755" xr:uid="{00000000-0005-0000-0000-0000990F0000}"/>
    <cellStyle name="Normal 19 2 3 3 3 2 3" xfId="28522" xr:uid="{00000000-0005-0000-0000-00009A0F0000}"/>
    <cellStyle name="Normal 19 2 3 3 3 3" xfId="8404" xr:uid="{00000000-0005-0000-0000-00009B0F0000}"/>
    <cellStyle name="Normal 19 2 3 3 3 3 2" xfId="38738" xr:uid="{00000000-0005-0000-0000-00009C0F0000}"/>
    <cellStyle name="Normal 19 2 3 3 3 3 3" xfId="23505" xr:uid="{00000000-0005-0000-0000-00009D0F0000}"/>
    <cellStyle name="Normal 19 2 3 3 3 4" xfId="33725" xr:uid="{00000000-0005-0000-0000-00009E0F0000}"/>
    <cellStyle name="Normal 19 2 3 3 3 5" xfId="18492" xr:uid="{00000000-0005-0000-0000-00009F0F0000}"/>
    <cellStyle name="Normal 19 2 3 3 4" xfId="5043" xr:uid="{00000000-0005-0000-0000-0000A00F0000}"/>
    <cellStyle name="Normal 19 2 3 3 4 2" xfId="15095" xr:uid="{00000000-0005-0000-0000-0000A10F0000}"/>
    <cellStyle name="Normal 19 2 3 3 4 2 2" xfId="45426" xr:uid="{00000000-0005-0000-0000-0000A20F0000}"/>
    <cellStyle name="Normal 19 2 3 3 4 2 3" xfId="30193" xr:uid="{00000000-0005-0000-0000-0000A30F0000}"/>
    <cellStyle name="Normal 19 2 3 3 4 3" xfId="10075" xr:uid="{00000000-0005-0000-0000-0000A40F0000}"/>
    <cellStyle name="Normal 19 2 3 3 4 3 2" xfId="40409" xr:uid="{00000000-0005-0000-0000-0000A50F0000}"/>
    <cellStyle name="Normal 19 2 3 3 4 3 3" xfId="25176" xr:uid="{00000000-0005-0000-0000-0000A60F0000}"/>
    <cellStyle name="Normal 19 2 3 3 4 4" xfId="35396" xr:uid="{00000000-0005-0000-0000-0000A70F0000}"/>
    <cellStyle name="Normal 19 2 3 3 4 5" xfId="20163" xr:uid="{00000000-0005-0000-0000-0000A80F0000}"/>
    <cellStyle name="Normal 19 2 3 3 5" xfId="11753" xr:uid="{00000000-0005-0000-0000-0000A90F0000}"/>
    <cellStyle name="Normal 19 2 3 3 5 2" xfId="42084" xr:uid="{00000000-0005-0000-0000-0000AA0F0000}"/>
    <cellStyle name="Normal 19 2 3 3 5 3" xfId="26851" xr:uid="{00000000-0005-0000-0000-0000AB0F0000}"/>
    <cellStyle name="Normal 19 2 3 3 6" xfId="6732" xr:uid="{00000000-0005-0000-0000-0000AC0F0000}"/>
    <cellStyle name="Normal 19 2 3 3 6 2" xfId="37067" xr:uid="{00000000-0005-0000-0000-0000AD0F0000}"/>
    <cellStyle name="Normal 19 2 3 3 6 3" xfId="21834" xr:uid="{00000000-0005-0000-0000-0000AE0F0000}"/>
    <cellStyle name="Normal 19 2 3 3 7" xfId="32055" xr:uid="{00000000-0005-0000-0000-0000AF0F0000}"/>
    <cellStyle name="Normal 19 2 3 3 8" xfId="16821" xr:uid="{00000000-0005-0000-0000-0000B00F0000}"/>
    <cellStyle name="Normal 19 2 3 4" xfId="2079" xr:uid="{00000000-0005-0000-0000-0000B10F0000}"/>
    <cellStyle name="Normal 19 2 3 4 2" xfId="3769" xr:uid="{00000000-0005-0000-0000-0000B20F0000}"/>
    <cellStyle name="Normal 19 2 3 4 2 2" xfId="13842" xr:uid="{00000000-0005-0000-0000-0000B30F0000}"/>
    <cellStyle name="Normal 19 2 3 4 2 2 2" xfId="44173" xr:uid="{00000000-0005-0000-0000-0000B40F0000}"/>
    <cellStyle name="Normal 19 2 3 4 2 2 3" xfId="28940" xr:uid="{00000000-0005-0000-0000-0000B50F0000}"/>
    <cellStyle name="Normal 19 2 3 4 2 3" xfId="8822" xr:uid="{00000000-0005-0000-0000-0000B60F0000}"/>
    <cellStyle name="Normal 19 2 3 4 2 3 2" xfId="39156" xr:uid="{00000000-0005-0000-0000-0000B70F0000}"/>
    <cellStyle name="Normal 19 2 3 4 2 3 3" xfId="23923" xr:uid="{00000000-0005-0000-0000-0000B80F0000}"/>
    <cellStyle name="Normal 19 2 3 4 2 4" xfId="34143" xr:uid="{00000000-0005-0000-0000-0000B90F0000}"/>
    <cellStyle name="Normal 19 2 3 4 2 5" xfId="18910" xr:uid="{00000000-0005-0000-0000-0000BA0F0000}"/>
    <cellStyle name="Normal 19 2 3 4 3" xfId="5461" xr:uid="{00000000-0005-0000-0000-0000BB0F0000}"/>
    <cellStyle name="Normal 19 2 3 4 3 2" xfId="15513" xr:uid="{00000000-0005-0000-0000-0000BC0F0000}"/>
    <cellStyle name="Normal 19 2 3 4 3 2 2" xfId="45844" xr:uid="{00000000-0005-0000-0000-0000BD0F0000}"/>
    <cellStyle name="Normal 19 2 3 4 3 2 3" xfId="30611" xr:uid="{00000000-0005-0000-0000-0000BE0F0000}"/>
    <cellStyle name="Normal 19 2 3 4 3 3" xfId="10493" xr:uid="{00000000-0005-0000-0000-0000BF0F0000}"/>
    <cellStyle name="Normal 19 2 3 4 3 3 2" xfId="40827" xr:uid="{00000000-0005-0000-0000-0000C00F0000}"/>
    <cellStyle name="Normal 19 2 3 4 3 3 3" xfId="25594" xr:uid="{00000000-0005-0000-0000-0000C10F0000}"/>
    <cellStyle name="Normal 19 2 3 4 3 4" xfId="35814" xr:uid="{00000000-0005-0000-0000-0000C20F0000}"/>
    <cellStyle name="Normal 19 2 3 4 3 5" xfId="20581" xr:uid="{00000000-0005-0000-0000-0000C30F0000}"/>
    <cellStyle name="Normal 19 2 3 4 4" xfId="12171" xr:uid="{00000000-0005-0000-0000-0000C40F0000}"/>
    <cellStyle name="Normal 19 2 3 4 4 2" xfId="42502" xr:uid="{00000000-0005-0000-0000-0000C50F0000}"/>
    <cellStyle name="Normal 19 2 3 4 4 3" xfId="27269" xr:uid="{00000000-0005-0000-0000-0000C60F0000}"/>
    <cellStyle name="Normal 19 2 3 4 5" xfId="7150" xr:uid="{00000000-0005-0000-0000-0000C70F0000}"/>
    <cellStyle name="Normal 19 2 3 4 5 2" xfId="37485" xr:uid="{00000000-0005-0000-0000-0000C80F0000}"/>
    <cellStyle name="Normal 19 2 3 4 5 3" xfId="22252" xr:uid="{00000000-0005-0000-0000-0000C90F0000}"/>
    <cellStyle name="Normal 19 2 3 4 6" xfId="32473" xr:uid="{00000000-0005-0000-0000-0000CA0F0000}"/>
    <cellStyle name="Normal 19 2 3 4 7" xfId="17239" xr:uid="{00000000-0005-0000-0000-0000CB0F0000}"/>
    <cellStyle name="Normal 19 2 3 5" xfId="2932" xr:uid="{00000000-0005-0000-0000-0000CC0F0000}"/>
    <cellStyle name="Normal 19 2 3 5 2" xfId="13006" xr:uid="{00000000-0005-0000-0000-0000CD0F0000}"/>
    <cellStyle name="Normal 19 2 3 5 2 2" xfId="43337" xr:uid="{00000000-0005-0000-0000-0000CE0F0000}"/>
    <cellStyle name="Normal 19 2 3 5 2 3" xfId="28104" xr:uid="{00000000-0005-0000-0000-0000CF0F0000}"/>
    <cellStyle name="Normal 19 2 3 5 3" xfId="7986" xr:uid="{00000000-0005-0000-0000-0000D00F0000}"/>
    <cellStyle name="Normal 19 2 3 5 3 2" xfId="38320" xr:uid="{00000000-0005-0000-0000-0000D10F0000}"/>
    <cellStyle name="Normal 19 2 3 5 3 3" xfId="23087" xr:uid="{00000000-0005-0000-0000-0000D20F0000}"/>
    <cellStyle name="Normal 19 2 3 5 4" xfId="33307" xr:uid="{00000000-0005-0000-0000-0000D30F0000}"/>
    <cellStyle name="Normal 19 2 3 5 5" xfId="18074" xr:uid="{00000000-0005-0000-0000-0000D40F0000}"/>
    <cellStyle name="Normal 19 2 3 6" xfId="4625" xr:uid="{00000000-0005-0000-0000-0000D50F0000}"/>
    <cellStyle name="Normal 19 2 3 6 2" xfId="14677" xr:uid="{00000000-0005-0000-0000-0000D60F0000}"/>
    <cellStyle name="Normal 19 2 3 6 2 2" xfId="45008" xr:uid="{00000000-0005-0000-0000-0000D70F0000}"/>
    <cellStyle name="Normal 19 2 3 6 2 3" xfId="29775" xr:uid="{00000000-0005-0000-0000-0000D80F0000}"/>
    <cellStyle name="Normal 19 2 3 6 3" xfId="9657" xr:uid="{00000000-0005-0000-0000-0000D90F0000}"/>
    <cellStyle name="Normal 19 2 3 6 3 2" xfId="39991" xr:uid="{00000000-0005-0000-0000-0000DA0F0000}"/>
    <cellStyle name="Normal 19 2 3 6 3 3" xfId="24758" xr:uid="{00000000-0005-0000-0000-0000DB0F0000}"/>
    <cellStyle name="Normal 19 2 3 6 4" xfId="34978" xr:uid="{00000000-0005-0000-0000-0000DC0F0000}"/>
    <cellStyle name="Normal 19 2 3 6 5" xfId="19745" xr:uid="{00000000-0005-0000-0000-0000DD0F0000}"/>
    <cellStyle name="Normal 19 2 3 7" xfId="11335" xr:uid="{00000000-0005-0000-0000-0000DE0F0000}"/>
    <cellStyle name="Normal 19 2 3 7 2" xfId="41666" xr:uid="{00000000-0005-0000-0000-0000DF0F0000}"/>
    <cellStyle name="Normal 19 2 3 7 3" xfId="26433" xr:uid="{00000000-0005-0000-0000-0000E00F0000}"/>
    <cellStyle name="Normal 19 2 3 8" xfId="6314" xr:uid="{00000000-0005-0000-0000-0000E10F0000}"/>
    <cellStyle name="Normal 19 2 3 8 2" xfId="36649" xr:uid="{00000000-0005-0000-0000-0000E20F0000}"/>
    <cellStyle name="Normal 19 2 3 8 3" xfId="21416" xr:uid="{00000000-0005-0000-0000-0000E30F0000}"/>
    <cellStyle name="Normal 19 2 3 9" xfId="31638" xr:uid="{00000000-0005-0000-0000-0000E40F0000}"/>
    <cellStyle name="Normal 19 2 4" xfId="1339" xr:uid="{00000000-0005-0000-0000-0000E50F0000}"/>
    <cellStyle name="Normal 19 2 4 2" xfId="1762" xr:uid="{00000000-0005-0000-0000-0000E60F0000}"/>
    <cellStyle name="Normal 19 2 4 2 2" xfId="2601" xr:uid="{00000000-0005-0000-0000-0000E70F0000}"/>
    <cellStyle name="Normal 19 2 4 2 2 2" xfId="4291" xr:uid="{00000000-0005-0000-0000-0000E80F0000}"/>
    <cellStyle name="Normal 19 2 4 2 2 2 2" xfId="14364" xr:uid="{00000000-0005-0000-0000-0000E90F0000}"/>
    <cellStyle name="Normal 19 2 4 2 2 2 2 2" xfId="44695" xr:uid="{00000000-0005-0000-0000-0000EA0F0000}"/>
    <cellStyle name="Normal 19 2 4 2 2 2 2 3" xfId="29462" xr:uid="{00000000-0005-0000-0000-0000EB0F0000}"/>
    <cellStyle name="Normal 19 2 4 2 2 2 3" xfId="9344" xr:uid="{00000000-0005-0000-0000-0000EC0F0000}"/>
    <cellStyle name="Normal 19 2 4 2 2 2 3 2" xfId="39678" xr:uid="{00000000-0005-0000-0000-0000ED0F0000}"/>
    <cellStyle name="Normal 19 2 4 2 2 2 3 3" xfId="24445" xr:uid="{00000000-0005-0000-0000-0000EE0F0000}"/>
    <cellStyle name="Normal 19 2 4 2 2 2 4" xfId="34665" xr:uid="{00000000-0005-0000-0000-0000EF0F0000}"/>
    <cellStyle name="Normal 19 2 4 2 2 2 5" xfId="19432" xr:uid="{00000000-0005-0000-0000-0000F00F0000}"/>
    <cellStyle name="Normal 19 2 4 2 2 3" xfId="5983" xr:uid="{00000000-0005-0000-0000-0000F10F0000}"/>
    <cellStyle name="Normal 19 2 4 2 2 3 2" xfId="16035" xr:uid="{00000000-0005-0000-0000-0000F20F0000}"/>
    <cellStyle name="Normal 19 2 4 2 2 3 2 2" xfId="46366" xr:uid="{00000000-0005-0000-0000-0000F30F0000}"/>
    <cellStyle name="Normal 19 2 4 2 2 3 2 3" xfId="31133" xr:uid="{00000000-0005-0000-0000-0000F40F0000}"/>
    <cellStyle name="Normal 19 2 4 2 2 3 3" xfId="11015" xr:uid="{00000000-0005-0000-0000-0000F50F0000}"/>
    <cellStyle name="Normal 19 2 4 2 2 3 3 2" xfId="41349" xr:uid="{00000000-0005-0000-0000-0000F60F0000}"/>
    <cellStyle name="Normal 19 2 4 2 2 3 3 3" xfId="26116" xr:uid="{00000000-0005-0000-0000-0000F70F0000}"/>
    <cellStyle name="Normal 19 2 4 2 2 3 4" xfId="36336" xr:uid="{00000000-0005-0000-0000-0000F80F0000}"/>
    <cellStyle name="Normal 19 2 4 2 2 3 5" xfId="21103" xr:uid="{00000000-0005-0000-0000-0000F90F0000}"/>
    <cellStyle name="Normal 19 2 4 2 2 4" xfId="12693" xr:uid="{00000000-0005-0000-0000-0000FA0F0000}"/>
    <cellStyle name="Normal 19 2 4 2 2 4 2" xfId="43024" xr:uid="{00000000-0005-0000-0000-0000FB0F0000}"/>
    <cellStyle name="Normal 19 2 4 2 2 4 3" xfId="27791" xr:uid="{00000000-0005-0000-0000-0000FC0F0000}"/>
    <cellStyle name="Normal 19 2 4 2 2 5" xfId="7672" xr:uid="{00000000-0005-0000-0000-0000FD0F0000}"/>
    <cellStyle name="Normal 19 2 4 2 2 5 2" xfId="38007" xr:uid="{00000000-0005-0000-0000-0000FE0F0000}"/>
    <cellStyle name="Normal 19 2 4 2 2 5 3" xfId="22774" xr:uid="{00000000-0005-0000-0000-0000FF0F0000}"/>
    <cellStyle name="Normal 19 2 4 2 2 6" xfId="32995" xr:uid="{00000000-0005-0000-0000-000000100000}"/>
    <cellStyle name="Normal 19 2 4 2 2 7" xfId="17761" xr:uid="{00000000-0005-0000-0000-000001100000}"/>
    <cellStyle name="Normal 19 2 4 2 3" xfId="3454" xr:uid="{00000000-0005-0000-0000-000002100000}"/>
    <cellStyle name="Normal 19 2 4 2 3 2" xfId="13528" xr:uid="{00000000-0005-0000-0000-000003100000}"/>
    <cellStyle name="Normal 19 2 4 2 3 2 2" xfId="43859" xr:uid="{00000000-0005-0000-0000-000004100000}"/>
    <cellStyle name="Normal 19 2 4 2 3 2 3" xfId="28626" xr:uid="{00000000-0005-0000-0000-000005100000}"/>
    <cellStyle name="Normal 19 2 4 2 3 3" xfId="8508" xr:uid="{00000000-0005-0000-0000-000006100000}"/>
    <cellStyle name="Normal 19 2 4 2 3 3 2" xfId="38842" xr:uid="{00000000-0005-0000-0000-000007100000}"/>
    <cellStyle name="Normal 19 2 4 2 3 3 3" xfId="23609" xr:uid="{00000000-0005-0000-0000-000008100000}"/>
    <cellStyle name="Normal 19 2 4 2 3 4" xfId="33829" xr:uid="{00000000-0005-0000-0000-000009100000}"/>
    <cellStyle name="Normal 19 2 4 2 3 5" xfId="18596" xr:uid="{00000000-0005-0000-0000-00000A100000}"/>
    <cellStyle name="Normal 19 2 4 2 4" xfId="5147" xr:uid="{00000000-0005-0000-0000-00000B100000}"/>
    <cellStyle name="Normal 19 2 4 2 4 2" xfId="15199" xr:uid="{00000000-0005-0000-0000-00000C100000}"/>
    <cellStyle name="Normal 19 2 4 2 4 2 2" xfId="45530" xr:uid="{00000000-0005-0000-0000-00000D100000}"/>
    <cellStyle name="Normal 19 2 4 2 4 2 3" xfId="30297" xr:uid="{00000000-0005-0000-0000-00000E100000}"/>
    <cellStyle name="Normal 19 2 4 2 4 3" xfId="10179" xr:uid="{00000000-0005-0000-0000-00000F100000}"/>
    <cellStyle name="Normal 19 2 4 2 4 3 2" xfId="40513" xr:uid="{00000000-0005-0000-0000-000010100000}"/>
    <cellStyle name="Normal 19 2 4 2 4 3 3" xfId="25280" xr:uid="{00000000-0005-0000-0000-000011100000}"/>
    <cellStyle name="Normal 19 2 4 2 4 4" xfId="35500" xr:uid="{00000000-0005-0000-0000-000012100000}"/>
    <cellStyle name="Normal 19 2 4 2 4 5" xfId="20267" xr:uid="{00000000-0005-0000-0000-000013100000}"/>
    <cellStyle name="Normal 19 2 4 2 5" xfId="11857" xr:uid="{00000000-0005-0000-0000-000014100000}"/>
    <cellStyle name="Normal 19 2 4 2 5 2" xfId="42188" xr:uid="{00000000-0005-0000-0000-000015100000}"/>
    <cellStyle name="Normal 19 2 4 2 5 3" xfId="26955" xr:uid="{00000000-0005-0000-0000-000016100000}"/>
    <cellStyle name="Normal 19 2 4 2 6" xfId="6836" xr:uid="{00000000-0005-0000-0000-000017100000}"/>
    <cellStyle name="Normal 19 2 4 2 6 2" xfId="37171" xr:uid="{00000000-0005-0000-0000-000018100000}"/>
    <cellStyle name="Normal 19 2 4 2 6 3" xfId="21938" xr:uid="{00000000-0005-0000-0000-000019100000}"/>
    <cellStyle name="Normal 19 2 4 2 7" xfId="32159" xr:uid="{00000000-0005-0000-0000-00001A100000}"/>
    <cellStyle name="Normal 19 2 4 2 8" xfId="16925" xr:uid="{00000000-0005-0000-0000-00001B100000}"/>
    <cellStyle name="Normal 19 2 4 3" xfId="2183" xr:uid="{00000000-0005-0000-0000-00001C100000}"/>
    <cellStyle name="Normal 19 2 4 3 2" xfId="3873" xr:uid="{00000000-0005-0000-0000-00001D100000}"/>
    <cellStyle name="Normal 19 2 4 3 2 2" xfId="13946" xr:uid="{00000000-0005-0000-0000-00001E100000}"/>
    <cellStyle name="Normal 19 2 4 3 2 2 2" xfId="44277" xr:uid="{00000000-0005-0000-0000-00001F100000}"/>
    <cellStyle name="Normal 19 2 4 3 2 2 3" xfId="29044" xr:uid="{00000000-0005-0000-0000-000020100000}"/>
    <cellStyle name="Normal 19 2 4 3 2 3" xfId="8926" xr:uid="{00000000-0005-0000-0000-000021100000}"/>
    <cellStyle name="Normal 19 2 4 3 2 3 2" xfId="39260" xr:uid="{00000000-0005-0000-0000-000022100000}"/>
    <cellStyle name="Normal 19 2 4 3 2 3 3" xfId="24027" xr:uid="{00000000-0005-0000-0000-000023100000}"/>
    <cellStyle name="Normal 19 2 4 3 2 4" xfId="34247" xr:uid="{00000000-0005-0000-0000-000024100000}"/>
    <cellStyle name="Normal 19 2 4 3 2 5" xfId="19014" xr:uid="{00000000-0005-0000-0000-000025100000}"/>
    <cellStyle name="Normal 19 2 4 3 3" xfId="5565" xr:uid="{00000000-0005-0000-0000-000026100000}"/>
    <cellStyle name="Normal 19 2 4 3 3 2" xfId="15617" xr:uid="{00000000-0005-0000-0000-000027100000}"/>
    <cellStyle name="Normal 19 2 4 3 3 2 2" xfId="45948" xr:uid="{00000000-0005-0000-0000-000028100000}"/>
    <cellStyle name="Normal 19 2 4 3 3 2 3" xfId="30715" xr:uid="{00000000-0005-0000-0000-000029100000}"/>
    <cellStyle name="Normal 19 2 4 3 3 3" xfId="10597" xr:uid="{00000000-0005-0000-0000-00002A100000}"/>
    <cellStyle name="Normal 19 2 4 3 3 3 2" xfId="40931" xr:uid="{00000000-0005-0000-0000-00002B100000}"/>
    <cellStyle name="Normal 19 2 4 3 3 3 3" xfId="25698" xr:uid="{00000000-0005-0000-0000-00002C100000}"/>
    <cellStyle name="Normal 19 2 4 3 3 4" xfId="35918" xr:uid="{00000000-0005-0000-0000-00002D100000}"/>
    <cellStyle name="Normal 19 2 4 3 3 5" xfId="20685" xr:uid="{00000000-0005-0000-0000-00002E100000}"/>
    <cellStyle name="Normal 19 2 4 3 4" xfId="12275" xr:uid="{00000000-0005-0000-0000-00002F100000}"/>
    <cellStyle name="Normal 19 2 4 3 4 2" xfId="42606" xr:uid="{00000000-0005-0000-0000-000030100000}"/>
    <cellStyle name="Normal 19 2 4 3 4 3" xfId="27373" xr:uid="{00000000-0005-0000-0000-000031100000}"/>
    <cellStyle name="Normal 19 2 4 3 5" xfId="7254" xr:uid="{00000000-0005-0000-0000-000032100000}"/>
    <cellStyle name="Normal 19 2 4 3 5 2" xfId="37589" xr:uid="{00000000-0005-0000-0000-000033100000}"/>
    <cellStyle name="Normal 19 2 4 3 5 3" xfId="22356" xr:uid="{00000000-0005-0000-0000-000034100000}"/>
    <cellStyle name="Normal 19 2 4 3 6" xfId="32577" xr:uid="{00000000-0005-0000-0000-000035100000}"/>
    <cellStyle name="Normal 19 2 4 3 7" xfId="17343" xr:uid="{00000000-0005-0000-0000-000036100000}"/>
    <cellStyle name="Normal 19 2 4 4" xfId="3036" xr:uid="{00000000-0005-0000-0000-000037100000}"/>
    <cellStyle name="Normal 19 2 4 4 2" xfId="13110" xr:uid="{00000000-0005-0000-0000-000038100000}"/>
    <cellStyle name="Normal 19 2 4 4 2 2" xfId="43441" xr:uid="{00000000-0005-0000-0000-000039100000}"/>
    <cellStyle name="Normal 19 2 4 4 2 3" xfId="28208" xr:uid="{00000000-0005-0000-0000-00003A100000}"/>
    <cellStyle name="Normal 19 2 4 4 3" xfId="8090" xr:uid="{00000000-0005-0000-0000-00003B100000}"/>
    <cellStyle name="Normal 19 2 4 4 3 2" xfId="38424" xr:uid="{00000000-0005-0000-0000-00003C100000}"/>
    <cellStyle name="Normal 19 2 4 4 3 3" xfId="23191" xr:uid="{00000000-0005-0000-0000-00003D100000}"/>
    <cellStyle name="Normal 19 2 4 4 4" xfId="33411" xr:uid="{00000000-0005-0000-0000-00003E100000}"/>
    <cellStyle name="Normal 19 2 4 4 5" xfId="18178" xr:uid="{00000000-0005-0000-0000-00003F100000}"/>
    <cellStyle name="Normal 19 2 4 5" xfId="4729" xr:uid="{00000000-0005-0000-0000-000040100000}"/>
    <cellStyle name="Normal 19 2 4 5 2" xfId="14781" xr:uid="{00000000-0005-0000-0000-000041100000}"/>
    <cellStyle name="Normal 19 2 4 5 2 2" xfId="45112" xr:uid="{00000000-0005-0000-0000-000042100000}"/>
    <cellStyle name="Normal 19 2 4 5 2 3" xfId="29879" xr:uid="{00000000-0005-0000-0000-000043100000}"/>
    <cellStyle name="Normal 19 2 4 5 3" xfId="9761" xr:uid="{00000000-0005-0000-0000-000044100000}"/>
    <cellStyle name="Normal 19 2 4 5 3 2" xfId="40095" xr:uid="{00000000-0005-0000-0000-000045100000}"/>
    <cellStyle name="Normal 19 2 4 5 3 3" xfId="24862" xr:uid="{00000000-0005-0000-0000-000046100000}"/>
    <cellStyle name="Normal 19 2 4 5 4" xfId="35082" xr:uid="{00000000-0005-0000-0000-000047100000}"/>
    <cellStyle name="Normal 19 2 4 5 5" xfId="19849" xr:uid="{00000000-0005-0000-0000-000048100000}"/>
    <cellStyle name="Normal 19 2 4 6" xfId="11439" xr:uid="{00000000-0005-0000-0000-000049100000}"/>
    <cellStyle name="Normal 19 2 4 6 2" xfId="41770" xr:uid="{00000000-0005-0000-0000-00004A100000}"/>
    <cellStyle name="Normal 19 2 4 6 3" xfId="26537" xr:uid="{00000000-0005-0000-0000-00004B100000}"/>
    <cellStyle name="Normal 19 2 4 7" xfId="6418" xr:uid="{00000000-0005-0000-0000-00004C100000}"/>
    <cellStyle name="Normal 19 2 4 7 2" xfId="36753" xr:uid="{00000000-0005-0000-0000-00004D100000}"/>
    <cellStyle name="Normal 19 2 4 7 3" xfId="21520" xr:uid="{00000000-0005-0000-0000-00004E100000}"/>
    <cellStyle name="Normal 19 2 4 8" xfId="31741" xr:uid="{00000000-0005-0000-0000-00004F100000}"/>
    <cellStyle name="Normal 19 2 4 9" xfId="16507" xr:uid="{00000000-0005-0000-0000-000050100000}"/>
    <cellStyle name="Normal 19 2 5" xfId="1552" xr:uid="{00000000-0005-0000-0000-000051100000}"/>
    <cellStyle name="Normal 19 2 5 2" xfId="2393" xr:uid="{00000000-0005-0000-0000-000052100000}"/>
    <cellStyle name="Normal 19 2 5 2 2" xfId="4083" xr:uid="{00000000-0005-0000-0000-000053100000}"/>
    <cellStyle name="Normal 19 2 5 2 2 2" xfId="14156" xr:uid="{00000000-0005-0000-0000-000054100000}"/>
    <cellStyle name="Normal 19 2 5 2 2 2 2" xfId="44487" xr:uid="{00000000-0005-0000-0000-000055100000}"/>
    <cellStyle name="Normal 19 2 5 2 2 2 3" xfId="29254" xr:uid="{00000000-0005-0000-0000-000056100000}"/>
    <cellStyle name="Normal 19 2 5 2 2 3" xfId="9136" xr:uid="{00000000-0005-0000-0000-000057100000}"/>
    <cellStyle name="Normal 19 2 5 2 2 3 2" xfId="39470" xr:uid="{00000000-0005-0000-0000-000058100000}"/>
    <cellStyle name="Normal 19 2 5 2 2 3 3" xfId="24237" xr:uid="{00000000-0005-0000-0000-000059100000}"/>
    <cellStyle name="Normal 19 2 5 2 2 4" xfId="34457" xr:uid="{00000000-0005-0000-0000-00005A100000}"/>
    <cellStyle name="Normal 19 2 5 2 2 5" xfId="19224" xr:uid="{00000000-0005-0000-0000-00005B100000}"/>
    <cellStyle name="Normal 19 2 5 2 3" xfId="5775" xr:uid="{00000000-0005-0000-0000-00005C100000}"/>
    <cellStyle name="Normal 19 2 5 2 3 2" xfId="15827" xr:uid="{00000000-0005-0000-0000-00005D100000}"/>
    <cellStyle name="Normal 19 2 5 2 3 2 2" xfId="46158" xr:uid="{00000000-0005-0000-0000-00005E100000}"/>
    <cellStyle name="Normal 19 2 5 2 3 2 3" xfId="30925" xr:uid="{00000000-0005-0000-0000-00005F100000}"/>
    <cellStyle name="Normal 19 2 5 2 3 3" xfId="10807" xr:uid="{00000000-0005-0000-0000-000060100000}"/>
    <cellStyle name="Normal 19 2 5 2 3 3 2" xfId="41141" xr:uid="{00000000-0005-0000-0000-000061100000}"/>
    <cellStyle name="Normal 19 2 5 2 3 3 3" xfId="25908" xr:uid="{00000000-0005-0000-0000-000062100000}"/>
    <cellStyle name="Normal 19 2 5 2 3 4" xfId="36128" xr:uid="{00000000-0005-0000-0000-000063100000}"/>
    <cellStyle name="Normal 19 2 5 2 3 5" xfId="20895" xr:uid="{00000000-0005-0000-0000-000064100000}"/>
    <cellStyle name="Normal 19 2 5 2 4" xfId="12485" xr:uid="{00000000-0005-0000-0000-000065100000}"/>
    <cellStyle name="Normal 19 2 5 2 4 2" xfId="42816" xr:uid="{00000000-0005-0000-0000-000066100000}"/>
    <cellStyle name="Normal 19 2 5 2 4 3" xfId="27583" xr:uid="{00000000-0005-0000-0000-000067100000}"/>
    <cellStyle name="Normal 19 2 5 2 5" xfId="7464" xr:uid="{00000000-0005-0000-0000-000068100000}"/>
    <cellStyle name="Normal 19 2 5 2 5 2" xfId="37799" xr:uid="{00000000-0005-0000-0000-000069100000}"/>
    <cellStyle name="Normal 19 2 5 2 5 3" xfId="22566" xr:uid="{00000000-0005-0000-0000-00006A100000}"/>
    <cellStyle name="Normal 19 2 5 2 6" xfId="32787" xr:uid="{00000000-0005-0000-0000-00006B100000}"/>
    <cellStyle name="Normal 19 2 5 2 7" xfId="17553" xr:uid="{00000000-0005-0000-0000-00006C100000}"/>
    <cellStyle name="Normal 19 2 5 3" xfId="3246" xr:uid="{00000000-0005-0000-0000-00006D100000}"/>
    <cellStyle name="Normal 19 2 5 3 2" xfId="13320" xr:uid="{00000000-0005-0000-0000-00006E100000}"/>
    <cellStyle name="Normal 19 2 5 3 2 2" xfId="43651" xr:uid="{00000000-0005-0000-0000-00006F100000}"/>
    <cellStyle name="Normal 19 2 5 3 2 3" xfId="28418" xr:uid="{00000000-0005-0000-0000-000070100000}"/>
    <cellStyle name="Normal 19 2 5 3 3" xfId="8300" xr:uid="{00000000-0005-0000-0000-000071100000}"/>
    <cellStyle name="Normal 19 2 5 3 3 2" xfId="38634" xr:uid="{00000000-0005-0000-0000-000072100000}"/>
    <cellStyle name="Normal 19 2 5 3 3 3" xfId="23401" xr:uid="{00000000-0005-0000-0000-000073100000}"/>
    <cellStyle name="Normal 19 2 5 3 4" xfId="33621" xr:uid="{00000000-0005-0000-0000-000074100000}"/>
    <cellStyle name="Normal 19 2 5 3 5" xfId="18388" xr:uid="{00000000-0005-0000-0000-000075100000}"/>
    <cellStyle name="Normal 19 2 5 4" xfId="4939" xr:uid="{00000000-0005-0000-0000-000076100000}"/>
    <cellStyle name="Normal 19 2 5 4 2" xfId="14991" xr:uid="{00000000-0005-0000-0000-000077100000}"/>
    <cellStyle name="Normal 19 2 5 4 2 2" xfId="45322" xr:uid="{00000000-0005-0000-0000-000078100000}"/>
    <cellStyle name="Normal 19 2 5 4 2 3" xfId="30089" xr:uid="{00000000-0005-0000-0000-000079100000}"/>
    <cellStyle name="Normal 19 2 5 4 3" xfId="9971" xr:uid="{00000000-0005-0000-0000-00007A100000}"/>
    <cellStyle name="Normal 19 2 5 4 3 2" xfId="40305" xr:uid="{00000000-0005-0000-0000-00007B100000}"/>
    <cellStyle name="Normal 19 2 5 4 3 3" xfId="25072" xr:uid="{00000000-0005-0000-0000-00007C100000}"/>
    <cellStyle name="Normal 19 2 5 4 4" xfId="35292" xr:uid="{00000000-0005-0000-0000-00007D100000}"/>
    <cellStyle name="Normal 19 2 5 4 5" xfId="20059" xr:uid="{00000000-0005-0000-0000-00007E100000}"/>
    <cellStyle name="Normal 19 2 5 5" xfId="11649" xr:uid="{00000000-0005-0000-0000-00007F100000}"/>
    <cellStyle name="Normal 19 2 5 5 2" xfId="41980" xr:uid="{00000000-0005-0000-0000-000080100000}"/>
    <cellStyle name="Normal 19 2 5 5 3" xfId="26747" xr:uid="{00000000-0005-0000-0000-000081100000}"/>
    <cellStyle name="Normal 19 2 5 6" xfId="6628" xr:uid="{00000000-0005-0000-0000-000082100000}"/>
    <cellStyle name="Normal 19 2 5 6 2" xfId="36963" xr:uid="{00000000-0005-0000-0000-000083100000}"/>
    <cellStyle name="Normal 19 2 5 6 3" xfId="21730" xr:uid="{00000000-0005-0000-0000-000084100000}"/>
    <cellStyle name="Normal 19 2 5 7" xfId="31951" xr:uid="{00000000-0005-0000-0000-000085100000}"/>
    <cellStyle name="Normal 19 2 5 8" xfId="16717" xr:uid="{00000000-0005-0000-0000-000086100000}"/>
    <cellStyle name="Normal 19 2 6" xfId="1973" xr:uid="{00000000-0005-0000-0000-000087100000}"/>
    <cellStyle name="Normal 19 2 6 2" xfId="3665" xr:uid="{00000000-0005-0000-0000-000088100000}"/>
    <cellStyle name="Normal 19 2 6 2 2" xfId="13738" xr:uid="{00000000-0005-0000-0000-000089100000}"/>
    <cellStyle name="Normal 19 2 6 2 2 2" xfId="44069" xr:uid="{00000000-0005-0000-0000-00008A100000}"/>
    <cellStyle name="Normal 19 2 6 2 2 3" xfId="28836" xr:uid="{00000000-0005-0000-0000-00008B100000}"/>
    <cellStyle name="Normal 19 2 6 2 3" xfId="8718" xr:uid="{00000000-0005-0000-0000-00008C100000}"/>
    <cellStyle name="Normal 19 2 6 2 3 2" xfId="39052" xr:uid="{00000000-0005-0000-0000-00008D100000}"/>
    <cellStyle name="Normal 19 2 6 2 3 3" xfId="23819" xr:uid="{00000000-0005-0000-0000-00008E100000}"/>
    <cellStyle name="Normal 19 2 6 2 4" xfId="34039" xr:uid="{00000000-0005-0000-0000-00008F100000}"/>
    <cellStyle name="Normal 19 2 6 2 5" xfId="18806" xr:uid="{00000000-0005-0000-0000-000090100000}"/>
    <cellStyle name="Normal 19 2 6 3" xfId="5357" xr:uid="{00000000-0005-0000-0000-000091100000}"/>
    <cellStyle name="Normal 19 2 6 3 2" xfId="15409" xr:uid="{00000000-0005-0000-0000-000092100000}"/>
    <cellStyle name="Normal 19 2 6 3 2 2" xfId="45740" xr:uid="{00000000-0005-0000-0000-000093100000}"/>
    <cellStyle name="Normal 19 2 6 3 2 3" xfId="30507" xr:uid="{00000000-0005-0000-0000-000094100000}"/>
    <cellStyle name="Normal 19 2 6 3 3" xfId="10389" xr:uid="{00000000-0005-0000-0000-000095100000}"/>
    <cellStyle name="Normal 19 2 6 3 3 2" xfId="40723" xr:uid="{00000000-0005-0000-0000-000096100000}"/>
    <cellStyle name="Normal 19 2 6 3 3 3" xfId="25490" xr:uid="{00000000-0005-0000-0000-000097100000}"/>
    <cellStyle name="Normal 19 2 6 3 4" xfId="35710" xr:uid="{00000000-0005-0000-0000-000098100000}"/>
    <cellStyle name="Normal 19 2 6 3 5" xfId="20477" xr:uid="{00000000-0005-0000-0000-000099100000}"/>
    <cellStyle name="Normal 19 2 6 4" xfId="12067" xr:uid="{00000000-0005-0000-0000-00009A100000}"/>
    <cellStyle name="Normal 19 2 6 4 2" xfId="42398" xr:uid="{00000000-0005-0000-0000-00009B100000}"/>
    <cellStyle name="Normal 19 2 6 4 3" xfId="27165" xr:uid="{00000000-0005-0000-0000-00009C100000}"/>
    <cellStyle name="Normal 19 2 6 5" xfId="7046" xr:uid="{00000000-0005-0000-0000-00009D100000}"/>
    <cellStyle name="Normal 19 2 6 5 2" xfId="37381" xr:uid="{00000000-0005-0000-0000-00009E100000}"/>
    <cellStyle name="Normal 19 2 6 5 3" xfId="22148" xr:uid="{00000000-0005-0000-0000-00009F100000}"/>
    <cellStyle name="Normal 19 2 6 6" xfId="32369" xr:uid="{00000000-0005-0000-0000-0000A0100000}"/>
    <cellStyle name="Normal 19 2 6 7" xfId="17135" xr:uid="{00000000-0005-0000-0000-0000A1100000}"/>
    <cellStyle name="Normal 19 2 7" xfId="2824" xr:uid="{00000000-0005-0000-0000-0000A2100000}"/>
    <cellStyle name="Normal 19 2 7 2" xfId="12902" xr:uid="{00000000-0005-0000-0000-0000A3100000}"/>
    <cellStyle name="Normal 19 2 7 2 2" xfId="43233" xr:uid="{00000000-0005-0000-0000-0000A4100000}"/>
    <cellStyle name="Normal 19 2 7 2 3" xfId="28000" xr:uid="{00000000-0005-0000-0000-0000A5100000}"/>
    <cellStyle name="Normal 19 2 7 3" xfId="7882" xr:uid="{00000000-0005-0000-0000-0000A6100000}"/>
    <cellStyle name="Normal 19 2 7 3 2" xfId="38216" xr:uid="{00000000-0005-0000-0000-0000A7100000}"/>
    <cellStyle name="Normal 19 2 7 3 3" xfId="22983" xr:uid="{00000000-0005-0000-0000-0000A8100000}"/>
    <cellStyle name="Normal 19 2 7 4" xfId="33203" xr:uid="{00000000-0005-0000-0000-0000A9100000}"/>
    <cellStyle name="Normal 19 2 7 5" xfId="17970" xr:uid="{00000000-0005-0000-0000-0000AA100000}"/>
    <cellStyle name="Normal 19 2 8" xfId="4518" xr:uid="{00000000-0005-0000-0000-0000AB100000}"/>
    <cellStyle name="Normal 19 2 8 2" xfId="14573" xr:uid="{00000000-0005-0000-0000-0000AC100000}"/>
    <cellStyle name="Normal 19 2 8 2 2" xfId="44904" xr:uid="{00000000-0005-0000-0000-0000AD100000}"/>
    <cellStyle name="Normal 19 2 8 2 3" xfId="29671" xr:uid="{00000000-0005-0000-0000-0000AE100000}"/>
    <cellStyle name="Normal 19 2 8 3" xfId="9553" xr:uid="{00000000-0005-0000-0000-0000AF100000}"/>
    <cellStyle name="Normal 19 2 8 3 2" xfId="39887" xr:uid="{00000000-0005-0000-0000-0000B0100000}"/>
    <cellStyle name="Normal 19 2 8 3 3" xfId="24654" xr:uid="{00000000-0005-0000-0000-0000B1100000}"/>
    <cellStyle name="Normal 19 2 8 4" xfId="34874" xr:uid="{00000000-0005-0000-0000-0000B2100000}"/>
    <cellStyle name="Normal 19 2 8 5" xfId="19641" xr:uid="{00000000-0005-0000-0000-0000B3100000}"/>
    <cellStyle name="Normal 19 2 9" xfId="11229" xr:uid="{00000000-0005-0000-0000-0000B4100000}"/>
    <cellStyle name="Normal 19 2 9 2" xfId="41562" xr:uid="{00000000-0005-0000-0000-0000B5100000}"/>
    <cellStyle name="Normal 19 2 9 3" xfId="26329" xr:uid="{00000000-0005-0000-0000-0000B6100000}"/>
    <cellStyle name="Normal 2" xfId="133" xr:uid="{00000000-0005-0000-0000-0000B7100000}"/>
    <cellStyle name="Normal 2 2" xfId="134" xr:uid="{00000000-0005-0000-0000-0000B8100000}"/>
    <cellStyle name="Normal 2 2 2" xfId="525" xr:uid="{00000000-0005-0000-0000-0000B9100000}"/>
    <cellStyle name="Normal 2 2 2 2" xfId="46821" xr:uid="{00000000-0005-0000-0000-0000BA100000}"/>
    <cellStyle name="Normal 2 2 3" xfId="838" xr:uid="{00000000-0005-0000-0000-0000BB100000}"/>
    <cellStyle name="Normal 2 2 3 10" xfId="6209" xr:uid="{00000000-0005-0000-0000-0000BC100000}"/>
    <cellStyle name="Normal 2 2 3 10 2" xfId="36546" xr:uid="{00000000-0005-0000-0000-0000BD100000}"/>
    <cellStyle name="Normal 2 2 3 10 3" xfId="21313" xr:uid="{00000000-0005-0000-0000-0000BE100000}"/>
    <cellStyle name="Normal 2 2 3 11" xfId="31537" xr:uid="{00000000-0005-0000-0000-0000BF100000}"/>
    <cellStyle name="Normal 2 2 3 12" xfId="16298" xr:uid="{00000000-0005-0000-0000-0000C0100000}"/>
    <cellStyle name="Normal 2 2 3 2" xfId="1173" xr:uid="{00000000-0005-0000-0000-0000C1100000}"/>
    <cellStyle name="Normal 2 2 3 2 10" xfId="31589" xr:uid="{00000000-0005-0000-0000-0000C2100000}"/>
    <cellStyle name="Normal 2 2 3 2 11" xfId="16352" xr:uid="{00000000-0005-0000-0000-0000C3100000}"/>
    <cellStyle name="Normal 2 2 3 2 2" xfId="1281" xr:uid="{00000000-0005-0000-0000-0000C4100000}"/>
    <cellStyle name="Normal 2 2 3 2 2 10" xfId="16456" xr:uid="{00000000-0005-0000-0000-0000C5100000}"/>
    <cellStyle name="Normal 2 2 3 2 2 2" xfId="1498" xr:uid="{00000000-0005-0000-0000-0000C6100000}"/>
    <cellStyle name="Normal 2 2 3 2 2 2 2" xfId="1919" xr:uid="{00000000-0005-0000-0000-0000C7100000}"/>
    <cellStyle name="Normal 2 2 3 2 2 2 2 2" xfId="2758" xr:uid="{00000000-0005-0000-0000-0000C8100000}"/>
    <cellStyle name="Normal 2 2 3 2 2 2 2 2 2" xfId="4448" xr:uid="{00000000-0005-0000-0000-0000C9100000}"/>
    <cellStyle name="Normal 2 2 3 2 2 2 2 2 2 2" xfId="14521" xr:uid="{00000000-0005-0000-0000-0000CA100000}"/>
    <cellStyle name="Normal 2 2 3 2 2 2 2 2 2 2 2" xfId="44852" xr:uid="{00000000-0005-0000-0000-0000CB100000}"/>
    <cellStyle name="Normal 2 2 3 2 2 2 2 2 2 2 3" xfId="29619" xr:uid="{00000000-0005-0000-0000-0000CC100000}"/>
    <cellStyle name="Normal 2 2 3 2 2 2 2 2 2 3" xfId="9501" xr:uid="{00000000-0005-0000-0000-0000CD100000}"/>
    <cellStyle name="Normal 2 2 3 2 2 2 2 2 2 3 2" xfId="39835" xr:uid="{00000000-0005-0000-0000-0000CE100000}"/>
    <cellStyle name="Normal 2 2 3 2 2 2 2 2 2 3 3" xfId="24602" xr:uid="{00000000-0005-0000-0000-0000CF100000}"/>
    <cellStyle name="Normal 2 2 3 2 2 2 2 2 2 4" xfId="34822" xr:uid="{00000000-0005-0000-0000-0000D0100000}"/>
    <cellStyle name="Normal 2 2 3 2 2 2 2 2 2 5" xfId="19589" xr:uid="{00000000-0005-0000-0000-0000D1100000}"/>
    <cellStyle name="Normal 2 2 3 2 2 2 2 2 3" xfId="6140" xr:uid="{00000000-0005-0000-0000-0000D2100000}"/>
    <cellStyle name="Normal 2 2 3 2 2 2 2 2 3 2" xfId="16192" xr:uid="{00000000-0005-0000-0000-0000D3100000}"/>
    <cellStyle name="Normal 2 2 3 2 2 2 2 2 3 2 2" xfId="46523" xr:uid="{00000000-0005-0000-0000-0000D4100000}"/>
    <cellStyle name="Normal 2 2 3 2 2 2 2 2 3 2 3" xfId="31290" xr:uid="{00000000-0005-0000-0000-0000D5100000}"/>
    <cellStyle name="Normal 2 2 3 2 2 2 2 2 3 3" xfId="11172" xr:uid="{00000000-0005-0000-0000-0000D6100000}"/>
    <cellStyle name="Normal 2 2 3 2 2 2 2 2 3 3 2" xfId="41506" xr:uid="{00000000-0005-0000-0000-0000D7100000}"/>
    <cellStyle name="Normal 2 2 3 2 2 2 2 2 3 3 3" xfId="26273" xr:uid="{00000000-0005-0000-0000-0000D8100000}"/>
    <cellStyle name="Normal 2 2 3 2 2 2 2 2 3 4" xfId="36493" xr:uid="{00000000-0005-0000-0000-0000D9100000}"/>
    <cellStyle name="Normal 2 2 3 2 2 2 2 2 3 5" xfId="21260" xr:uid="{00000000-0005-0000-0000-0000DA100000}"/>
    <cellStyle name="Normal 2 2 3 2 2 2 2 2 4" xfId="12850" xr:uid="{00000000-0005-0000-0000-0000DB100000}"/>
    <cellStyle name="Normal 2 2 3 2 2 2 2 2 4 2" xfId="43181" xr:uid="{00000000-0005-0000-0000-0000DC100000}"/>
    <cellStyle name="Normal 2 2 3 2 2 2 2 2 4 3" xfId="27948" xr:uid="{00000000-0005-0000-0000-0000DD100000}"/>
    <cellStyle name="Normal 2 2 3 2 2 2 2 2 5" xfId="7829" xr:uid="{00000000-0005-0000-0000-0000DE100000}"/>
    <cellStyle name="Normal 2 2 3 2 2 2 2 2 5 2" xfId="38164" xr:uid="{00000000-0005-0000-0000-0000DF100000}"/>
    <cellStyle name="Normal 2 2 3 2 2 2 2 2 5 3" xfId="22931" xr:uid="{00000000-0005-0000-0000-0000E0100000}"/>
    <cellStyle name="Normal 2 2 3 2 2 2 2 2 6" xfId="33152" xr:uid="{00000000-0005-0000-0000-0000E1100000}"/>
    <cellStyle name="Normal 2 2 3 2 2 2 2 2 7" xfId="17918" xr:uid="{00000000-0005-0000-0000-0000E2100000}"/>
    <cellStyle name="Normal 2 2 3 2 2 2 2 3" xfId="3611" xr:uid="{00000000-0005-0000-0000-0000E3100000}"/>
    <cellStyle name="Normal 2 2 3 2 2 2 2 3 2" xfId="13685" xr:uid="{00000000-0005-0000-0000-0000E4100000}"/>
    <cellStyle name="Normal 2 2 3 2 2 2 2 3 2 2" xfId="44016" xr:uid="{00000000-0005-0000-0000-0000E5100000}"/>
    <cellStyle name="Normal 2 2 3 2 2 2 2 3 2 3" xfId="28783" xr:uid="{00000000-0005-0000-0000-0000E6100000}"/>
    <cellStyle name="Normal 2 2 3 2 2 2 2 3 3" xfId="8665" xr:uid="{00000000-0005-0000-0000-0000E7100000}"/>
    <cellStyle name="Normal 2 2 3 2 2 2 2 3 3 2" xfId="38999" xr:uid="{00000000-0005-0000-0000-0000E8100000}"/>
    <cellStyle name="Normal 2 2 3 2 2 2 2 3 3 3" xfId="23766" xr:uid="{00000000-0005-0000-0000-0000E9100000}"/>
    <cellStyle name="Normal 2 2 3 2 2 2 2 3 4" xfId="33986" xr:uid="{00000000-0005-0000-0000-0000EA100000}"/>
    <cellStyle name="Normal 2 2 3 2 2 2 2 3 5" xfId="18753" xr:uid="{00000000-0005-0000-0000-0000EB100000}"/>
    <cellStyle name="Normal 2 2 3 2 2 2 2 4" xfId="5304" xr:uid="{00000000-0005-0000-0000-0000EC100000}"/>
    <cellStyle name="Normal 2 2 3 2 2 2 2 4 2" xfId="15356" xr:uid="{00000000-0005-0000-0000-0000ED100000}"/>
    <cellStyle name="Normal 2 2 3 2 2 2 2 4 2 2" xfId="45687" xr:uid="{00000000-0005-0000-0000-0000EE100000}"/>
    <cellStyle name="Normal 2 2 3 2 2 2 2 4 2 3" xfId="30454" xr:uid="{00000000-0005-0000-0000-0000EF100000}"/>
    <cellStyle name="Normal 2 2 3 2 2 2 2 4 3" xfId="10336" xr:uid="{00000000-0005-0000-0000-0000F0100000}"/>
    <cellStyle name="Normal 2 2 3 2 2 2 2 4 3 2" xfId="40670" xr:uid="{00000000-0005-0000-0000-0000F1100000}"/>
    <cellStyle name="Normal 2 2 3 2 2 2 2 4 3 3" xfId="25437" xr:uid="{00000000-0005-0000-0000-0000F2100000}"/>
    <cellStyle name="Normal 2 2 3 2 2 2 2 4 4" xfId="35657" xr:uid="{00000000-0005-0000-0000-0000F3100000}"/>
    <cellStyle name="Normal 2 2 3 2 2 2 2 4 5" xfId="20424" xr:uid="{00000000-0005-0000-0000-0000F4100000}"/>
    <cellStyle name="Normal 2 2 3 2 2 2 2 5" xfId="12014" xr:uid="{00000000-0005-0000-0000-0000F5100000}"/>
    <cellStyle name="Normal 2 2 3 2 2 2 2 5 2" xfId="42345" xr:uid="{00000000-0005-0000-0000-0000F6100000}"/>
    <cellStyle name="Normal 2 2 3 2 2 2 2 5 3" xfId="27112" xr:uid="{00000000-0005-0000-0000-0000F7100000}"/>
    <cellStyle name="Normal 2 2 3 2 2 2 2 6" xfId="6993" xr:uid="{00000000-0005-0000-0000-0000F8100000}"/>
    <cellStyle name="Normal 2 2 3 2 2 2 2 6 2" xfId="37328" xr:uid="{00000000-0005-0000-0000-0000F9100000}"/>
    <cellStyle name="Normal 2 2 3 2 2 2 2 6 3" xfId="22095" xr:uid="{00000000-0005-0000-0000-0000FA100000}"/>
    <cellStyle name="Normal 2 2 3 2 2 2 2 7" xfId="32316" xr:uid="{00000000-0005-0000-0000-0000FB100000}"/>
    <cellStyle name="Normal 2 2 3 2 2 2 2 8" xfId="17082" xr:uid="{00000000-0005-0000-0000-0000FC100000}"/>
    <cellStyle name="Normal 2 2 3 2 2 2 3" xfId="2340" xr:uid="{00000000-0005-0000-0000-0000FD100000}"/>
    <cellStyle name="Normal 2 2 3 2 2 2 3 2" xfId="4030" xr:uid="{00000000-0005-0000-0000-0000FE100000}"/>
    <cellStyle name="Normal 2 2 3 2 2 2 3 2 2" xfId="14103" xr:uid="{00000000-0005-0000-0000-0000FF100000}"/>
    <cellStyle name="Normal 2 2 3 2 2 2 3 2 2 2" xfId="44434" xr:uid="{00000000-0005-0000-0000-000000110000}"/>
    <cellStyle name="Normal 2 2 3 2 2 2 3 2 2 3" xfId="29201" xr:uid="{00000000-0005-0000-0000-000001110000}"/>
    <cellStyle name="Normal 2 2 3 2 2 2 3 2 3" xfId="9083" xr:uid="{00000000-0005-0000-0000-000002110000}"/>
    <cellStyle name="Normal 2 2 3 2 2 2 3 2 3 2" xfId="39417" xr:uid="{00000000-0005-0000-0000-000003110000}"/>
    <cellStyle name="Normal 2 2 3 2 2 2 3 2 3 3" xfId="24184" xr:uid="{00000000-0005-0000-0000-000004110000}"/>
    <cellStyle name="Normal 2 2 3 2 2 2 3 2 4" xfId="34404" xr:uid="{00000000-0005-0000-0000-000005110000}"/>
    <cellStyle name="Normal 2 2 3 2 2 2 3 2 5" xfId="19171" xr:uid="{00000000-0005-0000-0000-000006110000}"/>
    <cellStyle name="Normal 2 2 3 2 2 2 3 3" xfId="5722" xr:uid="{00000000-0005-0000-0000-000007110000}"/>
    <cellStyle name="Normal 2 2 3 2 2 2 3 3 2" xfId="15774" xr:uid="{00000000-0005-0000-0000-000008110000}"/>
    <cellStyle name="Normal 2 2 3 2 2 2 3 3 2 2" xfId="46105" xr:uid="{00000000-0005-0000-0000-000009110000}"/>
    <cellStyle name="Normal 2 2 3 2 2 2 3 3 2 3" xfId="30872" xr:uid="{00000000-0005-0000-0000-00000A110000}"/>
    <cellStyle name="Normal 2 2 3 2 2 2 3 3 3" xfId="10754" xr:uid="{00000000-0005-0000-0000-00000B110000}"/>
    <cellStyle name="Normal 2 2 3 2 2 2 3 3 3 2" xfId="41088" xr:uid="{00000000-0005-0000-0000-00000C110000}"/>
    <cellStyle name="Normal 2 2 3 2 2 2 3 3 3 3" xfId="25855" xr:uid="{00000000-0005-0000-0000-00000D110000}"/>
    <cellStyle name="Normal 2 2 3 2 2 2 3 3 4" xfId="36075" xr:uid="{00000000-0005-0000-0000-00000E110000}"/>
    <cellStyle name="Normal 2 2 3 2 2 2 3 3 5" xfId="20842" xr:uid="{00000000-0005-0000-0000-00000F110000}"/>
    <cellStyle name="Normal 2 2 3 2 2 2 3 4" xfId="12432" xr:uid="{00000000-0005-0000-0000-000010110000}"/>
    <cellStyle name="Normal 2 2 3 2 2 2 3 4 2" xfId="42763" xr:uid="{00000000-0005-0000-0000-000011110000}"/>
    <cellStyle name="Normal 2 2 3 2 2 2 3 4 3" xfId="27530" xr:uid="{00000000-0005-0000-0000-000012110000}"/>
    <cellStyle name="Normal 2 2 3 2 2 2 3 5" xfId="7411" xr:uid="{00000000-0005-0000-0000-000013110000}"/>
    <cellStyle name="Normal 2 2 3 2 2 2 3 5 2" xfId="37746" xr:uid="{00000000-0005-0000-0000-000014110000}"/>
    <cellStyle name="Normal 2 2 3 2 2 2 3 5 3" xfId="22513" xr:uid="{00000000-0005-0000-0000-000015110000}"/>
    <cellStyle name="Normal 2 2 3 2 2 2 3 6" xfId="32734" xr:uid="{00000000-0005-0000-0000-000016110000}"/>
    <cellStyle name="Normal 2 2 3 2 2 2 3 7" xfId="17500" xr:uid="{00000000-0005-0000-0000-000017110000}"/>
    <cellStyle name="Normal 2 2 3 2 2 2 4" xfId="3193" xr:uid="{00000000-0005-0000-0000-000018110000}"/>
    <cellStyle name="Normal 2 2 3 2 2 2 4 2" xfId="13267" xr:uid="{00000000-0005-0000-0000-000019110000}"/>
    <cellStyle name="Normal 2 2 3 2 2 2 4 2 2" xfId="43598" xr:uid="{00000000-0005-0000-0000-00001A110000}"/>
    <cellStyle name="Normal 2 2 3 2 2 2 4 2 3" xfId="28365" xr:uid="{00000000-0005-0000-0000-00001B110000}"/>
    <cellStyle name="Normal 2 2 3 2 2 2 4 3" xfId="8247" xr:uid="{00000000-0005-0000-0000-00001C110000}"/>
    <cellStyle name="Normal 2 2 3 2 2 2 4 3 2" xfId="38581" xr:uid="{00000000-0005-0000-0000-00001D110000}"/>
    <cellStyle name="Normal 2 2 3 2 2 2 4 3 3" xfId="23348" xr:uid="{00000000-0005-0000-0000-00001E110000}"/>
    <cellStyle name="Normal 2 2 3 2 2 2 4 4" xfId="33568" xr:uid="{00000000-0005-0000-0000-00001F110000}"/>
    <cellStyle name="Normal 2 2 3 2 2 2 4 5" xfId="18335" xr:uid="{00000000-0005-0000-0000-000020110000}"/>
    <cellStyle name="Normal 2 2 3 2 2 2 5" xfId="4886" xr:uid="{00000000-0005-0000-0000-000021110000}"/>
    <cellStyle name="Normal 2 2 3 2 2 2 5 2" xfId="14938" xr:uid="{00000000-0005-0000-0000-000022110000}"/>
    <cellStyle name="Normal 2 2 3 2 2 2 5 2 2" xfId="45269" xr:uid="{00000000-0005-0000-0000-000023110000}"/>
    <cellStyle name="Normal 2 2 3 2 2 2 5 2 3" xfId="30036" xr:uid="{00000000-0005-0000-0000-000024110000}"/>
    <cellStyle name="Normal 2 2 3 2 2 2 5 3" xfId="9918" xr:uid="{00000000-0005-0000-0000-000025110000}"/>
    <cellStyle name="Normal 2 2 3 2 2 2 5 3 2" xfId="40252" xr:uid="{00000000-0005-0000-0000-000026110000}"/>
    <cellStyle name="Normal 2 2 3 2 2 2 5 3 3" xfId="25019" xr:uid="{00000000-0005-0000-0000-000027110000}"/>
    <cellStyle name="Normal 2 2 3 2 2 2 5 4" xfId="35239" xr:uid="{00000000-0005-0000-0000-000028110000}"/>
    <cellStyle name="Normal 2 2 3 2 2 2 5 5" xfId="20006" xr:uid="{00000000-0005-0000-0000-000029110000}"/>
    <cellStyle name="Normal 2 2 3 2 2 2 6" xfId="11596" xr:uid="{00000000-0005-0000-0000-00002A110000}"/>
    <cellStyle name="Normal 2 2 3 2 2 2 6 2" xfId="41927" xr:uid="{00000000-0005-0000-0000-00002B110000}"/>
    <cellStyle name="Normal 2 2 3 2 2 2 6 3" xfId="26694" xr:uid="{00000000-0005-0000-0000-00002C110000}"/>
    <cellStyle name="Normal 2 2 3 2 2 2 7" xfId="6575" xr:uid="{00000000-0005-0000-0000-00002D110000}"/>
    <cellStyle name="Normal 2 2 3 2 2 2 7 2" xfId="36910" xr:uid="{00000000-0005-0000-0000-00002E110000}"/>
    <cellStyle name="Normal 2 2 3 2 2 2 7 3" xfId="21677" xr:uid="{00000000-0005-0000-0000-00002F110000}"/>
    <cellStyle name="Normal 2 2 3 2 2 2 8" xfId="31898" xr:uid="{00000000-0005-0000-0000-000030110000}"/>
    <cellStyle name="Normal 2 2 3 2 2 2 9" xfId="16664" xr:uid="{00000000-0005-0000-0000-000031110000}"/>
    <cellStyle name="Normal 2 2 3 2 2 3" xfId="1711" xr:uid="{00000000-0005-0000-0000-000032110000}"/>
    <cellStyle name="Normal 2 2 3 2 2 3 2" xfId="2550" xr:uid="{00000000-0005-0000-0000-000033110000}"/>
    <cellStyle name="Normal 2 2 3 2 2 3 2 2" xfId="4240" xr:uid="{00000000-0005-0000-0000-000034110000}"/>
    <cellStyle name="Normal 2 2 3 2 2 3 2 2 2" xfId="14313" xr:uid="{00000000-0005-0000-0000-000035110000}"/>
    <cellStyle name="Normal 2 2 3 2 2 3 2 2 2 2" xfId="44644" xr:uid="{00000000-0005-0000-0000-000036110000}"/>
    <cellStyle name="Normal 2 2 3 2 2 3 2 2 2 3" xfId="29411" xr:uid="{00000000-0005-0000-0000-000037110000}"/>
    <cellStyle name="Normal 2 2 3 2 2 3 2 2 3" xfId="9293" xr:uid="{00000000-0005-0000-0000-000038110000}"/>
    <cellStyle name="Normal 2 2 3 2 2 3 2 2 3 2" xfId="39627" xr:uid="{00000000-0005-0000-0000-000039110000}"/>
    <cellStyle name="Normal 2 2 3 2 2 3 2 2 3 3" xfId="24394" xr:uid="{00000000-0005-0000-0000-00003A110000}"/>
    <cellStyle name="Normal 2 2 3 2 2 3 2 2 4" xfId="34614" xr:uid="{00000000-0005-0000-0000-00003B110000}"/>
    <cellStyle name="Normal 2 2 3 2 2 3 2 2 5" xfId="19381" xr:uid="{00000000-0005-0000-0000-00003C110000}"/>
    <cellStyle name="Normal 2 2 3 2 2 3 2 3" xfId="5932" xr:uid="{00000000-0005-0000-0000-00003D110000}"/>
    <cellStyle name="Normal 2 2 3 2 2 3 2 3 2" xfId="15984" xr:uid="{00000000-0005-0000-0000-00003E110000}"/>
    <cellStyle name="Normal 2 2 3 2 2 3 2 3 2 2" xfId="46315" xr:uid="{00000000-0005-0000-0000-00003F110000}"/>
    <cellStyle name="Normal 2 2 3 2 2 3 2 3 2 3" xfId="31082" xr:uid="{00000000-0005-0000-0000-000040110000}"/>
    <cellStyle name="Normal 2 2 3 2 2 3 2 3 3" xfId="10964" xr:uid="{00000000-0005-0000-0000-000041110000}"/>
    <cellStyle name="Normal 2 2 3 2 2 3 2 3 3 2" xfId="41298" xr:uid="{00000000-0005-0000-0000-000042110000}"/>
    <cellStyle name="Normal 2 2 3 2 2 3 2 3 3 3" xfId="26065" xr:uid="{00000000-0005-0000-0000-000043110000}"/>
    <cellStyle name="Normal 2 2 3 2 2 3 2 3 4" xfId="36285" xr:uid="{00000000-0005-0000-0000-000044110000}"/>
    <cellStyle name="Normal 2 2 3 2 2 3 2 3 5" xfId="21052" xr:uid="{00000000-0005-0000-0000-000045110000}"/>
    <cellStyle name="Normal 2 2 3 2 2 3 2 4" xfId="12642" xr:uid="{00000000-0005-0000-0000-000046110000}"/>
    <cellStyle name="Normal 2 2 3 2 2 3 2 4 2" xfId="42973" xr:uid="{00000000-0005-0000-0000-000047110000}"/>
    <cellStyle name="Normal 2 2 3 2 2 3 2 4 3" xfId="27740" xr:uid="{00000000-0005-0000-0000-000048110000}"/>
    <cellStyle name="Normal 2 2 3 2 2 3 2 5" xfId="7621" xr:uid="{00000000-0005-0000-0000-000049110000}"/>
    <cellStyle name="Normal 2 2 3 2 2 3 2 5 2" xfId="37956" xr:uid="{00000000-0005-0000-0000-00004A110000}"/>
    <cellStyle name="Normal 2 2 3 2 2 3 2 5 3" xfId="22723" xr:uid="{00000000-0005-0000-0000-00004B110000}"/>
    <cellStyle name="Normal 2 2 3 2 2 3 2 6" xfId="32944" xr:uid="{00000000-0005-0000-0000-00004C110000}"/>
    <cellStyle name="Normal 2 2 3 2 2 3 2 7" xfId="17710" xr:uid="{00000000-0005-0000-0000-00004D110000}"/>
    <cellStyle name="Normal 2 2 3 2 2 3 3" xfId="3403" xr:uid="{00000000-0005-0000-0000-00004E110000}"/>
    <cellStyle name="Normal 2 2 3 2 2 3 3 2" xfId="13477" xr:uid="{00000000-0005-0000-0000-00004F110000}"/>
    <cellStyle name="Normal 2 2 3 2 2 3 3 2 2" xfId="43808" xr:uid="{00000000-0005-0000-0000-000050110000}"/>
    <cellStyle name="Normal 2 2 3 2 2 3 3 2 3" xfId="28575" xr:uid="{00000000-0005-0000-0000-000051110000}"/>
    <cellStyle name="Normal 2 2 3 2 2 3 3 3" xfId="8457" xr:uid="{00000000-0005-0000-0000-000052110000}"/>
    <cellStyle name="Normal 2 2 3 2 2 3 3 3 2" xfId="38791" xr:uid="{00000000-0005-0000-0000-000053110000}"/>
    <cellStyle name="Normal 2 2 3 2 2 3 3 3 3" xfId="23558" xr:uid="{00000000-0005-0000-0000-000054110000}"/>
    <cellStyle name="Normal 2 2 3 2 2 3 3 4" xfId="33778" xr:uid="{00000000-0005-0000-0000-000055110000}"/>
    <cellStyle name="Normal 2 2 3 2 2 3 3 5" xfId="18545" xr:uid="{00000000-0005-0000-0000-000056110000}"/>
    <cellStyle name="Normal 2 2 3 2 2 3 4" xfId="5096" xr:uid="{00000000-0005-0000-0000-000057110000}"/>
    <cellStyle name="Normal 2 2 3 2 2 3 4 2" xfId="15148" xr:uid="{00000000-0005-0000-0000-000058110000}"/>
    <cellStyle name="Normal 2 2 3 2 2 3 4 2 2" xfId="45479" xr:uid="{00000000-0005-0000-0000-000059110000}"/>
    <cellStyle name="Normal 2 2 3 2 2 3 4 2 3" xfId="30246" xr:uid="{00000000-0005-0000-0000-00005A110000}"/>
    <cellStyle name="Normal 2 2 3 2 2 3 4 3" xfId="10128" xr:uid="{00000000-0005-0000-0000-00005B110000}"/>
    <cellStyle name="Normal 2 2 3 2 2 3 4 3 2" xfId="40462" xr:uid="{00000000-0005-0000-0000-00005C110000}"/>
    <cellStyle name="Normal 2 2 3 2 2 3 4 3 3" xfId="25229" xr:uid="{00000000-0005-0000-0000-00005D110000}"/>
    <cellStyle name="Normal 2 2 3 2 2 3 4 4" xfId="35449" xr:uid="{00000000-0005-0000-0000-00005E110000}"/>
    <cellStyle name="Normal 2 2 3 2 2 3 4 5" xfId="20216" xr:uid="{00000000-0005-0000-0000-00005F110000}"/>
    <cellStyle name="Normal 2 2 3 2 2 3 5" xfId="11806" xr:uid="{00000000-0005-0000-0000-000060110000}"/>
    <cellStyle name="Normal 2 2 3 2 2 3 5 2" xfId="42137" xr:uid="{00000000-0005-0000-0000-000061110000}"/>
    <cellStyle name="Normal 2 2 3 2 2 3 5 3" xfId="26904" xr:uid="{00000000-0005-0000-0000-000062110000}"/>
    <cellStyle name="Normal 2 2 3 2 2 3 6" xfId="6785" xr:uid="{00000000-0005-0000-0000-000063110000}"/>
    <cellStyle name="Normal 2 2 3 2 2 3 6 2" xfId="37120" xr:uid="{00000000-0005-0000-0000-000064110000}"/>
    <cellStyle name="Normal 2 2 3 2 2 3 6 3" xfId="21887" xr:uid="{00000000-0005-0000-0000-000065110000}"/>
    <cellStyle name="Normal 2 2 3 2 2 3 7" xfId="32108" xr:uid="{00000000-0005-0000-0000-000066110000}"/>
    <cellStyle name="Normal 2 2 3 2 2 3 8" xfId="16874" xr:uid="{00000000-0005-0000-0000-000067110000}"/>
    <cellStyle name="Normal 2 2 3 2 2 4" xfId="2132" xr:uid="{00000000-0005-0000-0000-000068110000}"/>
    <cellStyle name="Normal 2 2 3 2 2 4 2" xfId="3822" xr:uid="{00000000-0005-0000-0000-000069110000}"/>
    <cellStyle name="Normal 2 2 3 2 2 4 2 2" xfId="13895" xr:uid="{00000000-0005-0000-0000-00006A110000}"/>
    <cellStyle name="Normal 2 2 3 2 2 4 2 2 2" xfId="44226" xr:uid="{00000000-0005-0000-0000-00006B110000}"/>
    <cellStyle name="Normal 2 2 3 2 2 4 2 2 3" xfId="28993" xr:uid="{00000000-0005-0000-0000-00006C110000}"/>
    <cellStyle name="Normal 2 2 3 2 2 4 2 3" xfId="8875" xr:uid="{00000000-0005-0000-0000-00006D110000}"/>
    <cellStyle name="Normal 2 2 3 2 2 4 2 3 2" xfId="39209" xr:uid="{00000000-0005-0000-0000-00006E110000}"/>
    <cellStyle name="Normal 2 2 3 2 2 4 2 3 3" xfId="23976" xr:uid="{00000000-0005-0000-0000-00006F110000}"/>
    <cellStyle name="Normal 2 2 3 2 2 4 2 4" xfId="34196" xr:uid="{00000000-0005-0000-0000-000070110000}"/>
    <cellStyle name="Normal 2 2 3 2 2 4 2 5" xfId="18963" xr:uid="{00000000-0005-0000-0000-000071110000}"/>
    <cellStyle name="Normal 2 2 3 2 2 4 3" xfId="5514" xr:uid="{00000000-0005-0000-0000-000072110000}"/>
    <cellStyle name="Normal 2 2 3 2 2 4 3 2" xfId="15566" xr:uid="{00000000-0005-0000-0000-000073110000}"/>
    <cellStyle name="Normal 2 2 3 2 2 4 3 2 2" xfId="45897" xr:uid="{00000000-0005-0000-0000-000074110000}"/>
    <cellStyle name="Normal 2 2 3 2 2 4 3 2 3" xfId="30664" xr:uid="{00000000-0005-0000-0000-000075110000}"/>
    <cellStyle name="Normal 2 2 3 2 2 4 3 3" xfId="10546" xr:uid="{00000000-0005-0000-0000-000076110000}"/>
    <cellStyle name="Normal 2 2 3 2 2 4 3 3 2" xfId="40880" xr:uid="{00000000-0005-0000-0000-000077110000}"/>
    <cellStyle name="Normal 2 2 3 2 2 4 3 3 3" xfId="25647" xr:uid="{00000000-0005-0000-0000-000078110000}"/>
    <cellStyle name="Normal 2 2 3 2 2 4 3 4" xfId="35867" xr:uid="{00000000-0005-0000-0000-000079110000}"/>
    <cellStyle name="Normal 2 2 3 2 2 4 3 5" xfId="20634" xr:uid="{00000000-0005-0000-0000-00007A110000}"/>
    <cellStyle name="Normal 2 2 3 2 2 4 4" xfId="12224" xr:uid="{00000000-0005-0000-0000-00007B110000}"/>
    <cellStyle name="Normal 2 2 3 2 2 4 4 2" xfId="42555" xr:uid="{00000000-0005-0000-0000-00007C110000}"/>
    <cellStyle name="Normal 2 2 3 2 2 4 4 3" xfId="27322" xr:uid="{00000000-0005-0000-0000-00007D110000}"/>
    <cellStyle name="Normal 2 2 3 2 2 4 5" xfId="7203" xr:uid="{00000000-0005-0000-0000-00007E110000}"/>
    <cellStyle name="Normal 2 2 3 2 2 4 5 2" xfId="37538" xr:uid="{00000000-0005-0000-0000-00007F110000}"/>
    <cellStyle name="Normal 2 2 3 2 2 4 5 3" xfId="22305" xr:uid="{00000000-0005-0000-0000-000080110000}"/>
    <cellStyle name="Normal 2 2 3 2 2 4 6" xfId="32526" xr:uid="{00000000-0005-0000-0000-000081110000}"/>
    <cellStyle name="Normal 2 2 3 2 2 4 7" xfId="17292" xr:uid="{00000000-0005-0000-0000-000082110000}"/>
    <cellStyle name="Normal 2 2 3 2 2 5" xfId="2985" xr:uid="{00000000-0005-0000-0000-000083110000}"/>
    <cellStyle name="Normal 2 2 3 2 2 5 2" xfId="13059" xr:uid="{00000000-0005-0000-0000-000084110000}"/>
    <cellStyle name="Normal 2 2 3 2 2 5 2 2" xfId="43390" xr:uid="{00000000-0005-0000-0000-000085110000}"/>
    <cellStyle name="Normal 2 2 3 2 2 5 2 3" xfId="28157" xr:uid="{00000000-0005-0000-0000-000086110000}"/>
    <cellStyle name="Normal 2 2 3 2 2 5 3" xfId="8039" xr:uid="{00000000-0005-0000-0000-000087110000}"/>
    <cellStyle name="Normal 2 2 3 2 2 5 3 2" xfId="38373" xr:uid="{00000000-0005-0000-0000-000088110000}"/>
    <cellStyle name="Normal 2 2 3 2 2 5 3 3" xfId="23140" xr:uid="{00000000-0005-0000-0000-000089110000}"/>
    <cellStyle name="Normal 2 2 3 2 2 5 4" xfId="33360" xr:uid="{00000000-0005-0000-0000-00008A110000}"/>
    <cellStyle name="Normal 2 2 3 2 2 5 5" xfId="18127" xr:uid="{00000000-0005-0000-0000-00008B110000}"/>
    <cellStyle name="Normal 2 2 3 2 2 6" xfId="4678" xr:uid="{00000000-0005-0000-0000-00008C110000}"/>
    <cellStyle name="Normal 2 2 3 2 2 6 2" xfId="14730" xr:uid="{00000000-0005-0000-0000-00008D110000}"/>
    <cellStyle name="Normal 2 2 3 2 2 6 2 2" xfId="45061" xr:uid="{00000000-0005-0000-0000-00008E110000}"/>
    <cellStyle name="Normal 2 2 3 2 2 6 2 3" xfId="29828" xr:uid="{00000000-0005-0000-0000-00008F110000}"/>
    <cellStyle name="Normal 2 2 3 2 2 6 3" xfId="9710" xr:uid="{00000000-0005-0000-0000-000090110000}"/>
    <cellStyle name="Normal 2 2 3 2 2 6 3 2" xfId="40044" xr:uid="{00000000-0005-0000-0000-000091110000}"/>
    <cellStyle name="Normal 2 2 3 2 2 6 3 3" xfId="24811" xr:uid="{00000000-0005-0000-0000-000092110000}"/>
    <cellStyle name="Normal 2 2 3 2 2 6 4" xfId="35031" xr:uid="{00000000-0005-0000-0000-000093110000}"/>
    <cellStyle name="Normal 2 2 3 2 2 6 5" xfId="19798" xr:uid="{00000000-0005-0000-0000-000094110000}"/>
    <cellStyle name="Normal 2 2 3 2 2 7" xfId="11388" xr:uid="{00000000-0005-0000-0000-000095110000}"/>
    <cellStyle name="Normal 2 2 3 2 2 7 2" xfId="41719" xr:uid="{00000000-0005-0000-0000-000096110000}"/>
    <cellStyle name="Normal 2 2 3 2 2 7 3" xfId="26486" xr:uid="{00000000-0005-0000-0000-000097110000}"/>
    <cellStyle name="Normal 2 2 3 2 2 8" xfId="6367" xr:uid="{00000000-0005-0000-0000-000098110000}"/>
    <cellStyle name="Normal 2 2 3 2 2 8 2" xfId="36702" xr:uid="{00000000-0005-0000-0000-000099110000}"/>
    <cellStyle name="Normal 2 2 3 2 2 8 3" xfId="21469" xr:uid="{00000000-0005-0000-0000-00009A110000}"/>
    <cellStyle name="Normal 2 2 3 2 2 9" xfId="31690" xr:uid="{00000000-0005-0000-0000-00009B110000}"/>
    <cellStyle name="Normal 2 2 3 2 3" xfId="1394" xr:uid="{00000000-0005-0000-0000-00009C110000}"/>
    <cellStyle name="Normal 2 2 3 2 3 2" xfId="1815" xr:uid="{00000000-0005-0000-0000-00009D110000}"/>
    <cellStyle name="Normal 2 2 3 2 3 2 2" xfId="2654" xr:uid="{00000000-0005-0000-0000-00009E110000}"/>
    <cellStyle name="Normal 2 2 3 2 3 2 2 2" xfId="4344" xr:uid="{00000000-0005-0000-0000-00009F110000}"/>
    <cellStyle name="Normal 2 2 3 2 3 2 2 2 2" xfId="14417" xr:uid="{00000000-0005-0000-0000-0000A0110000}"/>
    <cellStyle name="Normal 2 2 3 2 3 2 2 2 2 2" xfId="44748" xr:uid="{00000000-0005-0000-0000-0000A1110000}"/>
    <cellStyle name="Normal 2 2 3 2 3 2 2 2 2 3" xfId="29515" xr:uid="{00000000-0005-0000-0000-0000A2110000}"/>
    <cellStyle name="Normal 2 2 3 2 3 2 2 2 3" xfId="9397" xr:uid="{00000000-0005-0000-0000-0000A3110000}"/>
    <cellStyle name="Normal 2 2 3 2 3 2 2 2 3 2" xfId="39731" xr:uid="{00000000-0005-0000-0000-0000A4110000}"/>
    <cellStyle name="Normal 2 2 3 2 3 2 2 2 3 3" xfId="24498" xr:uid="{00000000-0005-0000-0000-0000A5110000}"/>
    <cellStyle name="Normal 2 2 3 2 3 2 2 2 4" xfId="34718" xr:uid="{00000000-0005-0000-0000-0000A6110000}"/>
    <cellStyle name="Normal 2 2 3 2 3 2 2 2 5" xfId="19485" xr:uid="{00000000-0005-0000-0000-0000A7110000}"/>
    <cellStyle name="Normal 2 2 3 2 3 2 2 3" xfId="6036" xr:uid="{00000000-0005-0000-0000-0000A8110000}"/>
    <cellStyle name="Normal 2 2 3 2 3 2 2 3 2" xfId="16088" xr:uid="{00000000-0005-0000-0000-0000A9110000}"/>
    <cellStyle name="Normal 2 2 3 2 3 2 2 3 2 2" xfId="46419" xr:uid="{00000000-0005-0000-0000-0000AA110000}"/>
    <cellStyle name="Normal 2 2 3 2 3 2 2 3 2 3" xfId="31186" xr:uid="{00000000-0005-0000-0000-0000AB110000}"/>
    <cellStyle name="Normal 2 2 3 2 3 2 2 3 3" xfId="11068" xr:uid="{00000000-0005-0000-0000-0000AC110000}"/>
    <cellStyle name="Normal 2 2 3 2 3 2 2 3 3 2" xfId="41402" xr:uid="{00000000-0005-0000-0000-0000AD110000}"/>
    <cellStyle name="Normal 2 2 3 2 3 2 2 3 3 3" xfId="26169" xr:uid="{00000000-0005-0000-0000-0000AE110000}"/>
    <cellStyle name="Normal 2 2 3 2 3 2 2 3 4" xfId="36389" xr:uid="{00000000-0005-0000-0000-0000AF110000}"/>
    <cellStyle name="Normal 2 2 3 2 3 2 2 3 5" xfId="21156" xr:uid="{00000000-0005-0000-0000-0000B0110000}"/>
    <cellStyle name="Normal 2 2 3 2 3 2 2 4" xfId="12746" xr:uid="{00000000-0005-0000-0000-0000B1110000}"/>
    <cellStyle name="Normal 2 2 3 2 3 2 2 4 2" xfId="43077" xr:uid="{00000000-0005-0000-0000-0000B2110000}"/>
    <cellStyle name="Normal 2 2 3 2 3 2 2 4 3" xfId="27844" xr:uid="{00000000-0005-0000-0000-0000B3110000}"/>
    <cellStyle name="Normal 2 2 3 2 3 2 2 5" xfId="7725" xr:uid="{00000000-0005-0000-0000-0000B4110000}"/>
    <cellStyle name="Normal 2 2 3 2 3 2 2 5 2" xfId="38060" xr:uid="{00000000-0005-0000-0000-0000B5110000}"/>
    <cellStyle name="Normal 2 2 3 2 3 2 2 5 3" xfId="22827" xr:uid="{00000000-0005-0000-0000-0000B6110000}"/>
    <cellStyle name="Normal 2 2 3 2 3 2 2 6" xfId="33048" xr:uid="{00000000-0005-0000-0000-0000B7110000}"/>
    <cellStyle name="Normal 2 2 3 2 3 2 2 7" xfId="17814" xr:uid="{00000000-0005-0000-0000-0000B8110000}"/>
    <cellStyle name="Normal 2 2 3 2 3 2 3" xfId="3507" xr:uid="{00000000-0005-0000-0000-0000B9110000}"/>
    <cellStyle name="Normal 2 2 3 2 3 2 3 2" xfId="13581" xr:uid="{00000000-0005-0000-0000-0000BA110000}"/>
    <cellStyle name="Normal 2 2 3 2 3 2 3 2 2" xfId="43912" xr:uid="{00000000-0005-0000-0000-0000BB110000}"/>
    <cellStyle name="Normal 2 2 3 2 3 2 3 2 3" xfId="28679" xr:uid="{00000000-0005-0000-0000-0000BC110000}"/>
    <cellStyle name="Normal 2 2 3 2 3 2 3 3" xfId="8561" xr:uid="{00000000-0005-0000-0000-0000BD110000}"/>
    <cellStyle name="Normal 2 2 3 2 3 2 3 3 2" xfId="38895" xr:uid="{00000000-0005-0000-0000-0000BE110000}"/>
    <cellStyle name="Normal 2 2 3 2 3 2 3 3 3" xfId="23662" xr:uid="{00000000-0005-0000-0000-0000BF110000}"/>
    <cellStyle name="Normal 2 2 3 2 3 2 3 4" xfId="33882" xr:uid="{00000000-0005-0000-0000-0000C0110000}"/>
    <cellStyle name="Normal 2 2 3 2 3 2 3 5" xfId="18649" xr:uid="{00000000-0005-0000-0000-0000C1110000}"/>
    <cellStyle name="Normal 2 2 3 2 3 2 4" xfId="5200" xr:uid="{00000000-0005-0000-0000-0000C2110000}"/>
    <cellStyle name="Normal 2 2 3 2 3 2 4 2" xfId="15252" xr:uid="{00000000-0005-0000-0000-0000C3110000}"/>
    <cellStyle name="Normal 2 2 3 2 3 2 4 2 2" xfId="45583" xr:uid="{00000000-0005-0000-0000-0000C4110000}"/>
    <cellStyle name="Normal 2 2 3 2 3 2 4 2 3" xfId="30350" xr:uid="{00000000-0005-0000-0000-0000C5110000}"/>
    <cellStyle name="Normal 2 2 3 2 3 2 4 3" xfId="10232" xr:uid="{00000000-0005-0000-0000-0000C6110000}"/>
    <cellStyle name="Normal 2 2 3 2 3 2 4 3 2" xfId="40566" xr:uid="{00000000-0005-0000-0000-0000C7110000}"/>
    <cellStyle name="Normal 2 2 3 2 3 2 4 3 3" xfId="25333" xr:uid="{00000000-0005-0000-0000-0000C8110000}"/>
    <cellStyle name="Normal 2 2 3 2 3 2 4 4" xfId="35553" xr:uid="{00000000-0005-0000-0000-0000C9110000}"/>
    <cellStyle name="Normal 2 2 3 2 3 2 4 5" xfId="20320" xr:uid="{00000000-0005-0000-0000-0000CA110000}"/>
    <cellStyle name="Normal 2 2 3 2 3 2 5" xfId="11910" xr:uid="{00000000-0005-0000-0000-0000CB110000}"/>
    <cellStyle name="Normal 2 2 3 2 3 2 5 2" xfId="42241" xr:uid="{00000000-0005-0000-0000-0000CC110000}"/>
    <cellStyle name="Normal 2 2 3 2 3 2 5 3" xfId="27008" xr:uid="{00000000-0005-0000-0000-0000CD110000}"/>
    <cellStyle name="Normal 2 2 3 2 3 2 6" xfId="6889" xr:uid="{00000000-0005-0000-0000-0000CE110000}"/>
    <cellStyle name="Normal 2 2 3 2 3 2 6 2" xfId="37224" xr:uid="{00000000-0005-0000-0000-0000CF110000}"/>
    <cellStyle name="Normal 2 2 3 2 3 2 6 3" xfId="21991" xr:uid="{00000000-0005-0000-0000-0000D0110000}"/>
    <cellStyle name="Normal 2 2 3 2 3 2 7" xfId="32212" xr:uid="{00000000-0005-0000-0000-0000D1110000}"/>
    <cellStyle name="Normal 2 2 3 2 3 2 8" xfId="16978" xr:uid="{00000000-0005-0000-0000-0000D2110000}"/>
    <cellStyle name="Normal 2 2 3 2 3 3" xfId="2236" xr:uid="{00000000-0005-0000-0000-0000D3110000}"/>
    <cellStyle name="Normal 2 2 3 2 3 3 2" xfId="3926" xr:uid="{00000000-0005-0000-0000-0000D4110000}"/>
    <cellStyle name="Normal 2 2 3 2 3 3 2 2" xfId="13999" xr:uid="{00000000-0005-0000-0000-0000D5110000}"/>
    <cellStyle name="Normal 2 2 3 2 3 3 2 2 2" xfId="44330" xr:uid="{00000000-0005-0000-0000-0000D6110000}"/>
    <cellStyle name="Normal 2 2 3 2 3 3 2 2 3" xfId="29097" xr:uid="{00000000-0005-0000-0000-0000D7110000}"/>
    <cellStyle name="Normal 2 2 3 2 3 3 2 3" xfId="8979" xr:uid="{00000000-0005-0000-0000-0000D8110000}"/>
    <cellStyle name="Normal 2 2 3 2 3 3 2 3 2" xfId="39313" xr:uid="{00000000-0005-0000-0000-0000D9110000}"/>
    <cellStyle name="Normal 2 2 3 2 3 3 2 3 3" xfId="24080" xr:uid="{00000000-0005-0000-0000-0000DA110000}"/>
    <cellStyle name="Normal 2 2 3 2 3 3 2 4" xfId="34300" xr:uid="{00000000-0005-0000-0000-0000DB110000}"/>
    <cellStyle name="Normal 2 2 3 2 3 3 2 5" xfId="19067" xr:uid="{00000000-0005-0000-0000-0000DC110000}"/>
    <cellStyle name="Normal 2 2 3 2 3 3 3" xfId="5618" xr:uid="{00000000-0005-0000-0000-0000DD110000}"/>
    <cellStyle name="Normal 2 2 3 2 3 3 3 2" xfId="15670" xr:uid="{00000000-0005-0000-0000-0000DE110000}"/>
    <cellStyle name="Normal 2 2 3 2 3 3 3 2 2" xfId="46001" xr:uid="{00000000-0005-0000-0000-0000DF110000}"/>
    <cellStyle name="Normal 2 2 3 2 3 3 3 2 3" xfId="30768" xr:uid="{00000000-0005-0000-0000-0000E0110000}"/>
    <cellStyle name="Normal 2 2 3 2 3 3 3 3" xfId="10650" xr:uid="{00000000-0005-0000-0000-0000E1110000}"/>
    <cellStyle name="Normal 2 2 3 2 3 3 3 3 2" xfId="40984" xr:uid="{00000000-0005-0000-0000-0000E2110000}"/>
    <cellStyle name="Normal 2 2 3 2 3 3 3 3 3" xfId="25751" xr:uid="{00000000-0005-0000-0000-0000E3110000}"/>
    <cellStyle name="Normal 2 2 3 2 3 3 3 4" xfId="35971" xr:uid="{00000000-0005-0000-0000-0000E4110000}"/>
    <cellStyle name="Normal 2 2 3 2 3 3 3 5" xfId="20738" xr:uid="{00000000-0005-0000-0000-0000E5110000}"/>
    <cellStyle name="Normal 2 2 3 2 3 3 4" xfId="12328" xr:uid="{00000000-0005-0000-0000-0000E6110000}"/>
    <cellStyle name="Normal 2 2 3 2 3 3 4 2" xfId="42659" xr:uid="{00000000-0005-0000-0000-0000E7110000}"/>
    <cellStyle name="Normal 2 2 3 2 3 3 4 3" xfId="27426" xr:uid="{00000000-0005-0000-0000-0000E8110000}"/>
    <cellStyle name="Normal 2 2 3 2 3 3 5" xfId="7307" xr:uid="{00000000-0005-0000-0000-0000E9110000}"/>
    <cellStyle name="Normal 2 2 3 2 3 3 5 2" xfId="37642" xr:uid="{00000000-0005-0000-0000-0000EA110000}"/>
    <cellStyle name="Normal 2 2 3 2 3 3 5 3" xfId="22409" xr:uid="{00000000-0005-0000-0000-0000EB110000}"/>
    <cellStyle name="Normal 2 2 3 2 3 3 6" xfId="32630" xr:uid="{00000000-0005-0000-0000-0000EC110000}"/>
    <cellStyle name="Normal 2 2 3 2 3 3 7" xfId="17396" xr:uid="{00000000-0005-0000-0000-0000ED110000}"/>
    <cellStyle name="Normal 2 2 3 2 3 4" xfId="3089" xr:uid="{00000000-0005-0000-0000-0000EE110000}"/>
    <cellStyle name="Normal 2 2 3 2 3 4 2" xfId="13163" xr:uid="{00000000-0005-0000-0000-0000EF110000}"/>
    <cellStyle name="Normal 2 2 3 2 3 4 2 2" xfId="43494" xr:uid="{00000000-0005-0000-0000-0000F0110000}"/>
    <cellStyle name="Normal 2 2 3 2 3 4 2 3" xfId="28261" xr:uid="{00000000-0005-0000-0000-0000F1110000}"/>
    <cellStyle name="Normal 2 2 3 2 3 4 3" xfId="8143" xr:uid="{00000000-0005-0000-0000-0000F2110000}"/>
    <cellStyle name="Normal 2 2 3 2 3 4 3 2" xfId="38477" xr:uid="{00000000-0005-0000-0000-0000F3110000}"/>
    <cellStyle name="Normal 2 2 3 2 3 4 3 3" xfId="23244" xr:uid="{00000000-0005-0000-0000-0000F4110000}"/>
    <cellStyle name="Normal 2 2 3 2 3 4 4" xfId="33464" xr:uid="{00000000-0005-0000-0000-0000F5110000}"/>
    <cellStyle name="Normal 2 2 3 2 3 4 5" xfId="18231" xr:uid="{00000000-0005-0000-0000-0000F6110000}"/>
    <cellStyle name="Normal 2 2 3 2 3 5" xfId="4782" xr:uid="{00000000-0005-0000-0000-0000F7110000}"/>
    <cellStyle name="Normal 2 2 3 2 3 5 2" xfId="14834" xr:uid="{00000000-0005-0000-0000-0000F8110000}"/>
    <cellStyle name="Normal 2 2 3 2 3 5 2 2" xfId="45165" xr:uid="{00000000-0005-0000-0000-0000F9110000}"/>
    <cellStyle name="Normal 2 2 3 2 3 5 2 3" xfId="29932" xr:uid="{00000000-0005-0000-0000-0000FA110000}"/>
    <cellStyle name="Normal 2 2 3 2 3 5 3" xfId="9814" xr:uid="{00000000-0005-0000-0000-0000FB110000}"/>
    <cellStyle name="Normal 2 2 3 2 3 5 3 2" xfId="40148" xr:uid="{00000000-0005-0000-0000-0000FC110000}"/>
    <cellStyle name="Normal 2 2 3 2 3 5 3 3" xfId="24915" xr:uid="{00000000-0005-0000-0000-0000FD110000}"/>
    <cellStyle name="Normal 2 2 3 2 3 5 4" xfId="35135" xr:uid="{00000000-0005-0000-0000-0000FE110000}"/>
    <cellStyle name="Normal 2 2 3 2 3 5 5" xfId="19902" xr:uid="{00000000-0005-0000-0000-0000FF110000}"/>
    <cellStyle name="Normal 2 2 3 2 3 6" xfId="11492" xr:uid="{00000000-0005-0000-0000-000000120000}"/>
    <cellStyle name="Normal 2 2 3 2 3 6 2" xfId="41823" xr:uid="{00000000-0005-0000-0000-000001120000}"/>
    <cellStyle name="Normal 2 2 3 2 3 6 3" xfId="26590" xr:uid="{00000000-0005-0000-0000-000002120000}"/>
    <cellStyle name="Normal 2 2 3 2 3 7" xfId="6471" xr:uid="{00000000-0005-0000-0000-000003120000}"/>
    <cellStyle name="Normal 2 2 3 2 3 7 2" xfId="36806" xr:uid="{00000000-0005-0000-0000-000004120000}"/>
    <cellStyle name="Normal 2 2 3 2 3 7 3" xfId="21573" xr:uid="{00000000-0005-0000-0000-000005120000}"/>
    <cellStyle name="Normal 2 2 3 2 3 8" xfId="31794" xr:uid="{00000000-0005-0000-0000-000006120000}"/>
    <cellStyle name="Normal 2 2 3 2 3 9" xfId="16560" xr:uid="{00000000-0005-0000-0000-000007120000}"/>
    <cellStyle name="Normal 2 2 3 2 4" xfId="1607" xr:uid="{00000000-0005-0000-0000-000008120000}"/>
    <cellStyle name="Normal 2 2 3 2 4 2" xfId="2446" xr:uid="{00000000-0005-0000-0000-000009120000}"/>
    <cellStyle name="Normal 2 2 3 2 4 2 2" xfId="4136" xr:uid="{00000000-0005-0000-0000-00000A120000}"/>
    <cellStyle name="Normal 2 2 3 2 4 2 2 2" xfId="14209" xr:uid="{00000000-0005-0000-0000-00000B120000}"/>
    <cellStyle name="Normal 2 2 3 2 4 2 2 2 2" xfId="44540" xr:uid="{00000000-0005-0000-0000-00000C120000}"/>
    <cellStyle name="Normal 2 2 3 2 4 2 2 2 3" xfId="29307" xr:uid="{00000000-0005-0000-0000-00000D120000}"/>
    <cellStyle name="Normal 2 2 3 2 4 2 2 3" xfId="9189" xr:uid="{00000000-0005-0000-0000-00000E120000}"/>
    <cellStyle name="Normal 2 2 3 2 4 2 2 3 2" xfId="39523" xr:uid="{00000000-0005-0000-0000-00000F120000}"/>
    <cellStyle name="Normal 2 2 3 2 4 2 2 3 3" xfId="24290" xr:uid="{00000000-0005-0000-0000-000010120000}"/>
    <cellStyle name="Normal 2 2 3 2 4 2 2 4" xfId="34510" xr:uid="{00000000-0005-0000-0000-000011120000}"/>
    <cellStyle name="Normal 2 2 3 2 4 2 2 5" xfId="19277" xr:uid="{00000000-0005-0000-0000-000012120000}"/>
    <cellStyle name="Normal 2 2 3 2 4 2 3" xfId="5828" xr:uid="{00000000-0005-0000-0000-000013120000}"/>
    <cellStyle name="Normal 2 2 3 2 4 2 3 2" xfId="15880" xr:uid="{00000000-0005-0000-0000-000014120000}"/>
    <cellStyle name="Normal 2 2 3 2 4 2 3 2 2" xfId="46211" xr:uid="{00000000-0005-0000-0000-000015120000}"/>
    <cellStyle name="Normal 2 2 3 2 4 2 3 2 3" xfId="30978" xr:uid="{00000000-0005-0000-0000-000016120000}"/>
    <cellStyle name="Normal 2 2 3 2 4 2 3 3" xfId="10860" xr:uid="{00000000-0005-0000-0000-000017120000}"/>
    <cellStyle name="Normal 2 2 3 2 4 2 3 3 2" xfId="41194" xr:uid="{00000000-0005-0000-0000-000018120000}"/>
    <cellStyle name="Normal 2 2 3 2 4 2 3 3 3" xfId="25961" xr:uid="{00000000-0005-0000-0000-000019120000}"/>
    <cellStyle name="Normal 2 2 3 2 4 2 3 4" xfId="36181" xr:uid="{00000000-0005-0000-0000-00001A120000}"/>
    <cellStyle name="Normal 2 2 3 2 4 2 3 5" xfId="20948" xr:uid="{00000000-0005-0000-0000-00001B120000}"/>
    <cellStyle name="Normal 2 2 3 2 4 2 4" xfId="12538" xr:uid="{00000000-0005-0000-0000-00001C120000}"/>
    <cellStyle name="Normal 2 2 3 2 4 2 4 2" xfId="42869" xr:uid="{00000000-0005-0000-0000-00001D120000}"/>
    <cellStyle name="Normal 2 2 3 2 4 2 4 3" xfId="27636" xr:uid="{00000000-0005-0000-0000-00001E120000}"/>
    <cellStyle name="Normal 2 2 3 2 4 2 5" xfId="7517" xr:uid="{00000000-0005-0000-0000-00001F120000}"/>
    <cellStyle name="Normal 2 2 3 2 4 2 5 2" xfId="37852" xr:uid="{00000000-0005-0000-0000-000020120000}"/>
    <cellStyle name="Normal 2 2 3 2 4 2 5 3" xfId="22619" xr:uid="{00000000-0005-0000-0000-000021120000}"/>
    <cellStyle name="Normal 2 2 3 2 4 2 6" xfId="32840" xr:uid="{00000000-0005-0000-0000-000022120000}"/>
    <cellStyle name="Normal 2 2 3 2 4 2 7" xfId="17606" xr:uid="{00000000-0005-0000-0000-000023120000}"/>
    <cellStyle name="Normal 2 2 3 2 4 3" xfId="3299" xr:uid="{00000000-0005-0000-0000-000024120000}"/>
    <cellStyle name="Normal 2 2 3 2 4 3 2" xfId="13373" xr:uid="{00000000-0005-0000-0000-000025120000}"/>
    <cellStyle name="Normal 2 2 3 2 4 3 2 2" xfId="43704" xr:uid="{00000000-0005-0000-0000-000026120000}"/>
    <cellStyle name="Normal 2 2 3 2 4 3 2 3" xfId="28471" xr:uid="{00000000-0005-0000-0000-000027120000}"/>
    <cellStyle name="Normal 2 2 3 2 4 3 3" xfId="8353" xr:uid="{00000000-0005-0000-0000-000028120000}"/>
    <cellStyle name="Normal 2 2 3 2 4 3 3 2" xfId="38687" xr:uid="{00000000-0005-0000-0000-000029120000}"/>
    <cellStyle name="Normal 2 2 3 2 4 3 3 3" xfId="23454" xr:uid="{00000000-0005-0000-0000-00002A120000}"/>
    <cellStyle name="Normal 2 2 3 2 4 3 4" xfId="33674" xr:uid="{00000000-0005-0000-0000-00002B120000}"/>
    <cellStyle name="Normal 2 2 3 2 4 3 5" xfId="18441" xr:uid="{00000000-0005-0000-0000-00002C120000}"/>
    <cellStyle name="Normal 2 2 3 2 4 4" xfId="4992" xr:uid="{00000000-0005-0000-0000-00002D120000}"/>
    <cellStyle name="Normal 2 2 3 2 4 4 2" xfId="15044" xr:uid="{00000000-0005-0000-0000-00002E120000}"/>
    <cellStyle name="Normal 2 2 3 2 4 4 2 2" xfId="45375" xr:uid="{00000000-0005-0000-0000-00002F120000}"/>
    <cellStyle name="Normal 2 2 3 2 4 4 2 3" xfId="30142" xr:uid="{00000000-0005-0000-0000-000030120000}"/>
    <cellStyle name="Normal 2 2 3 2 4 4 3" xfId="10024" xr:uid="{00000000-0005-0000-0000-000031120000}"/>
    <cellStyle name="Normal 2 2 3 2 4 4 3 2" xfId="40358" xr:uid="{00000000-0005-0000-0000-000032120000}"/>
    <cellStyle name="Normal 2 2 3 2 4 4 3 3" xfId="25125" xr:uid="{00000000-0005-0000-0000-000033120000}"/>
    <cellStyle name="Normal 2 2 3 2 4 4 4" xfId="35345" xr:uid="{00000000-0005-0000-0000-000034120000}"/>
    <cellStyle name="Normal 2 2 3 2 4 4 5" xfId="20112" xr:uid="{00000000-0005-0000-0000-000035120000}"/>
    <cellStyle name="Normal 2 2 3 2 4 5" xfId="11702" xr:uid="{00000000-0005-0000-0000-000036120000}"/>
    <cellStyle name="Normal 2 2 3 2 4 5 2" xfId="42033" xr:uid="{00000000-0005-0000-0000-000037120000}"/>
    <cellStyle name="Normal 2 2 3 2 4 5 3" xfId="26800" xr:uid="{00000000-0005-0000-0000-000038120000}"/>
    <cellStyle name="Normal 2 2 3 2 4 6" xfId="6681" xr:uid="{00000000-0005-0000-0000-000039120000}"/>
    <cellStyle name="Normal 2 2 3 2 4 6 2" xfId="37016" xr:uid="{00000000-0005-0000-0000-00003A120000}"/>
    <cellStyle name="Normal 2 2 3 2 4 6 3" xfId="21783" xr:uid="{00000000-0005-0000-0000-00003B120000}"/>
    <cellStyle name="Normal 2 2 3 2 4 7" xfId="32004" xr:uid="{00000000-0005-0000-0000-00003C120000}"/>
    <cellStyle name="Normal 2 2 3 2 4 8" xfId="16770" xr:uid="{00000000-0005-0000-0000-00003D120000}"/>
    <cellStyle name="Normal 2 2 3 2 5" xfId="2028" xr:uid="{00000000-0005-0000-0000-00003E120000}"/>
    <cellStyle name="Normal 2 2 3 2 5 2" xfId="3718" xr:uid="{00000000-0005-0000-0000-00003F120000}"/>
    <cellStyle name="Normal 2 2 3 2 5 2 2" xfId="13791" xr:uid="{00000000-0005-0000-0000-000040120000}"/>
    <cellStyle name="Normal 2 2 3 2 5 2 2 2" xfId="44122" xr:uid="{00000000-0005-0000-0000-000041120000}"/>
    <cellStyle name="Normal 2 2 3 2 5 2 2 3" xfId="28889" xr:uid="{00000000-0005-0000-0000-000042120000}"/>
    <cellStyle name="Normal 2 2 3 2 5 2 3" xfId="8771" xr:uid="{00000000-0005-0000-0000-000043120000}"/>
    <cellStyle name="Normal 2 2 3 2 5 2 3 2" xfId="39105" xr:uid="{00000000-0005-0000-0000-000044120000}"/>
    <cellStyle name="Normal 2 2 3 2 5 2 3 3" xfId="23872" xr:uid="{00000000-0005-0000-0000-000045120000}"/>
    <cellStyle name="Normal 2 2 3 2 5 2 4" xfId="34092" xr:uid="{00000000-0005-0000-0000-000046120000}"/>
    <cellStyle name="Normal 2 2 3 2 5 2 5" xfId="18859" xr:uid="{00000000-0005-0000-0000-000047120000}"/>
    <cellStyle name="Normal 2 2 3 2 5 3" xfId="5410" xr:uid="{00000000-0005-0000-0000-000048120000}"/>
    <cellStyle name="Normal 2 2 3 2 5 3 2" xfId="15462" xr:uid="{00000000-0005-0000-0000-000049120000}"/>
    <cellStyle name="Normal 2 2 3 2 5 3 2 2" xfId="45793" xr:uid="{00000000-0005-0000-0000-00004A120000}"/>
    <cellStyle name="Normal 2 2 3 2 5 3 2 3" xfId="30560" xr:uid="{00000000-0005-0000-0000-00004B120000}"/>
    <cellStyle name="Normal 2 2 3 2 5 3 3" xfId="10442" xr:uid="{00000000-0005-0000-0000-00004C120000}"/>
    <cellStyle name="Normal 2 2 3 2 5 3 3 2" xfId="40776" xr:uid="{00000000-0005-0000-0000-00004D120000}"/>
    <cellStyle name="Normal 2 2 3 2 5 3 3 3" xfId="25543" xr:uid="{00000000-0005-0000-0000-00004E120000}"/>
    <cellStyle name="Normal 2 2 3 2 5 3 4" xfId="35763" xr:uid="{00000000-0005-0000-0000-00004F120000}"/>
    <cellStyle name="Normal 2 2 3 2 5 3 5" xfId="20530" xr:uid="{00000000-0005-0000-0000-000050120000}"/>
    <cellStyle name="Normal 2 2 3 2 5 4" xfId="12120" xr:uid="{00000000-0005-0000-0000-000051120000}"/>
    <cellStyle name="Normal 2 2 3 2 5 4 2" xfId="42451" xr:uid="{00000000-0005-0000-0000-000052120000}"/>
    <cellStyle name="Normal 2 2 3 2 5 4 3" xfId="27218" xr:uid="{00000000-0005-0000-0000-000053120000}"/>
    <cellStyle name="Normal 2 2 3 2 5 5" xfId="7099" xr:uid="{00000000-0005-0000-0000-000054120000}"/>
    <cellStyle name="Normal 2 2 3 2 5 5 2" xfId="37434" xr:uid="{00000000-0005-0000-0000-000055120000}"/>
    <cellStyle name="Normal 2 2 3 2 5 5 3" xfId="22201" xr:uid="{00000000-0005-0000-0000-000056120000}"/>
    <cellStyle name="Normal 2 2 3 2 5 6" xfId="32422" xr:uid="{00000000-0005-0000-0000-000057120000}"/>
    <cellStyle name="Normal 2 2 3 2 5 7" xfId="17188" xr:uid="{00000000-0005-0000-0000-000058120000}"/>
    <cellStyle name="Normal 2 2 3 2 6" xfId="2881" xr:uid="{00000000-0005-0000-0000-000059120000}"/>
    <cellStyle name="Normal 2 2 3 2 6 2" xfId="12955" xr:uid="{00000000-0005-0000-0000-00005A120000}"/>
    <cellStyle name="Normal 2 2 3 2 6 2 2" xfId="43286" xr:uid="{00000000-0005-0000-0000-00005B120000}"/>
    <cellStyle name="Normal 2 2 3 2 6 2 3" xfId="28053" xr:uid="{00000000-0005-0000-0000-00005C120000}"/>
    <cellStyle name="Normal 2 2 3 2 6 3" xfId="7935" xr:uid="{00000000-0005-0000-0000-00005D120000}"/>
    <cellStyle name="Normal 2 2 3 2 6 3 2" xfId="38269" xr:uid="{00000000-0005-0000-0000-00005E120000}"/>
    <cellStyle name="Normal 2 2 3 2 6 3 3" xfId="23036" xr:uid="{00000000-0005-0000-0000-00005F120000}"/>
    <cellStyle name="Normal 2 2 3 2 6 4" xfId="33256" xr:uid="{00000000-0005-0000-0000-000060120000}"/>
    <cellStyle name="Normal 2 2 3 2 6 5" xfId="18023" xr:uid="{00000000-0005-0000-0000-000061120000}"/>
    <cellStyle name="Normal 2 2 3 2 7" xfId="4574" xr:uid="{00000000-0005-0000-0000-000062120000}"/>
    <cellStyle name="Normal 2 2 3 2 7 2" xfId="14626" xr:uid="{00000000-0005-0000-0000-000063120000}"/>
    <cellStyle name="Normal 2 2 3 2 7 2 2" xfId="44957" xr:uid="{00000000-0005-0000-0000-000064120000}"/>
    <cellStyle name="Normal 2 2 3 2 7 2 3" xfId="29724" xr:uid="{00000000-0005-0000-0000-000065120000}"/>
    <cellStyle name="Normal 2 2 3 2 7 3" xfId="9606" xr:uid="{00000000-0005-0000-0000-000066120000}"/>
    <cellStyle name="Normal 2 2 3 2 7 3 2" xfId="39940" xr:uid="{00000000-0005-0000-0000-000067120000}"/>
    <cellStyle name="Normal 2 2 3 2 7 3 3" xfId="24707" xr:uid="{00000000-0005-0000-0000-000068120000}"/>
    <cellStyle name="Normal 2 2 3 2 7 4" xfId="34927" xr:uid="{00000000-0005-0000-0000-000069120000}"/>
    <cellStyle name="Normal 2 2 3 2 7 5" xfId="19694" xr:uid="{00000000-0005-0000-0000-00006A120000}"/>
    <cellStyle name="Normal 2 2 3 2 8" xfId="11284" xr:uid="{00000000-0005-0000-0000-00006B120000}"/>
    <cellStyle name="Normal 2 2 3 2 8 2" xfId="41615" xr:uid="{00000000-0005-0000-0000-00006C120000}"/>
    <cellStyle name="Normal 2 2 3 2 8 3" xfId="26382" xr:uid="{00000000-0005-0000-0000-00006D120000}"/>
    <cellStyle name="Normal 2 2 3 2 9" xfId="6263" xr:uid="{00000000-0005-0000-0000-00006E120000}"/>
    <cellStyle name="Normal 2 2 3 2 9 2" xfId="36598" xr:uid="{00000000-0005-0000-0000-00006F120000}"/>
    <cellStyle name="Normal 2 2 3 2 9 3" xfId="21365" xr:uid="{00000000-0005-0000-0000-000070120000}"/>
    <cellStyle name="Normal 2 2 3 3" xfId="1227" xr:uid="{00000000-0005-0000-0000-000071120000}"/>
    <cellStyle name="Normal 2 2 3 3 10" xfId="16404" xr:uid="{00000000-0005-0000-0000-000072120000}"/>
    <cellStyle name="Normal 2 2 3 3 2" xfId="1446" xr:uid="{00000000-0005-0000-0000-000073120000}"/>
    <cellStyle name="Normal 2 2 3 3 2 2" xfId="1867" xr:uid="{00000000-0005-0000-0000-000074120000}"/>
    <cellStyle name="Normal 2 2 3 3 2 2 2" xfId="2706" xr:uid="{00000000-0005-0000-0000-000075120000}"/>
    <cellStyle name="Normal 2 2 3 3 2 2 2 2" xfId="4396" xr:uid="{00000000-0005-0000-0000-000076120000}"/>
    <cellStyle name="Normal 2 2 3 3 2 2 2 2 2" xfId="14469" xr:uid="{00000000-0005-0000-0000-000077120000}"/>
    <cellStyle name="Normal 2 2 3 3 2 2 2 2 2 2" xfId="44800" xr:uid="{00000000-0005-0000-0000-000078120000}"/>
    <cellStyle name="Normal 2 2 3 3 2 2 2 2 2 3" xfId="29567" xr:uid="{00000000-0005-0000-0000-000079120000}"/>
    <cellStyle name="Normal 2 2 3 3 2 2 2 2 3" xfId="9449" xr:uid="{00000000-0005-0000-0000-00007A120000}"/>
    <cellStyle name="Normal 2 2 3 3 2 2 2 2 3 2" xfId="39783" xr:uid="{00000000-0005-0000-0000-00007B120000}"/>
    <cellStyle name="Normal 2 2 3 3 2 2 2 2 3 3" xfId="24550" xr:uid="{00000000-0005-0000-0000-00007C120000}"/>
    <cellStyle name="Normal 2 2 3 3 2 2 2 2 4" xfId="34770" xr:uid="{00000000-0005-0000-0000-00007D120000}"/>
    <cellStyle name="Normal 2 2 3 3 2 2 2 2 5" xfId="19537" xr:uid="{00000000-0005-0000-0000-00007E120000}"/>
    <cellStyle name="Normal 2 2 3 3 2 2 2 3" xfId="6088" xr:uid="{00000000-0005-0000-0000-00007F120000}"/>
    <cellStyle name="Normal 2 2 3 3 2 2 2 3 2" xfId="16140" xr:uid="{00000000-0005-0000-0000-000080120000}"/>
    <cellStyle name="Normal 2 2 3 3 2 2 2 3 2 2" xfId="46471" xr:uid="{00000000-0005-0000-0000-000081120000}"/>
    <cellStyle name="Normal 2 2 3 3 2 2 2 3 2 3" xfId="31238" xr:uid="{00000000-0005-0000-0000-000082120000}"/>
    <cellStyle name="Normal 2 2 3 3 2 2 2 3 3" xfId="11120" xr:uid="{00000000-0005-0000-0000-000083120000}"/>
    <cellStyle name="Normal 2 2 3 3 2 2 2 3 3 2" xfId="41454" xr:uid="{00000000-0005-0000-0000-000084120000}"/>
    <cellStyle name="Normal 2 2 3 3 2 2 2 3 3 3" xfId="26221" xr:uid="{00000000-0005-0000-0000-000085120000}"/>
    <cellStyle name="Normal 2 2 3 3 2 2 2 3 4" xfId="36441" xr:uid="{00000000-0005-0000-0000-000086120000}"/>
    <cellStyle name="Normal 2 2 3 3 2 2 2 3 5" xfId="21208" xr:uid="{00000000-0005-0000-0000-000087120000}"/>
    <cellStyle name="Normal 2 2 3 3 2 2 2 4" xfId="12798" xr:uid="{00000000-0005-0000-0000-000088120000}"/>
    <cellStyle name="Normal 2 2 3 3 2 2 2 4 2" xfId="43129" xr:uid="{00000000-0005-0000-0000-000089120000}"/>
    <cellStyle name="Normal 2 2 3 3 2 2 2 4 3" xfId="27896" xr:uid="{00000000-0005-0000-0000-00008A120000}"/>
    <cellStyle name="Normal 2 2 3 3 2 2 2 5" xfId="7777" xr:uid="{00000000-0005-0000-0000-00008B120000}"/>
    <cellStyle name="Normal 2 2 3 3 2 2 2 5 2" xfId="38112" xr:uid="{00000000-0005-0000-0000-00008C120000}"/>
    <cellStyle name="Normal 2 2 3 3 2 2 2 5 3" xfId="22879" xr:uid="{00000000-0005-0000-0000-00008D120000}"/>
    <cellStyle name="Normal 2 2 3 3 2 2 2 6" xfId="33100" xr:uid="{00000000-0005-0000-0000-00008E120000}"/>
    <cellStyle name="Normal 2 2 3 3 2 2 2 7" xfId="17866" xr:uid="{00000000-0005-0000-0000-00008F120000}"/>
    <cellStyle name="Normal 2 2 3 3 2 2 3" xfId="3559" xr:uid="{00000000-0005-0000-0000-000090120000}"/>
    <cellStyle name="Normal 2 2 3 3 2 2 3 2" xfId="13633" xr:uid="{00000000-0005-0000-0000-000091120000}"/>
    <cellStyle name="Normal 2 2 3 3 2 2 3 2 2" xfId="43964" xr:uid="{00000000-0005-0000-0000-000092120000}"/>
    <cellStyle name="Normal 2 2 3 3 2 2 3 2 3" xfId="28731" xr:uid="{00000000-0005-0000-0000-000093120000}"/>
    <cellStyle name="Normal 2 2 3 3 2 2 3 3" xfId="8613" xr:uid="{00000000-0005-0000-0000-000094120000}"/>
    <cellStyle name="Normal 2 2 3 3 2 2 3 3 2" xfId="38947" xr:uid="{00000000-0005-0000-0000-000095120000}"/>
    <cellStyle name="Normal 2 2 3 3 2 2 3 3 3" xfId="23714" xr:uid="{00000000-0005-0000-0000-000096120000}"/>
    <cellStyle name="Normal 2 2 3 3 2 2 3 4" xfId="33934" xr:uid="{00000000-0005-0000-0000-000097120000}"/>
    <cellStyle name="Normal 2 2 3 3 2 2 3 5" xfId="18701" xr:uid="{00000000-0005-0000-0000-000098120000}"/>
    <cellStyle name="Normal 2 2 3 3 2 2 4" xfId="5252" xr:uid="{00000000-0005-0000-0000-000099120000}"/>
    <cellStyle name="Normal 2 2 3 3 2 2 4 2" xfId="15304" xr:uid="{00000000-0005-0000-0000-00009A120000}"/>
    <cellStyle name="Normal 2 2 3 3 2 2 4 2 2" xfId="45635" xr:uid="{00000000-0005-0000-0000-00009B120000}"/>
    <cellStyle name="Normal 2 2 3 3 2 2 4 2 3" xfId="30402" xr:uid="{00000000-0005-0000-0000-00009C120000}"/>
    <cellStyle name="Normal 2 2 3 3 2 2 4 3" xfId="10284" xr:uid="{00000000-0005-0000-0000-00009D120000}"/>
    <cellStyle name="Normal 2 2 3 3 2 2 4 3 2" xfId="40618" xr:uid="{00000000-0005-0000-0000-00009E120000}"/>
    <cellStyle name="Normal 2 2 3 3 2 2 4 3 3" xfId="25385" xr:uid="{00000000-0005-0000-0000-00009F120000}"/>
    <cellStyle name="Normal 2 2 3 3 2 2 4 4" xfId="35605" xr:uid="{00000000-0005-0000-0000-0000A0120000}"/>
    <cellStyle name="Normal 2 2 3 3 2 2 4 5" xfId="20372" xr:uid="{00000000-0005-0000-0000-0000A1120000}"/>
    <cellStyle name="Normal 2 2 3 3 2 2 5" xfId="11962" xr:uid="{00000000-0005-0000-0000-0000A2120000}"/>
    <cellStyle name="Normal 2 2 3 3 2 2 5 2" xfId="42293" xr:uid="{00000000-0005-0000-0000-0000A3120000}"/>
    <cellStyle name="Normal 2 2 3 3 2 2 5 3" xfId="27060" xr:uid="{00000000-0005-0000-0000-0000A4120000}"/>
    <cellStyle name="Normal 2 2 3 3 2 2 6" xfId="6941" xr:uid="{00000000-0005-0000-0000-0000A5120000}"/>
    <cellStyle name="Normal 2 2 3 3 2 2 6 2" xfId="37276" xr:uid="{00000000-0005-0000-0000-0000A6120000}"/>
    <cellStyle name="Normal 2 2 3 3 2 2 6 3" xfId="22043" xr:uid="{00000000-0005-0000-0000-0000A7120000}"/>
    <cellStyle name="Normal 2 2 3 3 2 2 7" xfId="32264" xr:uid="{00000000-0005-0000-0000-0000A8120000}"/>
    <cellStyle name="Normal 2 2 3 3 2 2 8" xfId="17030" xr:uid="{00000000-0005-0000-0000-0000A9120000}"/>
    <cellStyle name="Normal 2 2 3 3 2 3" xfId="2288" xr:uid="{00000000-0005-0000-0000-0000AA120000}"/>
    <cellStyle name="Normal 2 2 3 3 2 3 2" xfId="3978" xr:uid="{00000000-0005-0000-0000-0000AB120000}"/>
    <cellStyle name="Normal 2 2 3 3 2 3 2 2" xfId="14051" xr:uid="{00000000-0005-0000-0000-0000AC120000}"/>
    <cellStyle name="Normal 2 2 3 3 2 3 2 2 2" xfId="44382" xr:uid="{00000000-0005-0000-0000-0000AD120000}"/>
    <cellStyle name="Normal 2 2 3 3 2 3 2 2 3" xfId="29149" xr:uid="{00000000-0005-0000-0000-0000AE120000}"/>
    <cellStyle name="Normal 2 2 3 3 2 3 2 3" xfId="9031" xr:uid="{00000000-0005-0000-0000-0000AF120000}"/>
    <cellStyle name="Normal 2 2 3 3 2 3 2 3 2" xfId="39365" xr:uid="{00000000-0005-0000-0000-0000B0120000}"/>
    <cellStyle name="Normal 2 2 3 3 2 3 2 3 3" xfId="24132" xr:uid="{00000000-0005-0000-0000-0000B1120000}"/>
    <cellStyle name="Normal 2 2 3 3 2 3 2 4" xfId="34352" xr:uid="{00000000-0005-0000-0000-0000B2120000}"/>
    <cellStyle name="Normal 2 2 3 3 2 3 2 5" xfId="19119" xr:uid="{00000000-0005-0000-0000-0000B3120000}"/>
    <cellStyle name="Normal 2 2 3 3 2 3 3" xfId="5670" xr:uid="{00000000-0005-0000-0000-0000B4120000}"/>
    <cellStyle name="Normal 2 2 3 3 2 3 3 2" xfId="15722" xr:uid="{00000000-0005-0000-0000-0000B5120000}"/>
    <cellStyle name="Normal 2 2 3 3 2 3 3 2 2" xfId="46053" xr:uid="{00000000-0005-0000-0000-0000B6120000}"/>
    <cellStyle name="Normal 2 2 3 3 2 3 3 2 3" xfId="30820" xr:uid="{00000000-0005-0000-0000-0000B7120000}"/>
    <cellStyle name="Normal 2 2 3 3 2 3 3 3" xfId="10702" xr:uid="{00000000-0005-0000-0000-0000B8120000}"/>
    <cellStyle name="Normal 2 2 3 3 2 3 3 3 2" xfId="41036" xr:uid="{00000000-0005-0000-0000-0000B9120000}"/>
    <cellStyle name="Normal 2 2 3 3 2 3 3 3 3" xfId="25803" xr:uid="{00000000-0005-0000-0000-0000BA120000}"/>
    <cellStyle name="Normal 2 2 3 3 2 3 3 4" xfId="36023" xr:uid="{00000000-0005-0000-0000-0000BB120000}"/>
    <cellStyle name="Normal 2 2 3 3 2 3 3 5" xfId="20790" xr:uid="{00000000-0005-0000-0000-0000BC120000}"/>
    <cellStyle name="Normal 2 2 3 3 2 3 4" xfId="12380" xr:uid="{00000000-0005-0000-0000-0000BD120000}"/>
    <cellStyle name="Normal 2 2 3 3 2 3 4 2" xfId="42711" xr:uid="{00000000-0005-0000-0000-0000BE120000}"/>
    <cellStyle name="Normal 2 2 3 3 2 3 4 3" xfId="27478" xr:uid="{00000000-0005-0000-0000-0000BF120000}"/>
    <cellStyle name="Normal 2 2 3 3 2 3 5" xfId="7359" xr:uid="{00000000-0005-0000-0000-0000C0120000}"/>
    <cellStyle name="Normal 2 2 3 3 2 3 5 2" xfId="37694" xr:uid="{00000000-0005-0000-0000-0000C1120000}"/>
    <cellStyle name="Normal 2 2 3 3 2 3 5 3" xfId="22461" xr:uid="{00000000-0005-0000-0000-0000C2120000}"/>
    <cellStyle name="Normal 2 2 3 3 2 3 6" xfId="32682" xr:uid="{00000000-0005-0000-0000-0000C3120000}"/>
    <cellStyle name="Normal 2 2 3 3 2 3 7" xfId="17448" xr:uid="{00000000-0005-0000-0000-0000C4120000}"/>
    <cellStyle name="Normal 2 2 3 3 2 4" xfId="3141" xr:uid="{00000000-0005-0000-0000-0000C5120000}"/>
    <cellStyle name="Normal 2 2 3 3 2 4 2" xfId="13215" xr:uid="{00000000-0005-0000-0000-0000C6120000}"/>
    <cellStyle name="Normal 2 2 3 3 2 4 2 2" xfId="43546" xr:uid="{00000000-0005-0000-0000-0000C7120000}"/>
    <cellStyle name="Normal 2 2 3 3 2 4 2 3" xfId="28313" xr:uid="{00000000-0005-0000-0000-0000C8120000}"/>
    <cellStyle name="Normal 2 2 3 3 2 4 3" xfId="8195" xr:uid="{00000000-0005-0000-0000-0000C9120000}"/>
    <cellStyle name="Normal 2 2 3 3 2 4 3 2" xfId="38529" xr:uid="{00000000-0005-0000-0000-0000CA120000}"/>
    <cellStyle name="Normal 2 2 3 3 2 4 3 3" xfId="23296" xr:uid="{00000000-0005-0000-0000-0000CB120000}"/>
    <cellStyle name="Normal 2 2 3 3 2 4 4" xfId="33516" xr:uid="{00000000-0005-0000-0000-0000CC120000}"/>
    <cellStyle name="Normal 2 2 3 3 2 4 5" xfId="18283" xr:uid="{00000000-0005-0000-0000-0000CD120000}"/>
    <cellStyle name="Normal 2 2 3 3 2 5" xfId="4834" xr:uid="{00000000-0005-0000-0000-0000CE120000}"/>
    <cellStyle name="Normal 2 2 3 3 2 5 2" xfId="14886" xr:uid="{00000000-0005-0000-0000-0000CF120000}"/>
    <cellStyle name="Normal 2 2 3 3 2 5 2 2" xfId="45217" xr:uid="{00000000-0005-0000-0000-0000D0120000}"/>
    <cellStyle name="Normal 2 2 3 3 2 5 2 3" xfId="29984" xr:uid="{00000000-0005-0000-0000-0000D1120000}"/>
    <cellStyle name="Normal 2 2 3 3 2 5 3" xfId="9866" xr:uid="{00000000-0005-0000-0000-0000D2120000}"/>
    <cellStyle name="Normal 2 2 3 3 2 5 3 2" xfId="40200" xr:uid="{00000000-0005-0000-0000-0000D3120000}"/>
    <cellStyle name="Normal 2 2 3 3 2 5 3 3" xfId="24967" xr:uid="{00000000-0005-0000-0000-0000D4120000}"/>
    <cellStyle name="Normal 2 2 3 3 2 5 4" xfId="35187" xr:uid="{00000000-0005-0000-0000-0000D5120000}"/>
    <cellStyle name="Normal 2 2 3 3 2 5 5" xfId="19954" xr:uid="{00000000-0005-0000-0000-0000D6120000}"/>
    <cellStyle name="Normal 2 2 3 3 2 6" xfId="11544" xr:uid="{00000000-0005-0000-0000-0000D7120000}"/>
    <cellStyle name="Normal 2 2 3 3 2 6 2" xfId="41875" xr:uid="{00000000-0005-0000-0000-0000D8120000}"/>
    <cellStyle name="Normal 2 2 3 3 2 6 3" xfId="26642" xr:uid="{00000000-0005-0000-0000-0000D9120000}"/>
    <cellStyle name="Normal 2 2 3 3 2 7" xfId="6523" xr:uid="{00000000-0005-0000-0000-0000DA120000}"/>
    <cellStyle name="Normal 2 2 3 3 2 7 2" xfId="36858" xr:uid="{00000000-0005-0000-0000-0000DB120000}"/>
    <cellStyle name="Normal 2 2 3 3 2 7 3" xfId="21625" xr:uid="{00000000-0005-0000-0000-0000DC120000}"/>
    <cellStyle name="Normal 2 2 3 3 2 8" xfId="31846" xr:uid="{00000000-0005-0000-0000-0000DD120000}"/>
    <cellStyle name="Normal 2 2 3 3 2 9" xfId="16612" xr:uid="{00000000-0005-0000-0000-0000DE120000}"/>
    <cellStyle name="Normal 2 2 3 3 3" xfId="1659" xr:uid="{00000000-0005-0000-0000-0000DF120000}"/>
    <cellStyle name="Normal 2 2 3 3 3 2" xfId="2498" xr:uid="{00000000-0005-0000-0000-0000E0120000}"/>
    <cellStyle name="Normal 2 2 3 3 3 2 2" xfId="4188" xr:uid="{00000000-0005-0000-0000-0000E1120000}"/>
    <cellStyle name="Normal 2 2 3 3 3 2 2 2" xfId="14261" xr:uid="{00000000-0005-0000-0000-0000E2120000}"/>
    <cellStyle name="Normal 2 2 3 3 3 2 2 2 2" xfId="44592" xr:uid="{00000000-0005-0000-0000-0000E3120000}"/>
    <cellStyle name="Normal 2 2 3 3 3 2 2 2 3" xfId="29359" xr:uid="{00000000-0005-0000-0000-0000E4120000}"/>
    <cellStyle name="Normal 2 2 3 3 3 2 2 3" xfId="9241" xr:uid="{00000000-0005-0000-0000-0000E5120000}"/>
    <cellStyle name="Normal 2 2 3 3 3 2 2 3 2" xfId="39575" xr:uid="{00000000-0005-0000-0000-0000E6120000}"/>
    <cellStyle name="Normal 2 2 3 3 3 2 2 3 3" xfId="24342" xr:uid="{00000000-0005-0000-0000-0000E7120000}"/>
    <cellStyle name="Normal 2 2 3 3 3 2 2 4" xfId="34562" xr:uid="{00000000-0005-0000-0000-0000E8120000}"/>
    <cellStyle name="Normal 2 2 3 3 3 2 2 5" xfId="19329" xr:uid="{00000000-0005-0000-0000-0000E9120000}"/>
    <cellStyle name="Normal 2 2 3 3 3 2 3" xfId="5880" xr:uid="{00000000-0005-0000-0000-0000EA120000}"/>
    <cellStyle name="Normal 2 2 3 3 3 2 3 2" xfId="15932" xr:uid="{00000000-0005-0000-0000-0000EB120000}"/>
    <cellStyle name="Normal 2 2 3 3 3 2 3 2 2" xfId="46263" xr:uid="{00000000-0005-0000-0000-0000EC120000}"/>
    <cellStyle name="Normal 2 2 3 3 3 2 3 2 3" xfId="31030" xr:uid="{00000000-0005-0000-0000-0000ED120000}"/>
    <cellStyle name="Normal 2 2 3 3 3 2 3 3" xfId="10912" xr:uid="{00000000-0005-0000-0000-0000EE120000}"/>
    <cellStyle name="Normal 2 2 3 3 3 2 3 3 2" xfId="41246" xr:uid="{00000000-0005-0000-0000-0000EF120000}"/>
    <cellStyle name="Normal 2 2 3 3 3 2 3 3 3" xfId="26013" xr:uid="{00000000-0005-0000-0000-0000F0120000}"/>
    <cellStyle name="Normal 2 2 3 3 3 2 3 4" xfId="36233" xr:uid="{00000000-0005-0000-0000-0000F1120000}"/>
    <cellStyle name="Normal 2 2 3 3 3 2 3 5" xfId="21000" xr:uid="{00000000-0005-0000-0000-0000F2120000}"/>
    <cellStyle name="Normal 2 2 3 3 3 2 4" xfId="12590" xr:uid="{00000000-0005-0000-0000-0000F3120000}"/>
    <cellStyle name="Normal 2 2 3 3 3 2 4 2" xfId="42921" xr:uid="{00000000-0005-0000-0000-0000F4120000}"/>
    <cellStyle name="Normal 2 2 3 3 3 2 4 3" xfId="27688" xr:uid="{00000000-0005-0000-0000-0000F5120000}"/>
    <cellStyle name="Normal 2 2 3 3 3 2 5" xfId="7569" xr:uid="{00000000-0005-0000-0000-0000F6120000}"/>
    <cellStyle name="Normal 2 2 3 3 3 2 5 2" xfId="37904" xr:uid="{00000000-0005-0000-0000-0000F7120000}"/>
    <cellStyle name="Normal 2 2 3 3 3 2 5 3" xfId="22671" xr:uid="{00000000-0005-0000-0000-0000F8120000}"/>
    <cellStyle name="Normal 2 2 3 3 3 2 6" xfId="32892" xr:uid="{00000000-0005-0000-0000-0000F9120000}"/>
    <cellStyle name="Normal 2 2 3 3 3 2 7" xfId="17658" xr:uid="{00000000-0005-0000-0000-0000FA120000}"/>
    <cellStyle name="Normal 2 2 3 3 3 3" xfId="3351" xr:uid="{00000000-0005-0000-0000-0000FB120000}"/>
    <cellStyle name="Normal 2 2 3 3 3 3 2" xfId="13425" xr:uid="{00000000-0005-0000-0000-0000FC120000}"/>
    <cellStyle name="Normal 2 2 3 3 3 3 2 2" xfId="43756" xr:uid="{00000000-0005-0000-0000-0000FD120000}"/>
    <cellStyle name="Normal 2 2 3 3 3 3 2 3" xfId="28523" xr:uid="{00000000-0005-0000-0000-0000FE120000}"/>
    <cellStyle name="Normal 2 2 3 3 3 3 3" xfId="8405" xr:uid="{00000000-0005-0000-0000-0000FF120000}"/>
    <cellStyle name="Normal 2 2 3 3 3 3 3 2" xfId="38739" xr:uid="{00000000-0005-0000-0000-000000130000}"/>
    <cellStyle name="Normal 2 2 3 3 3 3 3 3" xfId="23506" xr:uid="{00000000-0005-0000-0000-000001130000}"/>
    <cellStyle name="Normal 2 2 3 3 3 3 4" xfId="33726" xr:uid="{00000000-0005-0000-0000-000002130000}"/>
    <cellStyle name="Normal 2 2 3 3 3 3 5" xfId="18493" xr:uid="{00000000-0005-0000-0000-000003130000}"/>
    <cellStyle name="Normal 2 2 3 3 3 4" xfId="5044" xr:uid="{00000000-0005-0000-0000-000004130000}"/>
    <cellStyle name="Normal 2 2 3 3 3 4 2" xfId="15096" xr:uid="{00000000-0005-0000-0000-000005130000}"/>
    <cellStyle name="Normal 2 2 3 3 3 4 2 2" xfId="45427" xr:uid="{00000000-0005-0000-0000-000006130000}"/>
    <cellStyle name="Normal 2 2 3 3 3 4 2 3" xfId="30194" xr:uid="{00000000-0005-0000-0000-000007130000}"/>
    <cellStyle name="Normal 2 2 3 3 3 4 3" xfId="10076" xr:uid="{00000000-0005-0000-0000-000008130000}"/>
    <cellStyle name="Normal 2 2 3 3 3 4 3 2" xfId="40410" xr:uid="{00000000-0005-0000-0000-000009130000}"/>
    <cellStyle name="Normal 2 2 3 3 3 4 3 3" xfId="25177" xr:uid="{00000000-0005-0000-0000-00000A130000}"/>
    <cellStyle name="Normal 2 2 3 3 3 4 4" xfId="35397" xr:uid="{00000000-0005-0000-0000-00000B130000}"/>
    <cellStyle name="Normal 2 2 3 3 3 4 5" xfId="20164" xr:uid="{00000000-0005-0000-0000-00000C130000}"/>
    <cellStyle name="Normal 2 2 3 3 3 5" xfId="11754" xr:uid="{00000000-0005-0000-0000-00000D130000}"/>
    <cellStyle name="Normal 2 2 3 3 3 5 2" xfId="42085" xr:uid="{00000000-0005-0000-0000-00000E130000}"/>
    <cellStyle name="Normal 2 2 3 3 3 5 3" xfId="26852" xr:uid="{00000000-0005-0000-0000-00000F130000}"/>
    <cellStyle name="Normal 2 2 3 3 3 6" xfId="6733" xr:uid="{00000000-0005-0000-0000-000010130000}"/>
    <cellStyle name="Normal 2 2 3 3 3 6 2" xfId="37068" xr:uid="{00000000-0005-0000-0000-000011130000}"/>
    <cellStyle name="Normal 2 2 3 3 3 6 3" xfId="21835" xr:uid="{00000000-0005-0000-0000-000012130000}"/>
    <cellStyle name="Normal 2 2 3 3 3 7" xfId="32056" xr:uid="{00000000-0005-0000-0000-000013130000}"/>
    <cellStyle name="Normal 2 2 3 3 3 8" xfId="16822" xr:uid="{00000000-0005-0000-0000-000014130000}"/>
    <cellStyle name="Normal 2 2 3 3 4" xfId="2080" xr:uid="{00000000-0005-0000-0000-000015130000}"/>
    <cellStyle name="Normal 2 2 3 3 4 2" xfId="3770" xr:uid="{00000000-0005-0000-0000-000016130000}"/>
    <cellStyle name="Normal 2 2 3 3 4 2 2" xfId="13843" xr:uid="{00000000-0005-0000-0000-000017130000}"/>
    <cellStyle name="Normal 2 2 3 3 4 2 2 2" xfId="44174" xr:uid="{00000000-0005-0000-0000-000018130000}"/>
    <cellStyle name="Normal 2 2 3 3 4 2 2 3" xfId="28941" xr:uid="{00000000-0005-0000-0000-000019130000}"/>
    <cellStyle name="Normal 2 2 3 3 4 2 3" xfId="8823" xr:uid="{00000000-0005-0000-0000-00001A130000}"/>
    <cellStyle name="Normal 2 2 3 3 4 2 3 2" xfId="39157" xr:uid="{00000000-0005-0000-0000-00001B130000}"/>
    <cellStyle name="Normal 2 2 3 3 4 2 3 3" xfId="23924" xr:uid="{00000000-0005-0000-0000-00001C130000}"/>
    <cellStyle name="Normal 2 2 3 3 4 2 4" xfId="34144" xr:uid="{00000000-0005-0000-0000-00001D130000}"/>
    <cellStyle name="Normal 2 2 3 3 4 2 5" xfId="18911" xr:uid="{00000000-0005-0000-0000-00001E130000}"/>
    <cellStyle name="Normal 2 2 3 3 4 3" xfId="5462" xr:uid="{00000000-0005-0000-0000-00001F130000}"/>
    <cellStyle name="Normal 2 2 3 3 4 3 2" xfId="15514" xr:uid="{00000000-0005-0000-0000-000020130000}"/>
    <cellStyle name="Normal 2 2 3 3 4 3 2 2" xfId="45845" xr:uid="{00000000-0005-0000-0000-000021130000}"/>
    <cellStyle name="Normal 2 2 3 3 4 3 2 3" xfId="30612" xr:uid="{00000000-0005-0000-0000-000022130000}"/>
    <cellStyle name="Normal 2 2 3 3 4 3 3" xfId="10494" xr:uid="{00000000-0005-0000-0000-000023130000}"/>
    <cellStyle name="Normal 2 2 3 3 4 3 3 2" xfId="40828" xr:uid="{00000000-0005-0000-0000-000024130000}"/>
    <cellStyle name="Normal 2 2 3 3 4 3 3 3" xfId="25595" xr:uid="{00000000-0005-0000-0000-000025130000}"/>
    <cellStyle name="Normal 2 2 3 3 4 3 4" xfId="35815" xr:uid="{00000000-0005-0000-0000-000026130000}"/>
    <cellStyle name="Normal 2 2 3 3 4 3 5" xfId="20582" xr:uid="{00000000-0005-0000-0000-000027130000}"/>
    <cellStyle name="Normal 2 2 3 3 4 4" xfId="12172" xr:uid="{00000000-0005-0000-0000-000028130000}"/>
    <cellStyle name="Normal 2 2 3 3 4 4 2" xfId="42503" xr:uid="{00000000-0005-0000-0000-000029130000}"/>
    <cellStyle name="Normal 2 2 3 3 4 4 3" xfId="27270" xr:uid="{00000000-0005-0000-0000-00002A130000}"/>
    <cellStyle name="Normal 2 2 3 3 4 5" xfId="7151" xr:uid="{00000000-0005-0000-0000-00002B130000}"/>
    <cellStyle name="Normal 2 2 3 3 4 5 2" xfId="37486" xr:uid="{00000000-0005-0000-0000-00002C130000}"/>
    <cellStyle name="Normal 2 2 3 3 4 5 3" xfId="22253" xr:uid="{00000000-0005-0000-0000-00002D130000}"/>
    <cellStyle name="Normal 2 2 3 3 4 6" xfId="32474" xr:uid="{00000000-0005-0000-0000-00002E130000}"/>
    <cellStyle name="Normal 2 2 3 3 4 7" xfId="17240" xr:uid="{00000000-0005-0000-0000-00002F130000}"/>
    <cellStyle name="Normal 2 2 3 3 5" xfId="2933" xr:uid="{00000000-0005-0000-0000-000030130000}"/>
    <cellStyle name="Normal 2 2 3 3 5 2" xfId="13007" xr:uid="{00000000-0005-0000-0000-000031130000}"/>
    <cellStyle name="Normal 2 2 3 3 5 2 2" xfId="43338" xr:uid="{00000000-0005-0000-0000-000032130000}"/>
    <cellStyle name="Normal 2 2 3 3 5 2 3" xfId="28105" xr:uid="{00000000-0005-0000-0000-000033130000}"/>
    <cellStyle name="Normal 2 2 3 3 5 3" xfId="7987" xr:uid="{00000000-0005-0000-0000-000034130000}"/>
    <cellStyle name="Normal 2 2 3 3 5 3 2" xfId="38321" xr:uid="{00000000-0005-0000-0000-000035130000}"/>
    <cellStyle name="Normal 2 2 3 3 5 3 3" xfId="23088" xr:uid="{00000000-0005-0000-0000-000036130000}"/>
    <cellStyle name="Normal 2 2 3 3 5 4" xfId="33308" xr:uid="{00000000-0005-0000-0000-000037130000}"/>
    <cellStyle name="Normal 2 2 3 3 5 5" xfId="18075" xr:uid="{00000000-0005-0000-0000-000038130000}"/>
    <cellStyle name="Normal 2 2 3 3 6" xfId="4626" xr:uid="{00000000-0005-0000-0000-000039130000}"/>
    <cellStyle name="Normal 2 2 3 3 6 2" xfId="14678" xr:uid="{00000000-0005-0000-0000-00003A130000}"/>
    <cellStyle name="Normal 2 2 3 3 6 2 2" xfId="45009" xr:uid="{00000000-0005-0000-0000-00003B130000}"/>
    <cellStyle name="Normal 2 2 3 3 6 2 3" xfId="29776" xr:uid="{00000000-0005-0000-0000-00003C130000}"/>
    <cellStyle name="Normal 2 2 3 3 6 3" xfId="9658" xr:uid="{00000000-0005-0000-0000-00003D130000}"/>
    <cellStyle name="Normal 2 2 3 3 6 3 2" xfId="39992" xr:uid="{00000000-0005-0000-0000-00003E130000}"/>
    <cellStyle name="Normal 2 2 3 3 6 3 3" xfId="24759" xr:uid="{00000000-0005-0000-0000-00003F130000}"/>
    <cellStyle name="Normal 2 2 3 3 6 4" xfId="34979" xr:uid="{00000000-0005-0000-0000-000040130000}"/>
    <cellStyle name="Normal 2 2 3 3 6 5" xfId="19746" xr:uid="{00000000-0005-0000-0000-000041130000}"/>
    <cellStyle name="Normal 2 2 3 3 7" xfId="11336" xr:uid="{00000000-0005-0000-0000-000042130000}"/>
    <cellStyle name="Normal 2 2 3 3 7 2" xfId="41667" xr:uid="{00000000-0005-0000-0000-000043130000}"/>
    <cellStyle name="Normal 2 2 3 3 7 3" xfId="26434" xr:uid="{00000000-0005-0000-0000-000044130000}"/>
    <cellStyle name="Normal 2 2 3 3 8" xfId="6315" xr:uid="{00000000-0005-0000-0000-000045130000}"/>
    <cellStyle name="Normal 2 2 3 3 8 2" xfId="36650" xr:uid="{00000000-0005-0000-0000-000046130000}"/>
    <cellStyle name="Normal 2 2 3 3 8 3" xfId="21417" xr:uid="{00000000-0005-0000-0000-000047130000}"/>
    <cellStyle name="Normal 2 2 3 3 9" xfId="31639" xr:uid="{00000000-0005-0000-0000-000048130000}"/>
    <cellStyle name="Normal 2 2 3 4" xfId="1340" xr:uid="{00000000-0005-0000-0000-000049130000}"/>
    <cellStyle name="Normal 2 2 3 4 2" xfId="1763" xr:uid="{00000000-0005-0000-0000-00004A130000}"/>
    <cellStyle name="Normal 2 2 3 4 2 2" xfId="2602" xr:uid="{00000000-0005-0000-0000-00004B130000}"/>
    <cellStyle name="Normal 2 2 3 4 2 2 2" xfId="4292" xr:uid="{00000000-0005-0000-0000-00004C130000}"/>
    <cellStyle name="Normal 2 2 3 4 2 2 2 2" xfId="14365" xr:uid="{00000000-0005-0000-0000-00004D130000}"/>
    <cellStyle name="Normal 2 2 3 4 2 2 2 2 2" xfId="44696" xr:uid="{00000000-0005-0000-0000-00004E130000}"/>
    <cellStyle name="Normal 2 2 3 4 2 2 2 2 3" xfId="29463" xr:uid="{00000000-0005-0000-0000-00004F130000}"/>
    <cellStyle name="Normal 2 2 3 4 2 2 2 3" xfId="9345" xr:uid="{00000000-0005-0000-0000-000050130000}"/>
    <cellStyle name="Normal 2 2 3 4 2 2 2 3 2" xfId="39679" xr:uid="{00000000-0005-0000-0000-000051130000}"/>
    <cellStyle name="Normal 2 2 3 4 2 2 2 3 3" xfId="24446" xr:uid="{00000000-0005-0000-0000-000052130000}"/>
    <cellStyle name="Normal 2 2 3 4 2 2 2 4" xfId="34666" xr:uid="{00000000-0005-0000-0000-000053130000}"/>
    <cellStyle name="Normal 2 2 3 4 2 2 2 5" xfId="19433" xr:uid="{00000000-0005-0000-0000-000054130000}"/>
    <cellStyle name="Normal 2 2 3 4 2 2 3" xfId="5984" xr:uid="{00000000-0005-0000-0000-000055130000}"/>
    <cellStyle name="Normal 2 2 3 4 2 2 3 2" xfId="16036" xr:uid="{00000000-0005-0000-0000-000056130000}"/>
    <cellStyle name="Normal 2 2 3 4 2 2 3 2 2" xfId="46367" xr:uid="{00000000-0005-0000-0000-000057130000}"/>
    <cellStyle name="Normal 2 2 3 4 2 2 3 2 3" xfId="31134" xr:uid="{00000000-0005-0000-0000-000058130000}"/>
    <cellStyle name="Normal 2 2 3 4 2 2 3 3" xfId="11016" xr:uid="{00000000-0005-0000-0000-000059130000}"/>
    <cellStyle name="Normal 2 2 3 4 2 2 3 3 2" xfId="41350" xr:uid="{00000000-0005-0000-0000-00005A130000}"/>
    <cellStyle name="Normal 2 2 3 4 2 2 3 3 3" xfId="26117" xr:uid="{00000000-0005-0000-0000-00005B130000}"/>
    <cellStyle name="Normal 2 2 3 4 2 2 3 4" xfId="36337" xr:uid="{00000000-0005-0000-0000-00005C130000}"/>
    <cellStyle name="Normal 2 2 3 4 2 2 3 5" xfId="21104" xr:uid="{00000000-0005-0000-0000-00005D130000}"/>
    <cellStyle name="Normal 2 2 3 4 2 2 4" xfId="12694" xr:uid="{00000000-0005-0000-0000-00005E130000}"/>
    <cellStyle name="Normal 2 2 3 4 2 2 4 2" xfId="43025" xr:uid="{00000000-0005-0000-0000-00005F130000}"/>
    <cellStyle name="Normal 2 2 3 4 2 2 4 3" xfId="27792" xr:uid="{00000000-0005-0000-0000-000060130000}"/>
    <cellStyle name="Normal 2 2 3 4 2 2 5" xfId="7673" xr:uid="{00000000-0005-0000-0000-000061130000}"/>
    <cellStyle name="Normal 2 2 3 4 2 2 5 2" xfId="38008" xr:uid="{00000000-0005-0000-0000-000062130000}"/>
    <cellStyle name="Normal 2 2 3 4 2 2 5 3" xfId="22775" xr:uid="{00000000-0005-0000-0000-000063130000}"/>
    <cellStyle name="Normal 2 2 3 4 2 2 6" xfId="32996" xr:uid="{00000000-0005-0000-0000-000064130000}"/>
    <cellStyle name="Normal 2 2 3 4 2 2 7" xfId="17762" xr:uid="{00000000-0005-0000-0000-000065130000}"/>
    <cellStyle name="Normal 2 2 3 4 2 3" xfId="3455" xr:uid="{00000000-0005-0000-0000-000066130000}"/>
    <cellStyle name="Normal 2 2 3 4 2 3 2" xfId="13529" xr:uid="{00000000-0005-0000-0000-000067130000}"/>
    <cellStyle name="Normal 2 2 3 4 2 3 2 2" xfId="43860" xr:uid="{00000000-0005-0000-0000-000068130000}"/>
    <cellStyle name="Normal 2 2 3 4 2 3 2 3" xfId="28627" xr:uid="{00000000-0005-0000-0000-000069130000}"/>
    <cellStyle name="Normal 2 2 3 4 2 3 3" xfId="8509" xr:uid="{00000000-0005-0000-0000-00006A130000}"/>
    <cellStyle name="Normal 2 2 3 4 2 3 3 2" xfId="38843" xr:uid="{00000000-0005-0000-0000-00006B130000}"/>
    <cellStyle name="Normal 2 2 3 4 2 3 3 3" xfId="23610" xr:uid="{00000000-0005-0000-0000-00006C130000}"/>
    <cellStyle name="Normal 2 2 3 4 2 3 4" xfId="33830" xr:uid="{00000000-0005-0000-0000-00006D130000}"/>
    <cellStyle name="Normal 2 2 3 4 2 3 5" xfId="18597" xr:uid="{00000000-0005-0000-0000-00006E130000}"/>
    <cellStyle name="Normal 2 2 3 4 2 4" xfId="5148" xr:uid="{00000000-0005-0000-0000-00006F130000}"/>
    <cellStyle name="Normal 2 2 3 4 2 4 2" xfId="15200" xr:uid="{00000000-0005-0000-0000-000070130000}"/>
    <cellStyle name="Normal 2 2 3 4 2 4 2 2" xfId="45531" xr:uid="{00000000-0005-0000-0000-000071130000}"/>
    <cellStyle name="Normal 2 2 3 4 2 4 2 3" xfId="30298" xr:uid="{00000000-0005-0000-0000-000072130000}"/>
    <cellStyle name="Normal 2 2 3 4 2 4 3" xfId="10180" xr:uid="{00000000-0005-0000-0000-000073130000}"/>
    <cellStyle name="Normal 2 2 3 4 2 4 3 2" xfId="40514" xr:uid="{00000000-0005-0000-0000-000074130000}"/>
    <cellStyle name="Normal 2 2 3 4 2 4 3 3" xfId="25281" xr:uid="{00000000-0005-0000-0000-000075130000}"/>
    <cellStyle name="Normal 2 2 3 4 2 4 4" xfId="35501" xr:uid="{00000000-0005-0000-0000-000076130000}"/>
    <cellStyle name="Normal 2 2 3 4 2 4 5" xfId="20268" xr:uid="{00000000-0005-0000-0000-000077130000}"/>
    <cellStyle name="Normal 2 2 3 4 2 5" xfId="11858" xr:uid="{00000000-0005-0000-0000-000078130000}"/>
    <cellStyle name="Normal 2 2 3 4 2 5 2" xfId="42189" xr:uid="{00000000-0005-0000-0000-000079130000}"/>
    <cellStyle name="Normal 2 2 3 4 2 5 3" xfId="26956" xr:uid="{00000000-0005-0000-0000-00007A130000}"/>
    <cellStyle name="Normal 2 2 3 4 2 6" xfId="6837" xr:uid="{00000000-0005-0000-0000-00007B130000}"/>
    <cellStyle name="Normal 2 2 3 4 2 6 2" xfId="37172" xr:uid="{00000000-0005-0000-0000-00007C130000}"/>
    <cellStyle name="Normal 2 2 3 4 2 6 3" xfId="21939" xr:uid="{00000000-0005-0000-0000-00007D130000}"/>
    <cellStyle name="Normal 2 2 3 4 2 7" xfId="32160" xr:uid="{00000000-0005-0000-0000-00007E130000}"/>
    <cellStyle name="Normal 2 2 3 4 2 8" xfId="16926" xr:uid="{00000000-0005-0000-0000-00007F130000}"/>
    <cellStyle name="Normal 2 2 3 4 3" xfId="2184" xr:uid="{00000000-0005-0000-0000-000080130000}"/>
    <cellStyle name="Normal 2 2 3 4 3 2" xfId="3874" xr:uid="{00000000-0005-0000-0000-000081130000}"/>
    <cellStyle name="Normal 2 2 3 4 3 2 2" xfId="13947" xr:uid="{00000000-0005-0000-0000-000082130000}"/>
    <cellStyle name="Normal 2 2 3 4 3 2 2 2" xfId="44278" xr:uid="{00000000-0005-0000-0000-000083130000}"/>
    <cellStyle name="Normal 2 2 3 4 3 2 2 3" xfId="29045" xr:uid="{00000000-0005-0000-0000-000084130000}"/>
    <cellStyle name="Normal 2 2 3 4 3 2 3" xfId="8927" xr:uid="{00000000-0005-0000-0000-000085130000}"/>
    <cellStyle name="Normal 2 2 3 4 3 2 3 2" xfId="39261" xr:uid="{00000000-0005-0000-0000-000086130000}"/>
    <cellStyle name="Normal 2 2 3 4 3 2 3 3" xfId="24028" xr:uid="{00000000-0005-0000-0000-000087130000}"/>
    <cellStyle name="Normal 2 2 3 4 3 2 4" xfId="34248" xr:uid="{00000000-0005-0000-0000-000088130000}"/>
    <cellStyle name="Normal 2 2 3 4 3 2 5" xfId="19015" xr:uid="{00000000-0005-0000-0000-000089130000}"/>
    <cellStyle name="Normal 2 2 3 4 3 3" xfId="5566" xr:uid="{00000000-0005-0000-0000-00008A130000}"/>
    <cellStyle name="Normal 2 2 3 4 3 3 2" xfId="15618" xr:uid="{00000000-0005-0000-0000-00008B130000}"/>
    <cellStyle name="Normal 2 2 3 4 3 3 2 2" xfId="45949" xr:uid="{00000000-0005-0000-0000-00008C130000}"/>
    <cellStyle name="Normal 2 2 3 4 3 3 2 3" xfId="30716" xr:uid="{00000000-0005-0000-0000-00008D130000}"/>
    <cellStyle name="Normal 2 2 3 4 3 3 3" xfId="10598" xr:uid="{00000000-0005-0000-0000-00008E130000}"/>
    <cellStyle name="Normal 2 2 3 4 3 3 3 2" xfId="40932" xr:uid="{00000000-0005-0000-0000-00008F130000}"/>
    <cellStyle name="Normal 2 2 3 4 3 3 3 3" xfId="25699" xr:uid="{00000000-0005-0000-0000-000090130000}"/>
    <cellStyle name="Normal 2 2 3 4 3 3 4" xfId="35919" xr:uid="{00000000-0005-0000-0000-000091130000}"/>
    <cellStyle name="Normal 2 2 3 4 3 3 5" xfId="20686" xr:uid="{00000000-0005-0000-0000-000092130000}"/>
    <cellStyle name="Normal 2 2 3 4 3 4" xfId="12276" xr:uid="{00000000-0005-0000-0000-000093130000}"/>
    <cellStyle name="Normal 2 2 3 4 3 4 2" xfId="42607" xr:uid="{00000000-0005-0000-0000-000094130000}"/>
    <cellStyle name="Normal 2 2 3 4 3 4 3" xfId="27374" xr:uid="{00000000-0005-0000-0000-000095130000}"/>
    <cellStyle name="Normal 2 2 3 4 3 5" xfId="7255" xr:uid="{00000000-0005-0000-0000-000096130000}"/>
    <cellStyle name="Normal 2 2 3 4 3 5 2" xfId="37590" xr:uid="{00000000-0005-0000-0000-000097130000}"/>
    <cellStyle name="Normal 2 2 3 4 3 5 3" xfId="22357" xr:uid="{00000000-0005-0000-0000-000098130000}"/>
    <cellStyle name="Normal 2 2 3 4 3 6" xfId="32578" xr:uid="{00000000-0005-0000-0000-000099130000}"/>
    <cellStyle name="Normal 2 2 3 4 3 7" xfId="17344" xr:uid="{00000000-0005-0000-0000-00009A130000}"/>
    <cellStyle name="Normal 2 2 3 4 4" xfId="3037" xr:uid="{00000000-0005-0000-0000-00009B130000}"/>
    <cellStyle name="Normal 2 2 3 4 4 2" xfId="13111" xr:uid="{00000000-0005-0000-0000-00009C130000}"/>
    <cellStyle name="Normal 2 2 3 4 4 2 2" xfId="43442" xr:uid="{00000000-0005-0000-0000-00009D130000}"/>
    <cellStyle name="Normal 2 2 3 4 4 2 3" xfId="28209" xr:uid="{00000000-0005-0000-0000-00009E130000}"/>
    <cellStyle name="Normal 2 2 3 4 4 3" xfId="8091" xr:uid="{00000000-0005-0000-0000-00009F130000}"/>
    <cellStyle name="Normal 2 2 3 4 4 3 2" xfId="38425" xr:uid="{00000000-0005-0000-0000-0000A0130000}"/>
    <cellStyle name="Normal 2 2 3 4 4 3 3" xfId="23192" xr:uid="{00000000-0005-0000-0000-0000A1130000}"/>
    <cellStyle name="Normal 2 2 3 4 4 4" xfId="33412" xr:uid="{00000000-0005-0000-0000-0000A2130000}"/>
    <cellStyle name="Normal 2 2 3 4 4 5" xfId="18179" xr:uid="{00000000-0005-0000-0000-0000A3130000}"/>
    <cellStyle name="Normal 2 2 3 4 5" xfId="4730" xr:uid="{00000000-0005-0000-0000-0000A4130000}"/>
    <cellStyle name="Normal 2 2 3 4 5 2" xfId="14782" xr:uid="{00000000-0005-0000-0000-0000A5130000}"/>
    <cellStyle name="Normal 2 2 3 4 5 2 2" xfId="45113" xr:uid="{00000000-0005-0000-0000-0000A6130000}"/>
    <cellStyle name="Normal 2 2 3 4 5 2 3" xfId="29880" xr:uid="{00000000-0005-0000-0000-0000A7130000}"/>
    <cellStyle name="Normal 2 2 3 4 5 3" xfId="9762" xr:uid="{00000000-0005-0000-0000-0000A8130000}"/>
    <cellStyle name="Normal 2 2 3 4 5 3 2" xfId="40096" xr:uid="{00000000-0005-0000-0000-0000A9130000}"/>
    <cellStyle name="Normal 2 2 3 4 5 3 3" xfId="24863" xr:uid="{00000000-0005-0000-0000-0000AA130000}"/>
    <cellStyle name="Normal 2 2 3 4 5 4" xfId="35083" xr:uid="{00000000-0005-0000-0000-0000AB130000}"/>
    <cellStyle name="Normal 2 2 3 4 5 5" xfId="19850" xr:uid="{00000000-0005-0000-0000-0000AC130000}"/>
    <cellStyle name="Normal 2 2 3 4 6" xfId="11440" xr:uid="{00000000-0005-0000-0000-0000AD130000}"/>
    <cellStyle name="Normal 2 2 3 4 6 2" xfId="41771" xr:uid="{00000000-0005-0000-0000-0000AE130000}"/>
    <cellStyle name="Normal 2 2 3 4 6 3" xfId="26538" xr:uid="{00000000-0005-0000-0000-0000AF130000}"/>
    <cellStyle name="Normal 2 2 3 4 7" xfId="6419" xr:uid="{00000000-0005-0000-0000-0000B0130000}"/>
    <cellStyle name="Normal 2 2 3 4 7 2" xfId="36754" xr:uid="{00000000-0005-0000-0000-0000B1130000}"/>
    <cellStyle name="Normal 2 2 3 4 7 3" xfId="21521" xr:uid="{00000000-0005-0000-0000-0000B2130000}"/>
    <cellStyle name="Normal 2 2 3 4 8" xfId="31742" xr:uid="{00000000-0005-0000-0000-0000B3130000}"/>
    <cellStyle name="Normal 2 2 3 4 9" xfId="16508" xr:uid="{00000000-0005-0000-0000-0000B4130000}"/>
    <cellStyle name="Normal 2 2 3 5" xfId="1553" xr:uid="{00000000-0005-0000-0000-0000B5130000}"/>
    <cellStyle name="Normal 2 2 3 5 2" xfId="2394" xr:uid="{00000000-0005-0000-0000-0000B6130000}"/>
    <cellStyle name="Normal 2 2 3 5 2 2" xfId="4084" xr:uid="{00000000-0005-0000-0000-0000B7130000}"/>
    <cellStyle name="Normal 2 2 3 5 2 2 2" xfId="14157" xr:uid="{00000000-0005-0000-0000-0000B8130000}"/>
    <cellStyle name="Normal 2 2 3 5 2 2 2 2" xfId="44488" xr:uid="{00000000-0005-0000-0000-0000B9130000}"/>
    <cellStyle name="Normal 2 2 3 5 2 2 2 3" xfId="29255" xr:uid="{00000000-0005-0000-0000-0000BA130000}"/>
    <cellStyle name="Normal 2 2 3 5 2 2 3" xfId="9137" xr:uid="{00000000-0005-0000-0000-0000BB130000}"/>
    <cellStyle name="Normal 2 2 3 5 2 2 3 2" xfId="39471" xr:uid="{00000000-0005-0000-0000-0000BC130000}"/>
    <cellStyle name="Normal 2 2 3 5 2 2 3 3" xfId="24238" xr:uid="{00000000-0005-0000-0000-0000BD130000}"/>
    <cellStyle name="Normal 2 2 3 5 2 2 4" xfId="34458" xr:uid="{00000000-0005-0000-0000-0000BE130000}"/>
    <cellStyle name="Normal 2 2 3 5 2 2 5" xfId="19225" xr:uid="{00000000-0005-0000-0000-0000BF130000}"/>
    <cellStyle name="Normal 2 2 3 5 2 3" xfId="5776" xr:uid="{00000000-0005-0000-0000-0000C0130000}"/>
    <cellStyle name="Normal 2 2 3 5 2 3 2" xfId="15828" xr:uid="{00000000-0005-0000-0000-0000C1130000}"/>
    <cellStyle name="Normal 2 2 3 5 2 3 2 2" xfId="46159" xr:uid="{00000000-0005-0000-0000-0000C2130000}"/>
    <cellStyle name="Normal 2 2 3 5 2 3 2 3" xfId="30926" xr:uid="{00000000-0005-0000-0000-0000C3130000}"/>
    <cellStyle name="Normal 2 2 3 5 2 3 3" xfId="10808" xr:uid="{00000000-0005-0000-0000-0000C4130000}"/>
    <cellStyle name="Normal 2 2 3 5 2 3 3 2" xfId="41142" xr:uid="{00000000-0005-0000-0000-0000C5130000}"/>
    <cellStyle name="Normal 2 2 3 5 2 3 3 3" xfId="25909" xr:uid="{00000000-0005-0000-0000-0000C6130000}"/>
    <cellStyle name="Normal 2 2 3 5 2 3 4" xfId="36129" xr:uid="{00000000-0005-0000-0000-0000C7130000}"/>
    <cellStyle name="Normal 2 2 3 5 2 3 5" xfId="20896" xr:uid="{00000000-0005-0000-0000-0000C8130000}"/>
    <cellStyle name="Normal 2 2 3 5 2 4" xfId="12486" xr:uid="{00000000-0005-0000-0000-0000C9130000}"/>
    <cellStyle name="Normal 2 2 3 5 2 4 2" xfId="42817" xr:uid="{00000000-0005-0000-0000-0000CA130000}"/>
    <cellStyle name="Normal 2 2 3 5 2 4 3" xfId="27584" xr:uid="{00000000-0005-0000-0000-0000CB130000}"/>
    <cellStyle name="Normal 2 2 3 5 2 5" xfId="7465" xr:uid="{00000000-0005-0000-0000-0000CC130000}"/>
    <cellStyle name="Normal 2 2 3 5 2 5 2" xfId="37800" xr:uid="{00000000-0005-0000-0000-0000CD130000}"/>
    <cellStyle name="Normal 2 2 3 5 2 5 3" xfId="22567" xr:uid="{00000000-0005-0000-0000-0000CE130000}"/>
    <cellStyle name="Normal 2 2 3 5 2 6" xfId="32788" xr:uid="{00000000-0005-0000-0000-0000CF130000}"/>
    <cellStyle name="Normal 2 2 3 5 2 7" xfId="17554" xr:uid="{00000000-0005-0000-0000-0000D0130000}"/>
    <cellStyle name="Normal 2 2 3 5 3" xfId="3247" xr:uid="{00000000-0005-0000-0000-0000D1130000}"/>
    <cellStyle name="Normal 2 2 3 5 3 2" xfId="13321" xr:uid="{00000000-0005-0000-0000-0000D2130000}"/>
    <cellStyle name="Normal 2 2 3 5 3 2 2" xfId="43652" xr:uid="{00000000-0005-0000-0000-0000D3130000}"/>
    <cellStyle name="Normal 2 2 3 5 3 2 3" xfId="28419" xr:uid="{00000000-0005-0000-0000-0000D4130000}"/>
    <cellStyle name="Normal 2 2 3 5 3 3" xfId="8301" xr:uid="{00000000-0005-0000-0000-0000D5130000}"/>
    <cellStyle name="Normal 2 2 3 5 3 3 2" xfId="38635" xr:uid="{00000000-0005-0000-0000-0000D6130000}"/>
    <cellStyle name="Normal 2 2 3 5 3 3 3" xfId="23402" xr:uid="{00000000-0005-0000-0000-0000D7130000}"/>
    <cellStyle name="Normal 2 2 3 5 3 4" xfId="33622" xr:uid="{00000000-0005-0000-0000-0000D8130000}"/>
    <cellStyle name="Normal 2 2 3 5 3 5" xfId="18389" xr:uid="{00000000-0005-0000-0000-0000D9130000}"/>
    <cellStyle name="Normal 2 2 3 5 4" xfId="4940" xr:uid="{00000000-0005-0000-0000-0000DA130000}"/>
    <cellStyle name="Normal 2 2 3 5 4 2" xfId="14992" xr:uid="{00000000-0005-0000-0000-0000DB130000}"/>
    <cellStyle name="Normal 2 2 3 5 4 2 2" xfId="45323" xr:uid="{00000000-0005-0000-0000-0000DC130000}"/>
    <cellStyle name="Normal 2 2 3 5 4 2 3" xfId="30090" xr:uid="{00000000-0005-0000-0000-0000DD130000}"/>
    <cellStyle name="Normal 2 2 3 5 4 3" xfId="9972" xr:uid="{00000000-0005-0000-0000-0000DE130000}"/>
    <cellStyle name="Normal 2 2 3 5 4 3 2" xfId="40306" xr:uid="{00000000-0005-0000-0000-0000DF130000}"/>
    <cellStyle name="Normal 2 2 3 5 4 3 3" xfId="25073" xr:uid="{00000000-0005-0000-0000-0000E0130000}"/>
    <cellStyle name="Normal 2 2 3 5 4 4" xfId="35293" xr:uid="{00000000-0005-0000-0000-0000E1130000}"/>
    <cellStyle name="Normal 2 2 3 5 4 5" xfId="20060" xr:uid="{00000000-0005-0000-0000-0000E2130000}"/>
    <cellStyle name="Normal 2 2 3 5 5" xfId="11650" xr:uid="{00000000-0005-0000-0000-0000E3130000}"/>
    <cellStyle name="Normal 2 2 3 5 5 2" xfId="41981" xr:uid="{00000000-0005-0000-0000-0000E4130000}"/>
    <cellStyle name="Normal 2 2 3 5 5 3" xfId="26748" xr:uid="{00000000-0005-0000-0000-0000E5130000}"/>
    <cellStyle name="Normal 2 2 3 5 6" xfId="6629" xr:uid="{00000000-0005-0000-0000-0000E6130000}"/>
    <cellStyle name="Normal 2 2 3 5 6 2" xfId="36964" xr:uid="{00000000-0005-0000-0000-0000E7130000}"/>
    <cellStyle name="Normal 2 2 3 5 6 3" xfId="21731" xr:uid="{00000000-0005-0000-0000-0000E8130000}"/>
    <cellStyle name="Normal 2 2 3 5 7" xfId="31952" xr:uid="{00000000-0005-0000-0000-0000E9130000}"/>
    <cellStyle name="Normal 2 2 3 5 8" xfId="16718" xr:uid="{00000000-0005-0000-0000-0000EA130000}"/>
    <cellStyle name="Normal 2 2 3 6" xfId="1974" xr:uid="{00000000-0005-0000-0000-0000EB130000}"/>
    <cellStyle name="Normal 2 2 3 6 2" xfId="3666" xr:uid="{00000000-0005-0000-0000-0000EC130000}"/>
    <cellStyle name="Normal 2 2 3 6 2 2" xfId="13739" xr:uid="{00000000-0005-0000-0000-0000ED130000}"/>
    <cellStyle name="Normal 2 2 3 6 2 2 2" xfId="44070" xr:uid="{00000000-0005-0000-0000-0000EE130000}"/>
    <cellStyle name="Normal 2 2 3 6 2 2 3" xfId="28837" xr:uid="{00000000-0005-0000-0000-0000EF130000}"/>
    <cellStyle name="Normal 2 2 3 6 2 3" xfId="8719" xr:uid="{00000000-0005-0000-0000-0000F0130000}"/>
    <cellStyle name="Normal 2 2 3 6 2 3 2" xfId="39053" xr:uid="{00000000-0005-0000-0000-0000F1130000}"/>
    <cellStyle name="Normal 2 2 3 6 2 3 3" xfId="23820" xr:uid="{00000000-0005-0000-0000-0000F2130000}"/>
    <cellStyle name="Normal 2 2 3 6 2 4" xfId="34040" xr:uid="{00000000-0005-0000-0000-0000F3130000}"/>
    <cellStyle name="Normal 2 2 3 6 2 5" xfId="18807" xr:uid="{00000000-0005-0000-0000-0000F4130000}"/>
    <cellStyle name="Normal 2 2 3 6 3" xfId="5358" xr:uid="{00000000-0005-0000-0000-0000F5130000}"/>
    <cellStyle name="Normal 2 2 3 6 3 2" xfId="15410" xr:uid="{00000000-0005-0000-0000-0000F6130000}"/>
    <cellStyle name="Normal 2 2 3 6 3 2 2" xfId="45741" xr:uid="{00000000-0005-0000-0000-0000F7130000}"/>
    <cellStyle name="Normal 2 2 3 6 3 2 3" xfId="30508" xr:uid="{00000000-0005-0000-0000-0000F8130000}"/>
    <cellStyle name="Normal 2 2 3 6 3 3" xfId="10390" xr:uid="{00000000-0005-0000-0000-0000F9130000}"/>
    <cellStyle name="Normal 2 2 3 6 3 3 2" xfId="40724" xr:uid="{00000000-0005-0000-0000-0000FA130000}"/>
    <cellStyle name="Normal 2 2 3 6 3 3 3" xfId="25491" xr:uid="{00000000-0005-0000-0000-0000FB130000}"/>
    <cellStyle name="Normal 2 2 3 6 3 4" xfId="35711" xr:uid="{00000000-0005-0000-0000-0000FC130000}"/>
    <cellStyle name="Normal 2 2 3 6 3 5" xfId="20478" xr:uid="{00000000-0005-0000-0000-0000FD130000}"/>
    <cellStyle name="Normal 2 2 3 6 4" xfId="12068" xr:uid="{00000000-0005-0000-0000-0000FE130000}"/>
    <cellStyle name="Normal 2 2 3 6 4 2" xfId="42399" xr:uid="{00000000-0005-0000-0000-0000FF130000}"/>
    <cellStyle name="Normal 2 2 3 6 4 3" xfId="27166" xr:uid="{00000000-0005-0000-0000-000000140000}"/>
    <cellStyle name="Normal 2 2 3 6 5" xfId="7047" xr:uid="{00000000-0005-0000-0000-000001140000}"/>
    <cellStyle name="Normal 2 2 3 6 5 2" xfId="37382" xr:uid="{00000000-0005-0000-0000-000002140000}"/>
    <cellStyle name="Normal 2 2 3 6 5 3" xfId="22149" xr:uid="{00000000-0005-0000-0000-000003140000}"/>
    <cellStyle name="Normal 2 2 3 6 6" xfId="32370" xr:uid="{00000000-0005-0000-0000-000004140000}"/>
    <cellStyle name="Normal 2 2 3 6 7" xfId="17136" xr:uid="{00000000-0005-0000-0000-000005140000}"/>
    <cellStyle name="Normal 2 2 3 7" xfId="2825" xr:uid="{00000000-0005-0000-0000-000006140000}"/>
    <cellStyle name="Normal 2 2 3 7 2" xfId="12903" xr:uid="{00000000-0005-0000-0000-000007140000}"/>
    <cellStyle name="Normal 2 2 3 7 2 2" xfId="43234" xr:uid="{00000000-0005-0000-0000-000008140000}"/>
    <cellStyle name="Normal 2 2 3 7 2 3" xfId="28001" xr:uid="{00000000-0005-0000-0000-000009140000}"/>
    <cellStyle name="Normal 2 2 3 7 3" xfId="7883" xr:uid="{00000000-0005-0000-0000-00000A140000}"/>
    <cellStyle name="Normal 2 2 3 7 3 2" xfId="38217" xr:uid="{00000000-0005-0000-0000-00000B140000}"/>
    <cellStyle name="Normal 2 2 3 7 3 3" xfId="22984" xr:uid="{00000000-0005-0000-0000-00000C140000}"/>
    <cellStyle name="Normal 2 2 3 7 4" xfId="33204" xr:uid="{00000000-0005-0000-0000-00000D140000}"/>
    <cellStyle name="Normal 2 2 3 7 5" xfId="17971" xr:uid="{00000000-0005-0000-0000-00000E140000}"/>
    <cellStyle name="Normal 2 2 3 8" xfId="4519" xr:uid="{00000000-0005-0000-0000-00000F140000}"/>
    <cellStyle name="Normal 2 2 3 8 2" xfId="14574" xr:uid="{00000000-0005-0000-0000-000010140000}"/>
    <cellStyle name="Normal 2 2 3 8 2 2" xfId="44905" xr:uid="{00000000-0005-0000-0000-000011140000}"/>
    <cellStyle name="Normal 2 2 3 8 2 3" xfId="29672" xr:uid="{00000000-0005-0000-0000-000012140000}"/>
    <cellStyle name="Normal 2 2 3 8 3" xfId="9554" xr:uid="{00000000-0005-0000-0000-000013140000}"/>
    <cellStyle name="Normal 2 2 3 8 3 2" xfId="39888" xr:uid="{00000000-0005-0000-0000-000014140000}"/>
    <cellStyle name="Normal 2 2 3 8 3 3" xfId="24655" xr:uid="{00000000-0005-0000-0000-000015140000}"/>
    <cellStyle name="Normal 2 2 3 8 4" xfId="34875" xr:uid="{00000000-0005-0000-0000-000016140000}"/>
    <cellStyle name="Normal 2 2 3 8 5" xfId="19642" xr:uid="{00000000-0005-0000-0000-000017140000}"/>
    <cellStyle name="Normal 2 2 3 9" xfId="11230" xr:uid="{00000000-0005-0000-0000-000018140000}"/>
    <cellStyle name="Normal 2 2 3 9 2" xfId="41563" xr:uid="{00000000-0005-0000-0000-000019140000}"/>
    <cellStyle name="Normal 2 2 3 9 3" xfId="26330" xr:uid="{00000000-0005-0000-0000-00001A140000}"/>
    <cellStyle name="Normal 2 2 4" xfId="426" xr:uid="{00000000-0005-0000-0000-00001B140000}"/>
    <cellStyle name="Normal 2 2 5" xfId="31437" xr:uid="{00000000-0005-0000-0000-00001C140000}"/>
    <cellStyle name="Normal 2 3" xfId="135" xr:uid="{00000000-0005-0000-0000-00001D140000}"/>
    <cellStyle name="Normal 2 3 2" xfId="840" xr:uid="{00000000-0005-0000-0000-00001E140000}"/>
    <cellStyle name="Normal 2 3 2 10" xfId="6211" xr:uid="{00000000-0005-0000-0000-00001F140000}"/>
    <cellStyle name="Normal 2 3 2 10 2" xfId="36548" xr:uid="{00000000-0005-0000-0000-000020140000}"/>
    <cellStyle name="Normal 2 3 2 10 3" xfId="21315" xr:uid="{00000000-0005-0000-0000-000021140000}"/>
    <cellStyle name="Normal 2 3 2 11" xfId="31539" xr:uid="{00000000-0005-0000-0000-000022140000}"/>
    <cellStyle name="Normal 2 3 2 12" xfId="16300" xr:uid="{00000000-0005-0000-0000-000023140000}"/>
    <cellStyle name="Normal 2 3 2 2" xfId="1175" xr:uid="{00000000-0005-0000-0000-000024140000}"/>
    <cellStyle name="Normal 2 3 2 2 10" xfId="31591" xr:uid="{00000000-0005-0000-0000-000025140000}"/>
    <cellStyle name="Normal 2 3 2 2 11" xfId="16354" xr:uid="{00000000-0005-0000-0000-000026140000}"/>
    <cellStyle name="Normal 2 3 2 2 2" xfId="1283" xr:uid="{00000000-0005-0000-0000-000027140000}"/>
    <cellStyle name="Normal 2 3 2 2 2 10" xfId="16458" xr:uid="{00000000-0005-0000-0000-000028140000}"/>
    <cellStyle name="Normal 2 3 2 2 2 2" xfId="1500" xr:uid="{00000000-0005-0000-0000-000029140000}"/>
    <cellStyle name="Normal 2 3 2 2 2 2 2" xfId="1921" xr:uid="{00000000-0005-0000-0000-00002A140000}"/>
    <cellStyle name="Normal 2 3 2 2 2 2 2 2" xfId="2760" xr:uid="{00000000-0005-0000-0000-00002B140000}"/>
    <cellStyle name="Normal 2 3 2 2 2 2 2 2 2" xfId="4450" xr:uid="{00000000-0005-0000-0000-00002C140000}"/>
    <cellStyle name="Normal 2 3 2 2 2 2 2 2 2 2" xfId="14523" xr:uid="{00000000-0005-0000-0000-00002D140000}"/>
    <cellStyle name="Normal 2 3 2 2 2 2 2 2 2 2 2" xfId="44854" xr:uid="{00000000-0005-0000-0000-00002E140000}"/>
    <cellStyle name="Normal 2 3 2 2 2 2 2 2 2 2 3" xfId="29621" xr:uid="{00000000-0005-0000-0000-00002F140000}"/>
    <cellStyle name="Normal 2 3 2 2 2 2 2 2 2 3" xfId="9503" xr:uid="{00000000-0005-0000-0000-000030140000}"/>
    <cellStyle name="Normal 2 3 2 2 2 2 2 2 2 3 2" xfId="39837" xr:uid="{00000000-0005-0000-0000-000031140000}"/>
    <cellStyle name="Normal 2 3 2 2 2 2 2 2 2 3 3" xfId="24604" xr:uid="{00000000-0005-0000-0000-000032140000}"/>
    <cellStyle name="Normal 2 3 2 2 2 2 2 2 2 4" xfId="34824" xr:uid="{00000000-0005-0000-0000-000033140000}"/>
    <cellStyle name="Normal 2 3 2 2 2 2 2 2 2 5" xfId="19591" xr:uid="{00000000-0005-0000-0000-000034140000}"/>
    <cellStyle name="Normal 2 3 2 2 2 2 2 2 3" xfId="6142" xr:uid="{00000000-0005-0000-0000-000035140000}"/>
    <cellStyle name="Normal 2 3 2 2 2 2 2 2 3 2" xfId="16194" xr:uid="{00000000-0005-0000-0000-000036140000}"/>
    <cellStyle name="Normal 2 3 2 2 2 2 2 2 3 2 2" xfId="46525" xr:uid="{00000000-0005-0000-0000-000037140000}"/>
    <cellStyle name="Normal 2 3 2 2 2 2 2 2 3 2 3" xfId="31292" xr:uid="{00000000-0005-0000-0000-000038140000}"/>
    <cellStyle name="Normal 2 3 2 2 2 2 2 2 3 3" xfId="11174" xr:uid="{00000000-0005-0000-0000-000039140000}"/>
    <cellStyle name="Normal 2 3 2 2 2 2 2 2 3 3 2" xfId="41508" xr:uid="{00000000-0005-0000-0000-00003A140000}"/>
    <cellStyle name="Normal 2 3 2 2 2 2 2 2 3 3 3" xfId="26275" xr:uid="{00000000-0005-0000-0000-00003B140000}"/>
    <cellStyle name="Normal 2 3 2 2 2 2 2 2 3 4" xfId="36495" xr:uid="{00000000-0005-0000-0000-00003C140000}"/>
    <cellStyle name="Normal 2 3 2 2 2 2 2 2 3 5" xfId="21262" xr:uid="{00000000-0005-0000-0000-00003D140000}"/>
    <cellStyle name="Normal 2 3 2 2 2 2 2 2 4" xfId="12852" xr:uid="{00000000-0005-0000-0000-00003E140000}"/>
    <cellStyle name="Normal 2 3 2 2 2 2 2 2 4 2" xfId="43183" xr:uid="{00000000-0005-0000-0000-00003F140000}"/>
    <cellStyle name="Normal 2 3 2 2 2 2 2 2 4 3" xfId="27950" xr:uid="{00000000-0005-0000-0000-000040140000}"/>
    <cellStyle name="Normal 2 3 2 2 2 2 2 2 5" xfId="7831" xr:uid="{00000000-0005-0000-0000-000041140000}"/>
    <cellStyle name="Normal 2 3 2 2 2 2 2 2 5 2" xfId="38166" xr:uid="{00000000-0005-0000-0000-000042140000}"/>
    <cellStyle name="Normal 2 3 2 2 2 2 2 2 5 3" xfId="22933" xr:uid="{00000000-0005-0000-0000-000043140000}"/>
    <cellStyle name="Normal 2 3 2 2 2 2 2 2 6" xfId="33154" xr:uid="{00000000-0005-0000-0000-000044140000}"/>
    <cellStyle name="Normal 2 3 2 2 2 2 2 2 7" xfId="17920" xr:uid="{00000000-0005-0000-0000-000045140000}"/>
    <cellStyle name="Normal 2 3 2 2 2 2 2 3" xfId="3613" xr:uid="{00000000-0005-0000-0000-000046140000}"/>
    <cellStyle name="Normal 2 3 2 2 2 2 2 3 2" xfId="13687" xr:uid="{00000000-0005-0000-0000-000047140000}"/>
    <cellStyle name="Normal 2 3 2 2 2 2 2 3 2 2" xfId="44018" xr:uid="{00000000-0005-0000-0000-000048140000}"/>
    <cellStyle name="Normal 2 3 2 2 2 2 2 3 2 3" xfId="28785" xr:uid="{00000000-0005-0000-0000-000049140000}"/>
    <cellStyle name="Normal 2 3 2 2 2 2 2 3 3" xfId="8667" xr:uid="{00000000-0005-0000-0000-00004A140000}"/>
    <cellStyle name="Normal 2 3 2 2 2 2 2 3 3 2" xfId="39001" xr:uid="{00000000-0005-0000-0000-00004B140000}"/>
    <cellStyle name="Normal 2 3 2 2 2 2 2 3 3 3" xfId="23768" xr:uid="{00000000-0005-0000-0000-00004C140000}"/>
    <cellStyle name="Normal 2 3 2 2 2 2 2 3 4" xfId="33988" xr:uid="{00000000-0005-0000-0000-00004D140000}"/>
    <cellStyle name="Normal 2 3 2 2 2 2 2 3 5" xfId="18755" xr:uid="{00000000-0005-0000-0000-00004E140000}"/>
    <cellStyle name="Normal 2 3 2 2 2 2 2 4" xfId="5306" xr:uid="{00000000-0005-0000-0000-00004F140000}"/>
    <cellStyle name="Normal 2 3 2 2 2 2 2 4 2" xfId="15358" xr:uid="{00000000-0005-0000-0000-000050140000}"/>
    <cellStyle name="Normal 2 3 2 2 2 2 2 4 2 2" xfId="45689" xr:uid="{00000000-0005-0000-0000-000051140000}"/>
    <cellStyle name="Normal 2 3 2 2 2 2 2 4 2 3" xfId="30456" xr:uid="{00000000-0005-0000-0000-000052140000}"/>
    <cellStyle name="Normal 2 3 2 2 2 2 2 4 3" xfId="10338" xr:uid="{00000000-0005-0000-0000-000053140000}"/>
    <cellStyle name="Normal 2 3 2 2 2 2 2 4 3 2" xfId="40672" xr:uid="{00000000-0005-0000-0000-000054140000}"/>
    <cellStyle name="Normal 2 3 2 2 2 2 2 4 3 3" xfId="25439" xr:uid="{00000000-0005-0000-0000-000055140000}"/>
    <cellStyle name="Normal 2 3 2 2 2 2 2 4 4" xfId="35659" xr:uid="{00000000-0005-0000-0000-000056140000}"/>
    <cellStyle name="Normal 2 3 2 2 2 2 2 4 5" xfId="20426" xr:uid="{00000000-0005-0000-0000-000057140000}"/>
    <cellStyle name="Normal 2 3 2 2 2 2 2 5" xfId="12016" xr:uid="{00000000-0005-0000-0000-000058140000}"/>
    <cellStyle name="Normal 2 3 2 2 2 2 2 5 2" xfId="42347" xr:uid="{00000000-0005-0000-0000-000059140000}"/>
    <cellStyle name="Normal 2 3 2 2 2 2 2 5 3" xfId="27114" xr:uid="{00000000-0005-0000-0000-00005A140000}"/>
    <cellStyle name="Normal 2 3 2 2 2 2 2 6" xfId="6995" xr:uid="{00000000-0005-0000-0000-00005B140000}"/>
    <cellStyle name="Normal 2 3 2 2 2 2 2 6 2" xfId="37330" xr:uid="{00000000-0005-0000-0000-00005C140000}"/>
    <cellStyle name="Normal 2 3 2 2 2 2 2 6 3" xfId="22097" xr:uid="{00000000-0005-0000-0000-00005D140000}"/>
    <cellStyle name="Normal 2 3 2 2 2 2 2 7" xfId="32318" xr:uid="{00000000-0005-0000-0000-00005E140000}"/>
    <cellStyle name="Normal 2 3 2 2 2 2 2 8" xfId="17084" xr:uid="{00000000-0005-0000-0000-00005F140000}"/>
    <cellStyle name="Normal 2 3 2 2 2 2 3" xfId="2342" xr:uid="{00000000-0005-0000-0000-000060140000}"/>
    <cellStyle name="Normal 2 3 2 2 2 2 3 2" xfId="4032" xr:uid="{00000000-0005-0000-0000-000061140000}"/>
    <cellStyle name="Normal 2 3 2 2 2 2 3 2 2" xfId="14105" xr:uid="{00000000-0005-0000-0000-000062140000}"/>
    <cellStyle name="Normal 2 3 2 2 2 2 3 2 2 2" xfId="44436" xr:uid="{00000000-0005-0000-0000-000063140000}"/>
    <cellStyle name="Normal 2 3 2 2 2 2 3 2 2 3" xfId="29203" xr:uid="{00000000-0005-0000-0000-000064140000}"/>
    <cellStyle name="Normal 2 3 2 2 2 2 3 2 3" xfId="9085" xr:uid="{00000000-0005-0000-0000-000065140000}"/>
    <cellStyle name="Normal 2 3 2 2 2 2 3 2 3 2" xfId="39419" xr:uid="{00000000-0005-0000-0000-000066140000}"/>
    <cellStyle name="Normal 2 3 2 2 2 2 3 2 3 3" xfId="24186" xr:uid="{00000000-0005-0000-0000-000067140000}"/>
    <cellStyle name="Normal 2 3 2 2 2 2 3 2 4" xfId="34406" xr:uid="{00000000-0005-0000-0000-000068140000}"/>
    <cellStyle name="Normal 2 3 2 2 2 2 3 2 5" xfId="19173" xr:uid="{00000000-0005-0000-0000-000069140000}"/>
    <cellStyle name="Normal 2 3 2 2 2 2 3 3" xfId="5724" xr:uid="{00000000-0005-0000-0000-00006A140000}"/>
    <cellStyle name="Normal 2 3 2 2 2 2 3 3 2" xfId="15776" xr:uid="{00000000-0005-0000-0000-00006B140000}"/>
    <cellStyle name="Normal 2 3 2 2 2 2 3 3 2 2" xfId="46107" xr:uid="{00000000-0005-0000-0000-00006C140000}"/>
    <cellStyle name="Normal 2 3 2 2 2 2 3 3 2 3" xfId="30874" xr:uid="{00000000-0005-0000-0000-00006D140000}"/>
    <cellStyle name="Normal 2 3 2 2 2 2 3 3 3" xfId="10756" xr:uid="{00000000-0005-0000-0000-00006E140000}"/>
    <cellStyle name="Normal 2 3 2 2 2 2 3 3 3 2" xfId="41090" xr:uid="{00000000-0005-0000-0000-00006F140000}"/>
    <cellStyle name="Normal 2 3 2 2 2 2 3 3 3 3" xfId="25857" xr:uid="{00000000-0005-0000-0000-000070140000}"/>
    <cellStyle name="Normal 2 3 2 2 2 2 3 3 4" xfId="36077" xr:uid="{00000000-0005-0000-0000-000071140000}"/>
    <cellStyle name="Normal 2 3 2 2 2 2 3 3 5" xfId="20844" xr:uid="{00000000-0005-0000-0000-000072140000}"/>
    <cellStyle name="Normal 2 3 2 2 2 2 3 4" xfId="12434" xr:uid="{00000000-0005-0000-0000-000073140000}"/>
    <cellStyle name="Normal 2 3 2 2 2 2 3 4 2" xfId="42765" xr:uid="{00000000-0005-0000-0000-000074140000}"/>
    <cellStyle name="Normal 2 3 2 2 2 2 3 4 3" xfId="27532" xr:uid="{00000000-0005-0000-0000-000075140000}"/>
    <cellStyle name="Normal 2 3 2 2 2 2 3 5" xfId="7413" xr:uid="{00000000-0005-0000-0000-000076140000}"/>
    <cellStyle name="Normal 2 3 2 2 2 2 3 5 2" xfId="37748" xr:uid="{00000000-0005-0000-0000-000077140000}"/>
    <cellStyle name="Normal 2 3 2 2 2 2 3 5 3" xfId="22515" xr:uid="{00000000-0005-0000-0000-000078140000}"/>
    <cellStyle name="Normal 2 3 2 2 2 2 3 6" xfId="32736" xr:uid="{00000000-0005-0000-0000-000079140000}"/>
    <cellStyle name="Normal 2 3 2 2 2 2 3 7" xfId="17502" xr:uid="{00000000-0005-0000-0000-00007A140000}"/>
    <cellStyle name="Normal 2 3 2 2 2 2 4" xfId="3195" xr:uid="{00000000-0005-0000-0000-00007B140000}"/>
    <cellStyle name="Normal 2 3 2 2 2 2 4 2" xfId="13269" xr:uid="{00000000-0005-0000-0000-00007C140000}"/>
    <cellStyle name="Normal 2 3 2 2 2 2 4 2 2" xfId="43600" xr:uid="{00000000-0005-0000-0000-00007D140000}"/>
    <cellStyle name="Normal 2 3 2 2 2 2 4 2 3" xfId="28367" xr:uid="{00000000-0005-0000-0000-00007E140000}"/>
    <cellStyle name="Normal 2 3 2 2 2 2 4 3" xfId="8249" xr:uid="{00000000-0005-0000-0000-00007F140000}"/>
    <cellStyle name="Normal 2 3 2 2 2 2 4 3 2" xfId="38583" xr:uid="{00000000-0005-0000-0000-000080140000}"/>
    <cellStyle name="Normal 2 3 2 2 2 2 4 3 3" xfId="23350" xr:uid="{00000000-0005-0000-0000-000081140000}"/>
    <cellStyle name="Normal 2 3 2 2 2 2 4 4" xfId="33570" xr:uid="{00000000-0005-0000-0000-000082140000}"/>
    <cellStyle name="Normal 2 3 2 2 2 2 4 5" xfId="18337" xr:uid="{00000000-0005-0000-0000-000083140000}"/>
    <cellStyle name="Normal 2 3 2 2 2 2 5" xfId="4888" xr:uid="{00000000-0005-0000-0000-000084140000}"/>
    <cellStyle name="Normal 2 3 2 2 2 2 5 2" xfId="14940" xr:uid="{00000000-0005-0000-0000-000085140000}"/>
    <cellStyle name="Normal 2 3 2 2 2 2 5 2 2" xfId="45271" xr:uid="{00000000-0005-0000-0000-000086140000}"/>
    <cellStyle name="Normal 2 3 2 2 2 2 5 2 3" xfId="30038" xr:uid="{00000000-0005-0000-0000-000087140000}"/>
    <cellStyle name="Normal 2 3 2 2 2 2 5 3" xfId="9920" xr:uid="{00000000-0005-0000-0000-000088140000}"/>
    <cellStyle name="Normal 2 3 2 2 2 2 5 3 2" xfId="40254" xr:uid="{00000000-0005-0000-0000-000089140000}"/>
    <cellStyle name="Normal 2 3 2 2 2 2 5 3 3" xfId="25021" xr:uid="{00000000-0005-0000-0000-00008A140000}"/>
    <cellStyle name="Normal 2 3 2 2 2 2 5 4" xfId="35241" xr:uid="{00000000-0005-0000-0000-00008B140000}"/>
    <cellStyle name="Normal 2 3 2 2 2 2 5 5" xfId="20008" xr:uid="{00000000-0005-0000-0000-00008C140000}"/>
    <cellStyle name="Normal 2 3 2 2 2 2 6" xfId="11598" xr:uid="{00000000-0005-0000-0000-00008D140000}"/>
    <cellStyle name="Normal 2 3 2 2 2 2 6 2" xfId="41929" xr:uid="{00000000-0005-0000-0000-00008E140000}"/>
    <cellStyle name="Normal 2 3 2 2 2 2 6 3" xfId="26696" xr:uid="{00000000-0005-0000-0000-00008F140000}"/>
    <cellStyle name="Normal 2 3 2 2 2 2 7" xfId="6577" xr:uid="{00000000-0005-0000-0000-000090140000}"/>
    <cellStyle name="Normal 2 3 2 2 2 2 7 2" xfId="36912" xr:uid="{00000000-0005-0000-0000-000091140000}"/>
    <cellStyle name="Normal 2 3 2 2 2 2 7 3" xfId="21679" xr:uid="{00000000-0005-0000-0000-000092140000}"/>
    <cellStyle name="Normal 2 3 2 2 2 2 8" xfId="31900" xr:uid="{00000000-0005-0000-0000-000093140000}"/>
    <cellStyle name="Normal 2 3 2 2 2 2 9" xfId="16666" xr:uid="{00000000-0005-0000-0000-000094140000}"/>
    <cellStyle name="Normal 2 3 2 2 2 3" xfId="1713" xr:uid="{00000000-0005-0000-0000-000095140000}"/>
    <cellStyle name="Normal 2 3 2 2 2 3 2" xfId="2552" xr:uid="{00000000-0005-0000-0000-000096140000}"/>
    <cellStyle name="Normal 2 3 2 2 2 3 2 2" xfId="4242" xr:uid="{00000000-0005-0000-0000-000097140000}"/>
    <cellStyle name="Normal 2 3 2 2 2 3 2 2 2" xfId="14315" xr:uid="{00000000-0005-0000-0000-000098140000}"/>
    <cellStyle name="Normal 2 3 2 2 2 3 2 2 2 2" xfId="44646" xr:uid="{00000000-0005-0000-0000-000099140000}"/>
    <cellStyle name="Normal 2 3 2 2 2 3 2 2 2 3" xfId="29413" xr:uid="{00000000-0005-0000-0000-00009A140000}"/>
    <cellStyle name="Normal 2 3 2 2 2 3 2 2 3" xfId="9295" xr:uid="{00000000-0005-0000-0000-00009B140000}"/>
    <cellStyle name="Normal 2 3 2 2 2 3 2 2 3 2" xfId="39629" xr:uid="{00000000-0005-0000-0000-00009C140000}"/>
    <cellStyle name="Normal 2 3 2 2 2 3 2 2 3 3" xfId="24396" xr:uid="{00000000-0005-0000-0000-00009D140000}"/>
    <cellStyle name="Normal 2 3 2 2 2 3 2 2 4" xfId="34616" xr:uid="{00000000-0005-0000-0000-00009E140000}"/>
    <cellStyle name="Normal 2 3 2 2 2 3 2 2 5" xfId="19383" xr:uid="{00000000-0005-0000-0000-00009F140000}"/>
    <cellStyle name="Normal 2 3 2 2 2 3 2 3" xfId="5934" xr:uid="{00000000-0005-0000-0000-0000A0140000}"/>
    <cellStyle name="Normal 2 3 2 2 2 3 2 3 2" xfId="15986" xr:uid="{00000000-0005-0000-0000-0000A1140000}"/>
    <cellStyle name="Normal 2 3 2 2 2 3 2 3 2 2" xfId="46317" xr:uid="{00000000-0005-0000-0000-0000A2140000}"/>
    <cellStyle name="Normal 2 3 2 2 2 3 2 3 2 3" xfId="31084" xr:uid="{00000000-0005-0000-0000-0000A3140000}"/>
    <cellStyle name="Normal 2 3 2 2 2 3 2 3 3" xfId="10966" xr:uid="{00000000-0005-0000-0000-0000A4140000}"/>
    <cellStyle name="Normal 2 3 2 2 2 3 2 3 3 2" xfId="41300" xr:uid="{00000000-0005-0000-0000-0000A5140000}"/>
    <cellStyle name="Normal 2 3 2 2 2 3 2 3 3 3" xfId="26067" xr:uid="{00000000-0005-0000-0000-0000A6140000}"/>
    <cellStyle name="Normal 2 3 2 2 2 3 2 3 4" xfId="36287" xr:uid="{00000000-0005-0000-0000-0000A7140000}"/>
    <cellStyle name="Normal 2 3 2 2 2 3 2 3 5" xfId="21054" xr:uid="{00000000-0005-0000-0000-0000A8140000}"/>
    <cellStyle name="Normal 2 3 2 2 2 3 2 4" xfId="12644" xr:uid="{00000000-0005-0000-0000-0000A9140000}"/>
    <cellStyle name="Normal 2 3 2 2 2 3 2 4 2" xfId="42975" xr:uid="{00000000-0005-0000-0000-0000AA140000}"/>
    <cellStyle name="Normal 2 3 2 2 2 3 2 4 3" xfId="27742" xr:uid="{00000000-0005-0000-0000-0000AB140000}"/>
    <cellStyle name="Normal 2 3 2 2 2 3 2 5" xfId="7623" xr:uid="{00000000-0005-0000-0000-0000AC140000}"/>
    <cellStyle name="Normal 2 3 2 2 2 3 2 5 2" xfId="37958" xr:uid="{00000000-0005-0000-0000-0000AD140000}"/>
    <cellStyle name="Normal 2 3 2 2 2 3 2 5 3" xfId="22725" xr:uid="{00000000-0005-0000-0000-0000AE140000}"/>
    <cellStyle name="Normal 2 3 2 2 2 3 2 6" xfId="32946" xr:uid="{00000000-0005-0000-0000-0000AF140000}"/>
    <cellStyle name="Normal 2 3 2 2 2 3 2 7" xfId="17712" xr:uid="{00000000-0005-0000-0000-0000B0140000}"/>
    <cellStyle name="Normal 2 3 2 2 2 3 3" xfId="3405" xr:uid="{00000000-0005-0000-0000-0000B1140000}"/>
    <cellStyle name="Normal 2 3 2 2 2 3 3 2" xfId="13479" xr:uid="{00000000-0005-0000-0000-0000B2140000}"/>
    <cellStyle name="Normal 2 3 2 2 2 3 3 2 2" xfId="43810" xr:uid="{00000000-0005-0000-0000-0000B3140000}"/>
    <cellStyle name="Normal 2 3 2 2 2 3 3 2 3" xfId="28577" xr:uid="{00000000-0005-0000-0000-0000B4140000}"/>
    <cellStyle name="Normal 2 3 2 2 2 3 3 3" xfId="8459" xr:uid="{00000000-0005-0000-0000-0000B5140000}"/>
    <cellStyle name="Normal 2 3 2 2 2 3 3 3 2" xfId="38793" xr:uid="{00000000-0005-0000-0000-0000B6140000}"/>
    <cellStyle name="Normal 2 3 2 2 2 3 3 3 3" xfId="23560" xr:uid="{00000000-0005-0000-0000-0000B7140000}"/>
    <cellStyle name="Normal 2 3 2 2 2 3 3 4" xfId="33780" xr:uid="{00000000-0005-0000-0000-0000B8140000}"/>
    <cellStyle name="Normal 2 3 2 2 2 3 3 5" xfId="18547" xr:uid="{00000000-0005-0000-0000-0000B9140000}"/>
    <cellStyle name="Normal 2 3 2 2 2 3 4" xfId="5098" xr:uid="{00000000-0005-0000-0000-0000BA140000}"/>
    <cellStyle name="Normal 2 3 2 2 2 3 4 2" xfId="15150" xr:uid="{00000000-0005-0000-0000-0000BB140000}"/>
    <cellStyle name="Normal 2 3 2 2 2 3 4 2 2" xfId="45481" xr:uid="{00000000-0005-0000-0000-0000BC140000}"/>
    <cellStyle name="Normal 2 3 2 2 2 3 4 2 3" xfId="30248" xr:uid="{00000000-0005-0000-0000-0000BD140000}"/>
    <cellStyle name="Normal 2 3 2 2 2 3 4 3" xfId="10130" xr:uid="{00000000-0005-0000-0000-0000BE140000}"/>
    <cellStyle name="Normal 2 3 2 2 2 3 4 3 2" xfId="40464" xr:uid="{00000000-0005-0000-0000-0000BF140000}"/>
    <cellStyle name="Normal 2 3 2 2 2 3 4 3 3" xfId="25231" xr:uid="{00000000-0005-0000-0000-0000C0140000}"/>
    <cellStyle name="Normal 2 3 2 2 2 3 4 4" xfId="35451" xr:uid="{00000000-0005-0000-0000-0000C1140000}"/>
    <cellStyle name="Normal 2 3 2 2 2 3 4 5" xfId="20218" xr:uid="{00000000-0005-0000-0000-0000C2140000}"/>
    <cellStyle name="Normal 2 3 2 2 2 3 5" xfId="11808" xr:uid="{00000000-0005-0000-0000-0000C3140000}"/>
    <cellStyle name="Normal 2 3 2 2 2 3 5 2" xfId="42139" xr:uid="{00000000-0005-0000-0000-0000C4140000}"/>
    <cellStyle name="Normal 2 3 2 2 2 3 5 3" xfId="26906" xr:uid="{00000000-0005-0000-0000-0000C5140000}"/>
    <cellStyle name="Normal 2 3 2 2 2 3 6" xfId="6787" xr:uid="{00000000-0005-0000-0000-0000C6140000}"/>
    <cellStyle name="Normal 2 3 2 2 2 3 6 2" xfId="37122" xr:uid="{00000000-0005-0000-0000-0000C7140000}"/>
    <cellStyle name="Normal 2 3 2 2 2 3 6 3" xfId="21889" xr:uid="{00000000-0005-0000-0000-0000C8140000}"/>
    <cellStyle name="Normal 2 3 2 2 2 3 7" xfId="32110" xr:uid="{00000000-0005-0000-0000-0000C9140000}"/>
    <cellStyle name="Normal 2 3 2 2 2 3 8" xfId="16876" xr:uid="{00000000-0005-0000-0000-0000CA140000}"/>
    <cellStyle name="Normal 2 3 2 2 2 4" xfId="2134" xr:uid="{00000000-0005-0000-0000-0000CB140000}"/>
    <cellStyle name="Normal 2 3 2 2 2 4 2" xfId="3824" xr:uid="{00000000-0005-0000-0000-0000CC140000}"/>
    <cellStyle name="Normal 2 3 2 2 2 4 2 2" xfId="13897" xr:uid="{00000000-0005-0000-0000-0000CD140000}"/>
    <cellStyle name="Normal 2 3 2 2 2 4 2 2 2" xfId="44228" xr:uid="{00000000-0005-0000-0000-0000CE140000}"/>
    <cellStyle name="Normal 2 3 2 2 2 4 2 2 3" xfId="28995" xr:uid="{00000000-0005-0000-0000-0000CF140000}"/>
    <cellStyle name="Normal 2 3 2 2 2 4 2 3" xfId="8877" xr:uid="{00000000-0005-0000-0000-0000D0140000}"/>
    <cellStyle name="Normal 2 3 2 2 2 4 2 3 2" xfId="39211" xr:uid="{00000000-0005-0000-0000-0000D1140000}"/>
    <cellStyle name="Normal 2 3 2 2 2 4 2 3 3" xfId="23978" xr:uid="{00000000-0005-0000-0000-0000D2140000}"/>
    <cellStyle name="Normal 2 3 2 2 2 4 2 4" xfId="34198" xr:uid="{00000000-0005-0000-0000-0000D3140000}"/>
    <cellStyle name="Normal 2 3 2 2 2 4 2 5" xfId="18965" xr:uid="{00000000-0005-0000-0000-0000D4140000}"/>
    <cellStyle name="Normal 2 3 2 2 2 4 3" xfId="5516" xr:uid="{00000000-0005-0000-0000-0000D5140000}"/>
    <cellStyle name="Normal 2 3 2 2 2 4 3 2" xfId="15568" xr:uid="{00000000-0005-0000-0000-0000D6140000}"/>
    <cellStyle name="Normal 2 3 2 2 2 4 3 2 2" xfId="45899" xr:uid="{00000000-0005-0000-0000-0000D7140000}"/>
    <cellStyle name="Normal 2 3 2 2 2 4 3 2 3" xfId="30666" xr:uid="{00000000-0005-0000-0000-0000D8140000}"/>
    <cellStyle name="Normal 2 3 2 2 2 4 3 3" xfId="10548" xr:uid="{00000000-0005-0000-0000-0000D9140000}"/>
    <cellStyle name="Normal 2 3 2 2 2 4 3 3 2" xfId="40882" xr:uid="{00000000-0005-0000-0000-0000DA140000}"/>
    <cellStyle name="Normal 2 3 2 2 2 4 3 3 3" xfId="25649" xr:uid="{00000000-0005-0000-0000-0000DB140000}"/>
    <cellStyle name="Normal 2 3 2 2 2 4 3 4" xfId="35869" xr:uid="{00000000-0005-0000-0000-0000DC140000}"/>
    <cellStyle name="Normal 2 3 2 2 2 4 3 5" xfId="20636" xr:uid="{00000000-0005-0000-0000-0000DD140000}"/>
    <cellStyle name="Normal 2 3 2 2 2 4 4" xfId="12226" xr:uid="{00000000-0005-0000-0000-0000DE140000}"/>
    <cellStyle name="Normal 2 3 2 2 2 4 4 2" xfId="42557" xr:uid="{00000000-0005-0000-0000-0000DF140000}"/>
    <cellStyle name="Normal 2 3 2 2 2 4 4 3" xfId="27324" xr:uid="{00000000-0005-0000-0000-0000E0140000}"/>
    <cellStyle name="Normal 2 3 2 2 2 4 5" xfId="7205" xr:uid="{00000000-0005-0000-0000-0000E1140000}"/>
    <cellStyle name="Normal 2 3 2 2 2 4 5 2" xfId="37540" xr:uid="{00000000-0005-0000-0000-0000E2140000}"/>
    <cellStyle name="Normal 2 3 2 2 2 4 5 3" xfId="22307" xr:uid="{00000000-0005-0000-0000-0000E3140000}"/>
    <cellStyle name="Normal 2 3 2 2 2 4 6" xfId="32528" xr:uid="{00000000-0005-0000-0000-0000E4140000}"/>
    <cellStyle name="Normal 2 3 2 2 2 4 7" xfId="17294" xr:uid="{00000000-0005-0000-0000-0000E5140000}"/>
    <cellStyle name="Normal 2 3 2 2 2 5" xfId="2987" xr:uid="{00000000-0005-0000-0000-0000E6140000}"/>
    <cellStyle name="Normal 2 3 2 2 2 5 2" xfId="13061" xr:uid="{00000000-0005-0000-0000-0000E7140000}"/>
    <cellStyle name="Normal 2 3 2 2 2 5 2 2" xfId="43392" xr:uid="{00000000-0005-0000-0000-0000E8140000}"/>
    <cellStyle name="Normal 2 3 2 2 2 5 2 3" xfId="28159" xr:uid="{00000000-0005-0000-0000-0000E9140000}"/>
    <cellStyle name="Normal 2 3 2 2 2 5 3" xfId="8041" xr:uid="{00000000-0005-0000-0000-0000EA140000}"/>
    <cellStyle name="Normal 2 3 2 2 2 5 3 2" xfId="38375" xr:uid="{00000000-0005-0000-0000-0000EB140000}"/>
    <cellStyle name="Normal 2 3 2 2 2 5 3 3" xfId="23142" xr:uid="{00000000-0005-0000-0000-0000EC140000}"/>
    <cellStyle name="Normal 2 3 2 2 2 5 4" xfId="33362" xr:uid="{00000000-0005-0000-0000-0000ED140000}"/>
    <cellStyle name="Normal 2 3 2 2 2 5 5" xfId="18129" xr:uid="{00000000-0005-0000-0000-0000EE140000}"/>
    <cellStyle name="Normal 2 3 2 2 2 6" xfId="4680" xr:uid="{00000000-0005-0000-0000-0000EF140000}"/>
    <cellStyle name="Normal 2 3 2 2 2 6 2" xfId="14732" xr:uid="{00000000-0005-0000-0000-0000F0140000}"/>
    <cellStyle name="Normal 2 3 2 2 2 6 2 2" xfId="45063" xr:uid="{00000000-0005-0000-0000-0000F1140000}"/>
    <cellStyle name="Normal 2 3 2 2 2 6 2 3" xfId="29830" xr:uid="{00000000-0005-0000-0000-0000F2140000}"/>
    <cellStyle name="Normal 2 3 2 2 2 6 3" xfId="9712" xr:uid="{00000000-0005-0000-0000-0000F3140000}"/>
    <cellStyle name="Normal 2 3 2 2 2 6 3 2" xfId="40046" xr:uid="{00000000-0005-0000-0000-0000F4140000}"/>
    <cellStyle name="Normal 2 3 2 2 2 6 3 3" xfId="24813" xr:uid="{00000000-0005-0000-0000-0000F5140000}"/>
    <cellStyle name="Normal 2 3 2 2 2 6 4" xfId="35033" xr:uid="{00000000-0005-0000-0000-0000F6140000}"/>
    <cellStyle name="Normal 2 3 2 2 2 6 5" xfId="19800" xr:uid="{00000000-0005-0000-0000-0000F7140000}"/>
    <cellStyle name="Normal 2 3 2 2 2 7" xfId="11390" xr:uid="{00000000-0005-0000-0000-0000F8140000}"/>
    <cellStyle name="Normal 2 3 2 2 2 7 2" xfId="41721" xr:uid="{00000000-0005-0000-0000-0000F9140000}"/>
    <cellStyle name="Normal 2 3 2 2 2 7 3" xfId="26488" xr:uid="{00000000-0005-0000-0000-0000FA140000}"/>
    <cellStyle name="Normal 2 3 2 2 2 8" xfId="6369" xr:uid="{00000000-0005-0000-0000-0000FB140000}"/>
    <cellStyle name="Normal 2 3 2 2 2 8 2" xfId="36704" xr:uid="{00000000-0005-0000-0000-0000FC140000}"/>
    <cellStyle name="Normal 2 3 2 2 2 8 3" xfId="21471" xr:uid="{00000000-0005-0000-0000-0000FD140000}"/>
    <cellStyle name="Normal 2 3 2 2 2 9" xfId="31692" xr:uid="{00000000-0005-0000-0000-0000FE140000}"/>
    <cellStyle name="Normal 2 3 2 2 3" xfId="1396" xr:uid="{00000000-0005-0000-0000-0000FF140000}"/>
    <cellStyle name="Normal 2 3 2 2 3 2" xfId="1817" xr:uid="{00000000-0005-0000-0000-000000150000}"/>
    <cellStyle name="Normal 2 3 2 2 3 2 2" xfId="2656" xr:uid="{00000000-0005-0000-0000-000001150000}"/>
    <cellStyle name="Normal 2 3 2 2 3 2 2 2" xfId="4346" xr:uid="{00000000-0005-0000-0000-000002150000}"/>
    <cellStyle name="Normal 2 3 2 2 3 2 2 2 2" xfId="14419" xr:uid="{00000000-0005-0000-0000-000003150000}"/>
    <cellStyle name="Normal 2 3 2 2 3 2 2 2 2 2" xfId="44750" xr:uid="{00000000-0005-0000-0000-000004150000}"/>
    <cellStyle name="Normal 2 3 2 2 3 2 2 2 2 3" xfId="29517" xr:uid="{00000000-0005-0000-0000-000005150000}"/>
    <cellStyle name="Normal 2 3 2 2 3 2 2 2 3" xfId="9399" xr:uid="{00000000-0005-0000-0000-000006150000}"/>
    <cellStyle name="Normal 2 3 2 2 3 2 2 2 3 2" xfId="39733" xr:uid="{00000000-0005-0000-0000-000007150000}"/>
    <cellStyle name="Normal 2 3 2 2 3 2 2 2 3 3" xfId="24500" xr:uid="{00000000-0005-0000-0000-000008150000}"/>
    <cellStyle name="Normal 2 3 2 2 3 2 2 2 4" xfId="34720" xr:uid="{00000000-0005-0000-0000-000009150000}"/>
    <cellStyle name="Normal 2 3 2 2 3 2 2 2 5" xfId="19487" xr:uid="{00000000-0005-0000-0000-00000A150000}"/>
    <cellStyle name="Normal 2 3 2 2 3 2 2 3" xfId="6038" xr:uid="{00000000-0005-0000-0000-00000B150000}"/>
    <cellStyle name="Normal 2 3 2 2 3 2 2 3 2" xfId="16090" xr:uid="{00000000-0005-0000-0000-00000C150000}"/>
    <cellStyle name="Normal 2 3 2 2 3 2 2 3 2 2" xfId="46421" xr:uid="{00000000-0005-0000-0000-00000D150000}"/>
    <cellStyle name="Normal 2 3 2 2 3 2 2 3 2 3" xfId="31188" xr:uid="{00000000-0005-0000-0000-00000E150000}"/>
    <cellStyle name="Normal 2 3 2 2 3 2 2 3 3" xfId="11070" xr:uid="{00000000-0005-0000-0000-00000F150000}"/>
    <cellStyle name="Normal 2 3 2 2 3 2 2 3 3 2" xfId="41404" xr:uid="{00000000-0005-0000-0000-000010150000}"/>
    <cellStyle name="Normal 2 3 2 2 3 2 2 3 3 3" xfId="26171" xr:uid="{00000000-0005-0000-0000-000011150000}"/>
    <cellStyle name="Normal 2 3 2 2 3 2 2 3 4" xfId="36391" xr:uid="{00000000-0005-0000-0000-000012150000}"/>
    <cellStyle name="Normal 2 3 2 2 3 2 2 3 5" xfId="21158" xr:uid="{00000000-0005-0000-0000-000013150000}"/>
    <cellStyle name="Normal 2 3 2 2 3 2 2 4" xfId="12748" xr:uid="{00000000-0005-0000-0000-000014150000}"/>
    <cellStyle name="Normal 2 3 2 2 3 2 2 4 2" xfId="43079" xr:uid="{00000000-0005-0000-0000-000015150000}"/>
    <cellStyle name="Normal 2 3 2 2 3 2 2 4 3" xfId="27846" xr:uid="{00000000-0005-0000-0000-000016150000}"/>
    <cellStyle name="Normal 2 3 2 2 3 2 2 5" xfId="7727" xr:uid="{00000000-0005-0000-0000-000017150000}"/>
    <cellStyle name="Normal 2 3 2 2 3 2 2 5 2" xfId="38062" xr:uid="{00000000-0005-0000-0000-000018150000}"/>
    <cellStyle name="Normal 2 3 2 2 3 2 2 5 3" xfId="22829" xr:uid="{00000000-0005-0000-0000-000019150000}"/>
    <cellStyle name="Normal 2 3 2 2 3 2 2 6" xfId="33050" xr:uid="{00000000-0005-0000-0000-00001A150000}"/>
    <cellStyle name="Normal 2 3 2 2 3 2 2 7" xfId="17816" xr:uid="{00000000-0005-0000-0000-00001B150000}"/>
    <cellStyle name="Normal 2 3 2 2 3 2 3" xfId="3509" xr:uid="{00000000-0005-0000-0000-00001C150000}"/>
    <cellStyle name="Normal 2 3 2 2 3 2 3 2" xfId="13583" xr:uid="{00000000-0005-0000-0000-00001D150000}"/>
    <cellStyle name="Normal 2 3 2 2 3 2 3 2 2" xfId="43914" xr:uid="{00000000-0005-0000-0000-00001E150000}"/>
    <cellStyle name="Normal 2 3 2 2 3 2 3 2 3" xfId="28681" xr:uid="{00000000-0005-0000-0000-00001F150000}"/>
    <cellStyle name="Normal 2 3 2 2 3 2 3 3" xfId="8563" xr:uid="{00000000-0005-0000-0000-000020150000}"/>
    <cellStyle name="Normal 2 3 2 2 3 2 3 3 2" xfId="38897" xr:uid="{00000000-0005-0000-0000-000021150000}"/>
    <cellStyle name="Normal 2 3 2 2 3 2 3 3 3" xfId="23664" xr:uid="{00000000-0005-0000-0000-000022150000}"/>
    <cellStyle name="Normal 2 3 2 2 3 2 3 4" xfId="33884" xr:uid="{00000000-0005-0000-0000-000023150000}"/>
    <cellStyle name="Normal 2 3 2 2 3 2 3 5" xfId="18651" xr:uid="{00000000-0005-0000-0000-000024150000}"/>
    <cellStyle name="Normal 2 3 2 2 3 2 4" xfId="5202" xr:uid="{00000000-0005-0000-0000-000025150000}"/>
    <cellStyle name="Normal 2 3 2 2 3 2 4 2" xfId="15254" xr:uid="{00000000-0005-0000-0000-000026150000}"/>
    <cellStyle name="Normal 2 3 2 2 3 2 4 2 2" xfId="45585" xr:uid="{00000000-0005-0000-0000-000027150000}"/>
    <cellStyle name="Normal 2 3 2 2 3 2 4 2 3" xfId="30352" xr:uid="{00000000-0005-0000-0000-000028150000}"/>
    <cellStyle name="Normal 2 3 2 2 3 2 4 3" xfId="10234" xr:uid="{00000000-0005-0000-0000-000029150000}"/>
    <cellStyle name="Normal 2 3 2 2 3 2 4 3 2" xfId="40568" xr:uid="{00000000-0005-0000-0000-00002A150000}"/>
    <cellStyle name="Normal 2 3 2 2 3 2 4 3 3" xfId="25335" xr:uid="{00000000-0005-0000-0000-00002B150000}"/>
    <cellStyle name="Normal 2 3 2 2 3 2 4 4" xfId="35555" xr:uid="{00000000-0005-0000-0000-00002C150000}"/>
    <cellStyle name="Normal 2 3 2 2 3 2 4 5" xfId="20322" xr:uid="{00000000-0005-0000-0000-00002D150000}"/>
    <cellStyle name="Normal 2 3 2 2 3 2 5" xfId="11912" xr:uid="{00000000-0005-0000-0000-00002E150000}"/>
    <cellStyle name="Normal 2 3 2 2 3 2 5 2" xfId="42243" xr:uid="{00000000-0005-0000-0000-00002F150000}"/>
    <cellStyle name="Normal 2 3 2 2 3 2 5 3" xfId="27010" xr:uid="{00000000-0005-0000-0000-000030150000}"/>
    <cellStyle name="Normal 2 3 2 2 3 2 6" xfId="6891" xr:uid="{00000000-0005-0000-0000-000031150000}"/>
    <cellStyle name="Normal 2 3 2 2 3 2 6 2" xfId="37226" xr:uid="{00000000-0005-0000-0000-000032150000}"/>
    <cellStyle name="Normal 2 3 2 2 3 2 6 3" xfId="21993" xr:uid="{00000000-0005-0000-0000-000033150000}"/>
    <cellStyle name="Normal 2 3 2 2 3 2 7" xfId="32214" xr:uid="{00000000-0005-0000-0000-000034150000}"/>
    <cellStyle name="Normal 2 3 2 2 3 2 8" xfId="16980" xr:uid="{00000000-0005-0000-0000-000035150000}"/>
    <cellStyle name="Normal 2 3 2 2 3 3" xfId="2238" xr:uid="{00000000-0005-0000-0000-000036150000}"/>
    <cellStyle name="Normal 2 3 2 2 3 3 2" xfId="3928" xr:uid="{00000000-0005-0000-0000-000037150000}"/>
    <cellStyle name="Normal 2 3 2 2 3 3 2 2" xfId="14001" xr:uid="{00000000-0005-0000-0000-000038150000}"/>
    <cellStyle name="Normal 2 3 2 2 3 3 2 2 2" xfId="44332" xr:uid="{00000000-0005-0000-0000-000039150000}"/>
    <cellStyle name="Normal 2 3 2 2 3 3 2 2 3" xfId="29099" xr:uid="{00000000-0005-0000-0000-00003A150000}"/>
    <cellStyle name="Normal 2 3 2 2 3 3 2 3" xfId="8981" xr:uid="{00000000-0005-0000-0000-00003B150000}"/>
    <cellStyle name="Normal 2 3 2 2 3 3 2 3 2" xfId="39315" xr:uid="{00000000-0005-0000-0000-00003C150000}"/>
    <cellStyle name="Normal 2 3 2 2 3 3 2 3 3" xfId="24082" xr:uid="{00000000-0005-0000-0000-00003D150000}"/>
    <cellStyle name="Normal 2 3 2 2 3 3 2 4" xfId="34302" xr:uid="{00000000-0005-0000-0000-00003E150000}"/>
    <cellStyle name="Normal 2 3 2 2 3 3 2 5" xfId="19069" xr:uid="{00000000-0005-0000-0000-00003F150000}"/>
    <cellStyle name="Normal 2 3 2 2 3 3 3" xfId="5620" xr:uid="{00000000-0005-0000-0000-000040150000}"/>
    <cellStyle name="Normal 2 3 2 2 3 3 3 2" xfId="15672" xr:uid="{00000000-0005-0000-0000-000041150000}"/>
    <cellStyle name="Normal 2 3 2 2 3 3 3 2 2" xfId="46003" xr:uid="{00000000-0005-0000-0000-000042150000}"/>
    <cellStyle name="Normal 2 3 2 2 3 3 3 2 3" xfId="30770" xr:uid="{00000000-0005-0000-0000-000043150000}"/>
    <cellStyle name="Normal 2 3 2 2 3 3 3 3" xfId="10652" xr:uid="{00000000-0005-0000-0000-000044150000}"/>
    <cellStyle name="Normal 2 3 2 2 3 3 3 3 2" xfId="40986" xr:uid="{00000000-0005-0000-0000-000045150000}"/>
    <cellStyle name="Normal 2 3 2 2 3 3 3 3 3" xfId="25753" xr:uid="{00000000-0005-0000-0000-000046150000}"/>
    <cellStyle name="Normal 2 3 2 2 3 3 3 4" xfId="35973" xr:uid="{00000000-0005-0000-0000-000047150000}"/>
    <cellStyle name="Normal 2 3 2 2 3 3 3 5" xfId="20740" xr:uid="{00000000-0005-0000-0000-000048150000}"/>
    <cellStyle name="Normal 2 3 2 2 3 3 4" xfId="12330" xr:uid="{00000000-0005-0000-0000-000049150000}"/>
    <cellStyle name="Normal 2 3 2 2 3 3 4 2" xfId="42661" xr:uid="{00000000-0005-0000-0000-00004A150000}"/>
    <cellStyle name="Normal 2 3 2 2 3 3 4 3" xfId="27428" xr:uid="{00000000-0005-0000-0000-00004B150000}"/>
    <cellStyle name="Normal 2 3 2 2 3 3 5" xfId="7309" xr:uid="{00000000-0005-0000-0000-00004C150000}"/>
    <cellStyle name="Normal 2 3 2 2 3 3 5 2" xfId="37644" xr:uid="{00000000-0005-0000-0000-00004D150000}"/>
    <cellStyle name="Normal 2 3 2 2 3 3 5 3" xfId="22411" xr:uid="{00000000-0005-0000-0000-00004E150000}"/>
    <cellStyle name="Normal 2 3 2 2 3 3 6" xfId="32632" xr:uid="{00000000-0005-0000-0000-00004F150000}"/>
    <cellStyle name="Normal 2 3 2 2 3 3 7" xfId="17398" xr:uid="{00000000-0005-0000-0000-000050150000}"/>
    <cellStyle name="Normal 2 3 2 2 3 4" xfId="3091" xr:uid="{00000000-0005-0000-0000-000051150000}"/>
    <cellStyle name="Normal 2 3 2 2 3 4 2" xfId="13165" xr:uid="{00000000-0005-0000-0000-000052150000}"/>
    <cellStyle name="Normal 2 3 2 2 3 4 2 2" xfId="43496" xr:uid="{00000000-0005-0000-0000-000053150000}"/>
    <cellStyle name="Normal 2 3 2 2 3 4 2 3" xfId="28263" xr:uid="{00000000-0005-0000-0000-000054150000}"/>
    <cellStyle name="Normal 2 3 2 2 3 4 3" xfId="8145" xr:uid="{00000000-0005-0000-0000-000055150000}"/>
    <cellStyle name="Normal 2 3 2 2 3 4 3 2" xfId="38479" xr:uid="{00000000-0005-0000-0000-000056150000}"/>
    <cellStyle name="Normal 2 3 2 2 3 4 3 3" xfId="23246" xr:uid="{00000000-0005-0000-0000-000057150000}"/>
    <cellStyle name="Normal 2 3 2 2 3 4 4" xfId="33466" xr:uid="{00000000-0005-0000-0000-000058150000}"/>
    <cellStyle name="Normal 2 3 2 2 3 4 5" xfId="18233" xr:uid="{00000000-0005-0000-0000-000059150000}"/>
    <cellStyle name="Normal 2 3 2 2 3 5" xfId="4784" xr:uid="{00000000-0005-0000-0000-00005A150000}"/>
    <cellStyle name="Normal 2 3 2 2 3 5 2" xfId="14836" xr:uid="{00000000-0005-0000-0000-00005B150000}"/>
    <cellStyle name="Normal 2 3 2 2 3 5 2 2" xfId="45167" xr:uid="{00000000-0005-0000-0000-00005C150000}"/>
    <cellStyle name="Normal 2 3 2 2 3 5 2 3" xfId="29934" xr:uid="{00000000-0005-0000-0000-00005D150000}"/>
    <cellStyle name="Normal 2 3 2 2 3 5 3" xfId="9816" xr:uid="{00000000-0005-0000-0000-00005E150000}"/>
    <cellStyle name="Normal 2 3 2 2 3 5 3 2" xfId="40150" xr:uid="{00000000-0005-0000-0000-00005F150000}"/>
    <cellStyle name="Normal 2 3 2 2 3 5 3 3" xfId="24917" xr:uid="{00000000-0005-0000-0000-000060150000}"/>
    <cellStyle name="Normal 2 3 2 2 3 5 4" xfId="35137" xr:uid="{00000000-0005-0000-0000-000061150000}"/>
    <cellStyle name="Normal 2 3 2 2 3 5 5" xfId="19904" xr:uid="{00000000-0005-0000-0000-000062150000}"/>
    <cellStyle name="Normal 2 3 2 2 3 6" xfId="11494" xr:uid="{00000000-0005-0000-0000-000063150000}"/>
    <cellStyle name="Normal 2 3 2 2 3 6 2" xfId="41825" xr:uid="{00000000-0005-0000-0000-000064150000}"/>
    <cellStyle name="Normal 2 3 2 2 3 6 3" xfId="26592" xr:uid="{00000000-0005-0000-0000-000065150000}"/>
    <cellStyle name="Normal 2 3 2 2 3 7" xfId="6473" xr:uid="{00000000-0005-0000-0000-000066150000}"/>
    <cellStyle name="Normal 2 3 2 2 3 7 2" xfId="36808" xr:uid="{00000000-0005-0000-0000-000067150000}"/>
    <cellStyle name="Normal 2 3 2 2 3 7 3" xfId="21575" xr:uid="{00000000-0005-0000-0000-000068150000}"/>
    <cellStyle name="Normal 2 3 2 2 3 8" xfId="31796" xr:uid="{00000000-0005-0000-0000-000069150000}"/>
    <cellStyle name="Normal 2 3 2 2 3 9" xfId="16562" xr:uid="{00000000-0005-0000-0000-00006A150000}"/>
    <cellStyle name="Normal 2 3 2 2 4" xfId="1609" xr:uid="{00000000-0005-0000-0000-00006B150000}"/>
    <cellStyle name="Normal 2 3 2 2 4 2" xfId="2448" xr:uid="{00000000-0005-0000-0000-00006C150000}"/>
    <cellStyle name="Normal 2 3 2 2 4 2 2" xfId="4138" xr:uid="{00000000-0005-0000-0000-00006D150000}"/>
    <cellStyle name="Normal 2 3 2 2 4 2 2 2" xfId="14211" xr:uid="{00000000-0005-0000-0000-00006E150000}"/>
    <cellStyle name="Normal 2 3 2 2 4 2 2 2 2" xfId="44542" xr:uid="{00000000-0005-0000-0000-00006F150000}"/>
    <cellStyle name="Normal 2 3 2 2 4 2 2 2 3" xfId="29309" xr:uid="{00000000-0005-0000-0000-000070150000}"/>
    <cellStyle name="Normal 2 3 2 2 4 2 2 3" xfId="9191" xr:uid="{00000000-0005-0000-0000-000071150000}"/>
    <cellStyle name="Normal 2 3 2 2 4 2 2 3 2" xfId="39525" xr:uid="{00000000-0005-0000-0000-000072150000}"/>
    <cellStyle name="Normal 2 3 2 2 4 2 2 3 3" xfId="24292" xr:uid="{00000000-0005-0000-0000-000073150000}"/>
    <cellStyle name="Normal 2 3 2 2 4 2 2 4" xfId="34512" xr:uid="{00000000-0005-0000-0000-000074150000}"/>
    <cellStyle name="Normal 2 3 2 2 4 2 2 5" xfId="19279" xr:uid="{00000000-0005-0000-0000-000075150000}"/>
    <cellStyle name="Normal 2 3 2 2 4 2 3" xfId="5830" xr:uid="{00000000-0005-0000-0000-000076150000}"/>
    <cellStyle name="Normal 2 3 2 2 4 2 3 2" xfId="15882" xr:uid="{00000000-0005-0000-0000-000077150000}"/>
    <cellStyle name="Normal 2 3 2 2 4 2 3 2 2" xfId="46213" xr:uid="{00000000-0005-0000-0000-000078150000}"/>
    <cellStyle name="Normal 2 3 2 2 4 2 3 2 3" xfId="30980" xr:uid="{00000000-0005-0000-0000-000079150000}"/>
    <cellStyle name="Normal 2 3 2 2 4 2 3 3" xfId="10862" xr:uid="{00000000-0005-0000-0000-00007A150000}"/>
    <cellStyle name="Normal 2 3 2 2 4 2 3 3 2" xfId="41196" xr:uid="{00000000-0005-0000-0000-00007B150000}"/>
    <cellStyle name="Normal 2 3 2 2 4 2 3 3 3" xfId="25963" xr:uid="{00000000-0005-0000-0000-00007C150000}"/>
    <cellStyle name="Normal 2 3 2 2 4 2 3 4" xfId="36183" xr:uid="{00000000-0005-0000-0000-00007D150000}"/>
    <cellStyle name="Normal 2 3 2 2 4 2 3 5" xfId="20950" xr:uid="{00000000-0005-0000-0000-00007E150000}"/>
    <cellStyle name="Normal 2 3 2 2 4 2 4" xfId="12540" xr:uid="{00000000-0005-0000-0000-00007F150000}"/>
    <cellStyle name="Normal 2 3 2 2 4 2 4 2" xfId="42871" xr:uid="{00000000-0005-0000-0000-000080150000}"/>
    <cellStyle name="Normal 2 3 2 2 4 2 4 3" xfId="27638" xr:uid="{00000000-0005-0000-0000-000081150000}"/>
    <cellStyle name="Normal 2 3 2 2 4 2 5" xfId="7519" xr:uid="{00000000-0005-0000-0000-000082150000}"/>
    <cellStyle name="Normal 2 3 2 2 4 2 5 2" xfId="37854" xr:uid="{00000000-0005-0000-0000-000083150000}"/>
    <cellStyle name="Normal 2 3 2 2 4 2 5 3" xfId="22621" xr:uid="{00000000-0005-0000-0000-000084150000}"/>
    <cellStyle name="Normal 2 3 2 2 4 2 6" xfId="32842" xr:uid="{00000000-0005-0000-0000-000085150000}"/>
    <cellStyle name="Normal 2 3 2 2 4 2 7" xfId="17608" xr:uid="{00000000-0005-0000-0000-000086150000}"/>
    <cellStyle name="Normal 2 3 2 2 4 3" xfId="3301" xr:uid="{00000000-0005-0000-0000-000087150000}"/>
    <cellStyle name="Normal 2 3 2 2 4 3 2" xfId="13375" xr:uid="{00000000-0005-0000-0000-000088150000}"/>
    <cellStyle name="Normal 2 3 2 2 4 3 2 2" xfId="43706" xr:uid="{00000000-0005-0000-0000-000089150000}"/>
    <cellStyle name="Normal 2 3 2 2 4 3 2 3" xfId="28473" xr:uid="{00000000-0005-0000-0000-00008A150000}"/>
    <cellStyle name="Normal 2 3 2 2 4 3 3" xfId="8355" xr:uid="{00000000-0005-0000-0000-00008B150000}"/>
    <cellStyle name="Normal 2 3 2 2 4 3 3 2" xfId="38689" xr:uid="{00000000-0005-0000-0000-00008C150000}"/>
    <cellStyle name="Normal 2 3 2 2 4 3 3 3" xfId="23456" xr:uid="{00000000-0005-0000-0000-00008D150000}"/>
    <cellStyle name="Normal 2 3 2 2 4 3 4" xfId="33676" xr:uid="{00000000-0005-0000-0000-00008E150000}"/>
    <cellStyle name="Normal 2 3 2 2 4 3 5" xfId="18443" xr:uid="{00000000-0005-0000-0000-00008F150000}"/>
    <cellStyle name="Normal 2 3 2 2 4 4" xfId="4994" xr:uid="{00000000-0005-0000-0000-000090150000}"/>
    <cellStyle name="Normal 2 3 2 2 4 4 2" xfId="15046" xr:uid="{00000000-0005-0000-0000-000091150000}"/>
    <cellStyle name="Normal 2 3 2 2 4 4 2 2" xfId="45377" xr:uid="{00000000-0005-0000-0000-000092150000}"/>
    <cellStyle name="Normal 2 3 2 2 4 4 2 3" xfId="30144" xr:uid="{00000000-0005-0000-0000-000093150000}"/>
    <cellStyle name="Normal 2 3 2 2 4 4 3" xfId="10026" xr:uid="{00000000-0005-0000-0000-000094150000}"/>
    <cellStyle name="Normal 2 3 2 2 4 4 3 2" xfId="40360" xr:uid="{00000000-0005-0000-0000-000095150000}"/>
    <cellStyle name="Normal 2 3 2 2 4 4 3 3" xfId="25127" xr:uid="{00000000-0005-0000-0000-000096150000}"/>
    <cellStyle name="Normal 2 3 2 2 4 4 4" xfId="35347" xr:uid="{00000000-0005-0000-0000-000097150000}"/>
    <cellStyle name="Normal 2 3 2 2 4 4 5" xfId="20114" xr:uid="{00000000-0005-0000-0000-000098150000}"/>
    <cellStyle name="Normal 2 3 2 2 4 5" xfId="11704" xr:uid="{00000000-0005-0000-0000-000099150000}"/>
    <cellStyle name="Normal 2 3 2 2 4 5 2" xfId="42035" xr:uid="{00000000-0005-0000-0000-00009A150000}"/>
    <cellStyle name="Normal 2 3 2 2 4 5 3" xfId="26802" xr:uid="{00000000-0005-0000-0000-00009B150000}"/>
    <cellStyle name="Normal 2 3 2 2 4 6" xfId="6683" xr:uid="{00000000-0005-0000-0000-00009C150000}"/>
    <cellStyle name="Normal 2 3 2 2 4 6 2" xfId="37018" xr:uid="{00000000-0005-0000-0000-00009D150000}"/>
    <cellStyle name="Normal 2 3 2 2 4 6 3" xfId="21785" xr:uid="{00000000-0005-0000-0000-00009E150000}"/>
    <cellStyle name="Normal 2 3 2 2 4 7" xfId="32006" xr:uid="{00000000-0005-0000-0000-00009F150000}"/>
    <cellStyle name="Normal 2 3 2 2 4 8" xfId="16772" xr:uid="{00000000-0005-0000-0000-0000A0150000}"/>
    <cellStyle name="Normal 2 3 2 2 5" xfId="2030" xr:uid="{00000000-0005-0000-0000-0000A1150000}"/>
    <cellStyle name="Normal 2 3 2 2 5 2" xfId="3720" xr:uid="{00000000-0005-0000-0000-0000A2150000}"/>
    <cellStyle name="Normal 2 3 2 2 5 2 2" xfId="13793" xr:uid="{00000000-0005-0000-0000-0000A3150000}"/>
    <cellStyle name="Normal 2 3 2 2 5 2 2 2" xfId="44124" xr:uid="{00000000-0005-0000-0000-0000A4150000}"/>
    <cellStyle name="Normal 2 3 2 2 5 2 2 3" xfId="28891" xr:uid="{00000000-0005-0000-0000-0000A5150000}"/>
    <cellStyle name="Normal 2 3 2 2 5 2 3" xfId="8773" xr:uid="{00000000-0005-0000-0000-0000A6150000}"/>
    <cellStyle name="Normal 2 3 2 2 5 2 3 2" xfId="39107" xr:uid="{00000000-0005-0000-0000-0000A7150000}"/>
    <cellStyle name="Normal 2 3 2 2 5 2 3 3" xfId="23874" xr:uid="{00000000-0005-0000-0000-0000A8150000}"/>
    <cellStyle name="Normal 2 3 2 2 5 2 4" xfId="34094" xr:uid="{00000000-0005-0000-0000-0000A9150000}"/>
    <cellStyle name="Normal 2 3 2 2 5 2 5" xfId="18861" xr:uid="{00000000-0005-0000-0000-0000AA150000}"/>
    <cellStyle name="Normal 2 3 2 2 5 3" xfId="5412" xr:uid="{00000000-0005-0000-0000-0000AB150000}"/>
    <cellStyle name="Normal 2 3 2 2 5 3 2" xfId="15464" xr:uid="{00000000-0005-0000-0000-0000AC150000}"/>
    <cellStyle name="Normal 2 3 2 2 5 3 2 2" xfId="45795" xr:uid="{00000000-0005-0000-0000-0000AD150000}"/>
    <cellStyle name="Normal 2 3 2 2 5 3 2 3" xfId="30562" xr:uid="{00000000-0005-0000-0000-0000AE150000}"/>
    <cellStyle name="Normal 2 3 2 2 5 3 3" xfId="10444" xr:uid="{00000000-0005-0000-0000-0000AF150000}"/>
    <cellStyle name="Normal 2 3 2 2 5 3 3 2" xfId="40778" xr:uid="{00000000-0005-0000-0000-0000B0150000}"/>
    <cellStyle name="Normal 2 3 2 2 5 3 3 3" xfId="25545" xr:uid="{00000000-0005-0000-0000-0000B1150000}"/>
    <cellStyle name="Normal 2 3 2 2 5 3 4" xfId="35765" xr:uid="{00000000-0005-0000-0000-0000B2150000}"/>
    <cellStyle name="Normal 2 3 2 2 5 3 5" xfId="20532" xr:uid="{00000000-0005-0000-0000-0000B3150000}"/>
    <cellStyle name="Normal 2 3 2 2 5 4" xfId="12122" xr:uid="{00000000-0005-0000-0000-0000B4150000}"/>
    <cellStyle name="Normal 2 3 2 2 5 4 2" xfId="42453" xr:uid="{00000000-0005-0000-0000-0000B5150000}"/>
    <cellStyle name="Normal 2 3 2 2 5 4 3" xfId="27220" xr:uid="{00000000-0005-0000-0000-0000B6150000}"/>
    <cellStyle name="Normal 2 3 2 2 5 5" xfId="7101" xr:uid="{00000000-0005-0000-0000-0000B7150000}"/>
    <cellStyle name="Normal 2 3 2 2 5 5 2" xfId="37436" xr:uid="{00000000-0005-0000-0000-0000B8150000}"/>
    <cellStyle name="Normal 2 3 2 2 5 5 3" xfId="22203" xr:uid="{00000000-0005-0000-0000-0000B9150000}"/>
    <cellStyle name="Normal 2 3 2 2 5 6" xfId="32424" xr:uid="{00000000-0005-0000-0000-0000BA150000}"/>
    <cellStyle name="Normal 2 3 2 2 5 7" xfId="17190" xr:uid="{00000000-0005-0000-0000-0000BB150000}"/>
    <cellStyle name="Normal 2 3 2 2 6" xfId="2883" xr:uid="{00000000-0005-0000-0000-0000BC150000}"/>
    <cellStyle name="Normal 2 3 2 2 6 2" xfId="12957" xr:uid="{00000000-0005-0000-0000-0000BD150000}"/>
    <cellStyle name="Normal 2 3 2 2 6 2 2" xfId="43288" xr:uid="{00000000-0005-0000-0000-0000BE150000}"/>
    <cellStyle name="Normal 2 3 2 2 6 2 3" xfId="28055" xr:uid="{00000000-0005-0000-0000-0000BF150000}"/>
    <cellStyle name="Normal 2 3 2 2 6 3" xfId="7937" xr:uid="{00000000-0005-0000-0000-0000C0150000}"/>
    <cellStyle name="Normal 2 3 2 2 6 3 2" xfId="38271" xr:uid="{00000000-0005-0000-0000-0000C1150000}"/>
    <cellStyle name="Normal 2 3 2 2 6 3 3" xfId="23038" xr:uid="{00000000-0005-0000-0000-0000C2150000}"/>
    <cellStyle name="Normal 2 3 2 2 6 4" xfId="33258" xr:uid="{00000000-0005-0000-0000-0000C3150000}"/>
    <cellStyle name="Normal 2 3 2 2 6 5" xfId="18025" xr:uid="{00000000-0005-0000-0000-0000C4150000}"/>
    <cellStyle name="Normal 2 3 2 2 7" xfId="4576" xr:uid="{00000000-0005-0000-0000-0000C5150000}"/>
    <cellStyle name="Normal 2 3 2 2 7 2" xfId="14628" xr:uid="{00000000-0005-0000-0000-0000C6150000}"/>
    <cellStyle name="Normal 2 3 2 2 7 2 2" xfId="44959" xr:uid="{00000000-0005-0000-0000-0000C7150000}"/>
    <cellStyle name="Normal 2 3 2 2 7 2 3" xfId="29726" xr:uid="{00000000-0005-0000-0000-0000C8150000}"/>
    <cellStyle name="Normal 2 3 2 2 7 3" xfId="9608" xr:uid="{00000000-0005-0000-0000-0000C9150000}"/>
    <cellStyle name="Normal 2 3 2 2 7 3 2" xfId="39942" xr:uid="{00000000-0005-0000-0000-0000CA150000}"/>
    <cellStyle name="Normal 2 3 2 2 7 3 3" xfId="24709" xr:uid="{00000000-0005-0000-0000-0000CB150000}"/>
    <cellStyle name="Normal 2 3 2 2 7 4" xfId="34929" xr:uid="{00000000-0005-0000-0000-0000CC150000}"/>
    <cellStyle name="Normal 2 3 2 2 7 5" xfId="19696" xr:uid="{00000000-0005-0000-0000-0000CD150000}"/>
    <cellStyle name="Normal 2 3 2 2 8" xfId="11286" xr:uid="{00000000-0005-0000-0000-0000CE150000}"/>
    <cellStyle name="Normal 2 3 2 2 8 2" xfId="41617" xr:uid="{00000000-0005-0000-0000-0000CF150000}"/>
    <cellStyle name="Normal 2 3 2 2 8 3" xfId="26384" xr:uid="{00000000-0005-0000-0000-0000D0150000}"/>
    <cellStyle name="Normal 2 3 2 2 9" xfId="6265" xr:uid="{00000000-0005-0000-0000-0000D1150000}"/>
    <cellStyle name="Normal 2 3 2 2 9 2" xfId="36600" xr:uid="{00000000-0005-0000-0000-0000D2150000}"/>
    <cellStyle name="Normal 2 3 2 2 9 3" xfId="21367" xr:uid="{00000000-0005-0000-0000-0000D3150000}"/>
    <cellStyle name="Normal 2 3 2 3" xfId="1229" xr:uid="{00000000-0005-0000-0000-0000D4150000}"/>
    <cellStyle name="Normal 2 3 2 3 10" xfId="16406" xr:uid="{00000000-0005-0000-0000-0000D5150000}"/>
    <cellStyle name="Normal 2 3 2 3 2" xfId="1448" xr:uid="{00000000-0005-0000-0000-0000D6150000}"/>
    <cellStyle name="Normal 2 3 2 3 2 2" xfId="1869" xr:uid="{00000000-0005-0000-0000-0000D7150000}"/>
    <cellStyle name="Normal 2 3 2 3 2 2 2" xfId="2708" xr:uid="{00000000-0005-0000-0000-0000D8150000}"/>
    <cellStyle name="Normal 2 3 2 3 2 2 2 2" xfId="4398" xr:uid="{00000000-0005-0000-0000-0000D9150000}"/>
    <cellStyle name="Normal 2 3 2 3 2 2 2 2 2" xfId="14471" xr:uid="{00000000-0005-0000-0000-0000DA150000}"/>
    <cellStyle name="Normal 2 3 2 3 2 2 2 2 2 2" xfId="44802" xr:uid="{00000000-0005-0000-0000-0000DB150000}"/>
    <cellStyle name="Normal 2 3 2 3 2 2 2 2 2 3" xfId="29569" xr:uid="{00000000-0005-0000-0000-0000DC150000}"/>
    <cellStyle name="Normal 2 3 2 3 2 2 2 2 3" xfId="9451" xr:uid="{00000000-0005-0000-0000-0000DD150000}"/>
    <cellStyle name="Normal 2 3 2 3 2 2 2 2 3 2" xfId="39785" xr:uid="{00000000-0005-0000-0000-0000DE150000}"/>
    <cellStyle name="Normal 2 3 2 3 2 2 2 2 3 3" xfId="24552" xr:uid="{00000000-0005-0000-0000-0000DF150000}"/>
    <cellStyle name="Normal 2 3 2 3 2 2 2 2 4" xfId="34772" xr:uid="{00000000-0005-0000-0000-0000E0150000}"/>
    <cellStyle name="Normal 2 3 2 3 2 2 2 2 5" xfId="19539" xr:uid="{00000000-0005-0000-0000-0000E1150000}"/>
    <cellStyle name="Normal 2 3 2 3 2 2 2 3" xfId="6090" xr:uid="{00000000-0005-0000-0000-0000E2150000}"/>
    <cellStyle name="Normal 2 3 2 3 2 2 2 3 2" xfId="16142" xr:uid="{00000000-0005-0000-0000-0000E3150000}"/>
    <cellStyle name="Normal 2 3 2 3 2 2 2 3 2 2" xfId="46473" xr:uid="{00000000-0005-0000-0000-0000E4150000}"/>
    <cellStyle name="Normal 2 3 2 3 2 2 2 3 2 3" xfId="31240" xr:uid="{00000000-0005-0000-0000-0000E5150000}"/>
    <cellStyle name="Normal 2 3 2 3 2 2 2 3 3" xfId="11122" xr:uid="{00000000-0005-0000-0000-0000E6150000}"/>
    <cellStyle name="Normal 2 3 2 3 2 2 2 3 3 2" xfId="41456" xr:uid="{00000000-0005-0000-0000-0000E7150000}"/>
    <cellStyle name="Normal 2 3 2 3 2 2 2 3 3 3" xfId="26223" xr:uid="{00000000-0005-0000-0000-0000E8150000}"/>
    <cellStyle name="Normal 2 3 2 3 2 2 2 3 4" xfId="36443" xr:uid="{00000000-0005-0000-0000-0000E9150000}"/>
    <cellStyle name="Normal 2 3 2 3 2 2 2 3 5" xfId="21210" xr:uid="{00000000-0005-0000-0000-0000EA150000}"/>
    <cellStyle name="Normal 2 3 2 3 2 2 2 4" xfId="12800" xr:uid="{00000000-0005-0000-0000-0000EB150000}"/>
    <cellStyle name="Normal 2 3 2 3 2 2 2 4 2" xfId="43131" xr:uid="{00000000-0005-0000-0000-0000EC150000}"/>
    <cellStyle name="Normal 2 3 2 3 2 2 2 4 3" xfId="27898" xr:uid="{00000000-0005-0000-0000-0000ED150000}"/>
    <cellStyle name="Normal 2 3 2 3 2 2 2 5" xfId="7779" xr:uid="{00000000-0005-0000-0000-0000EE150000}"/>
    <cellStyle name="Normal 2 3 2 3 2 2 2 5 2" xfId="38114" xr:uid="{00000000-0005-0000-0000-0000EF150000}"/>
    <cellStyle name="Normal 2 3 2 3 2 2 2 5 3" xfId="22881" xr:uid="{00000000-0005-0000-0000-0000F0150000}"/>
    <cellStyle name="Normal 2 3 2 3 2 2 2 6" xfId="33102" xr:uid="{00000000-0005-0000-0000-0000F1150000}"/>
    <cellStyle name="Normal 2 3 2 3 2 2 2 7" xfId="17868" xr:uid="{00000000-0005-0000-0000-0000F2150000}"/>
    <cellStyle name="Normal 2 3 2 3 2 2 3" xfId="3561" xr:uid="{00000000-0005-0000-0000-0000F3150000}"/>
    <cellStyle name="Normal 2 3 2 3 2 2 3 2" xfId="13635" xr:uid="{00000000-0005-0000-0000-0000F4150000}"/>
    <cellStyle name="Normal 2 3 2 3 2 2 3 2 2" xfId="43966" xr:uid="{00000000-0005-0000-0000-0000F5150000}"/>
    <cellStyle name="Normal 2 3 2 3 2 2 3 2 3" xfId="28733" xr:uid="{00000000-0005-0000-0000-0000F6150000}"/>
    <cellStyle name="Normal 2 3 2 3 2 2 3 3" xfId="8615" xr:uid="{00000000-0005-0000-0000-0000F7150000}"/>
    <cellStyle name="Normal 2 3 2 3 2 2 3 3 2" xfId="38949" xr:uid="{00000000-0005-0000-0000-0000F8150000}"/>
    <cellStyle name="Normal 2 3 2 3 2 2 3 3 3" xfId="23716" xr:uid="{00000000-0005-0000-0000-0000F9150000}"/>
    <cellStyle name="Normal 2 3 2 3 2 2 3 4" xfId="33936" xr:uid="{00000000-0005-0000-0000-0000FA150000}"/>
    <cellStyle name="Normal 2 3 2 3 2 2 3 5" xfId="18703" xr:uid="{00000000-0005-0000-0000-0000FB150000}"/>
    <cellStyle name="Normal 2 3 2 3 2 2 4" xfId="5254" xr:uid="{00000000-0005-0000-0000-0000FC150000}"/>
    <cellStyle name="Normal 2 3 2 3 2 2 4 2" xfId="15306" xr:uid="{00000000-0005-0000-0000-0000FD150000}"/>
    <cellStyle name="Normal 2 3 2 3 2 2 4 2 2" xfId="45637" xr:uid="{00000000-0005-0000-0000-0000FE150000}"/>
    <cellStyle name="Normal 2 3 2 3 2 2 4 2 3" xfId="30404" xr:uid="{00000000-0005-0000-0000-0000FF150000}"/>
    <cellStyle name="Normal 2 3 2 3 2 2 4 3" xfId="10286" xr:uid="{00000000-0005-0000-0000-000000160000}"/>
    <cellStyle name="Normal 2 3 2 3 2 2 4 3 2" xfId="40620" xr:uid="{00000000-0005-0000-0000-000001160000}"/>
    <cellStyle name="Normal 2 3 2 3 2 2 4 3 3" xfId="25387" xr:uid="{00000000-0005-0000-0000-000002160000}"/>
    <cellStyle name="Normal 2 3 2 3 2 2 4 4" xfId="35607" xr:uid="{00000000-0005-0000-0000-000003160000}"/>
    <cellStyle name="Normal 2 3 2 3 2 2 4 5" xfId="20374" xr:uid="{00000000-0005-0000-0000-000004160000}"/>
    <cellStyle name="Normal 2 3 2 3 2 2 5" xfId="11964" xr:uid="{00000000-0005-0000-0000-000005160000}"/>
    <cellStyle name="Normal 2 3 2 3 2 2 5 2" xfId="42295" xr:uid="{00000000-0005-0000-0000-000006160000}"/>
    <cellStyle name="Normal 2 3 2 3 2 2 5 3" xfId="27062" xr:uid="{00000000-0005-0000-0000-000007160000}"/>
    <cellStyle name="Normal 2 3 2 3 2 2 6" xfId="6943" xr:uid="{00000000-0005-0000-0000-000008160000}"/>
    <cellStyle name="Normal 2 3 2 3 2 2 6 2" xfId="37278" xr:uid="{00000000-0005-0000-0000-000009160000}"/>
    <cellStyle name="Normal 2 3 2 3 2 2 6 3" xfId="22045" xr:uid="{00000000-0005-0000-0000-00000A160000}"/>
    <cellStyle name="Normal 2 3 2 3 2 2 7" xfId="32266" xr:uid="{00000000-0005-0000-0000-00000B160000}"/>
    <cellStyle name="Normal 2 3 2 3 2 2 8" xfId="17032" xr:uid="{00000000-0005-0000-0000-00000C160000}"/>
    <cellStyle name="Normal 2 3 2 3 2 3" xfId="2290" xr:uid="{00000000-0005-0000-0000-00000D160000}"/>
    <cellStyle name="Normal 2 3 2 3 2 3 2" xfId="3980" xr:uid="{00000000-0005-0000-0000-00000E160000}"/>
    <cellStyle name="Normal 2 3 2 3 2 3 2 2" xfId="14053" xr:uid="{00000000-0005-0000-0000-00000F160000}"/>
    <cellStyle name="Normal 2 3 2 3 2 3 2 2 2" xfId="44384" xr:uid="{00000000-0005-0000-0000-000010160000}"/>
    <cellStyle name="Normal 2 3 2 3 2 3 2 2 3" xfId="29151" xr:uid="{00000000-0005-0000-0000-000011160000}"/>
    <cellStyle name="Normal 2 3 2 3 2 3 2 3" xfId="9033" xr:uid="{00000000-0005-0000-0000-000012160000}"/>
    <cellStyle name="Normal 2 3 2 3 2 3 2 3 2" xfId="39367" xr:uid="{00000000-0005-0000-0000-000013160000}"/>
    <cellStyle name="Normal 2 3 2 3 2 3 2 3 3" xfId="24134" xr:uid="{00000000-0005-0000-0000-000014160000}"/>
    <cellStyle name="Normal 2 3 2 3 2 3 2 4" xfId="34354" xr:uid="{00000000-0005-0000-0000-000015160000}"/>
    <cellStyle name="Normal 2 3 2 3 2 3 2 5" xfId="19121" xr:uid="{00000000-0005-0000-0000-000016160000}"/>
    <cellStyle name="Normal 2 3 2 3 2 3 3" xfId="5672" xr:uid="{00000000-0005-0000-0000-000017160000}"/>
    <cellStyle name="Normal 2 3 2 3 2 3 3 2" xfId="15724" xr:uid="{00000000-0005-0000-0000-000018160000}"/>
    <cellStyle name="Normal 2 3 2 3 2 3 3 2 2" xfId="46055" xr:uid="{00000000-0005-0000-0000-000019160000}"/>
    <cellStyle name="Normal 2 3 2 3 2 3 3 2 3" xfId="30822" xr:uid="{00000000-0005-0000-0000-00001A160000}"/>
    <cellStyle name="Normal 2 3 2 3 2 3 3 3" xfId="10704" xr:uid="{00000000-0005-0000-0000-00001B160000}"/>
    <cellStyle name="Normal 2 3 2 3 2 3 3 3 2" xfId="41038" xr:uid="{00000000-0005-0000-0000-00001C160000}"/>
    <cellStyle name="Normal 2 3 2 3 2 3 3 3 3" xfId="25805" xr:uid="{00000000-0005-0000-0000-00001D160000}"/>
    <cellStyle name="Normal 2 3 2 3 2 3 3 4" xfId="36025" xr:uid="{00000000-0005-0000-0000-00001E160000}"/>
    <cellStyle name="Normal 2 3 2 3 2 3 3 5" xfId="20792" xr:uid="{00000000-0005-0000-0000-00001F160000}"/>
    <cellStyle name="Normal 2 3 2 3 2 3 4" xfId="12382" xr:uid="{00000000-0005-0000-0000-000020160000}"/>
    <cellStyle name="Normal 2 3 2 3 2 3 4 2" xfId="42713" xr:uid="{00000000-0005-0000-0000-000021160000}"/>
    <cellStyle name="Normal 2 3 2 3 2 3 4 3" xfId="27480" xr:uid="{00000000-0005-0000-0000-000022160000}"/>
    <cellStyle name="Normal 2 3 2 3 2 3 5" xfId="7361" xr:uid="{00000000-0005-0000-0000-000023160000}"/>
    <cellStyle name="Normal 2 3 2 3 2 3 5 2" xfId="37696" xr:uid="{00000000-0005-0000-0000-000024160000}"/>
    <cellStyle name="Normal 2 3 2 3 2 3 5 3" xfId="22463" xr:uid="{00000000-0005-0000-0000-000025160000}"/>
    <cellStyle name="Normal 2 3 2 3 2 3 6" xfId="32684" xr:uid="{00000000-0005-0000-0000-000026160000}"/>
    <cellStyle name="Normal 2 3 2 3 2 3 7" xfId="17450" xr:uid="{00000000-0005-0000-0000-000027160000}"/>
    <cellStyle name="Normal 2 3 2 3 2 4" xfId="3143" xr:uid="{00000000-0005-0000-0000-000028160000}"/>
    <cellStyle name="Normal 2 3 2 3 2 4 2" xfId="13217" xr:uid="{00000000-0005-0000-0000-000029160000}"/>
    <cellStyle name="Normal 2 3 2 3 2 4 2 2" xfId="43548" xr:uid="{00000000-0005-0000-0000-00002A160000}"/>
    <cellStyle name="Normal 2 3 2 3 2 4 2 3" xfId="28315" xr:uid="{00000000-0005-0000-0000-00002B160000}"/>
    <cellStyle name="Normal 2 3 2 3 2 4 3" xfId="8197" xr:uid="{00000000-0005-0000-0000-00002C160000}"/>
    <cellStyle name="Normal 2 3 2 3 2 4 3 2" xfId="38531" xr:uid="{00000000-0005-0000-0000-00002D160000}"/>
    <cellStyle name="Normal 2 3 2 3 2 4 3 3" xfId="23298" xr:uid="{00000000-0005-0000-0000-00002E160000}"/>
    <cellStyle name="Normal 2 3 2 3 2 4 4" xfId="33518" xr:uid="{00000000-0005-0000-0000-00002F160000}"/>
    <cellStyle name="Normal 2 3 2 3 2 4 5" xfId="18285" xr:uid="{00000000-0005-0000-0000-000030160000}"/>
    <cellStyle name="Normal 2 3 2 3 2 5" xfId="4836" xr:uid="{00000000-0005-0000-0000-000031160000}"/>
    <cellStyle name="Normal 2 3 2 3 2 5 2" xfId="14888" xr:uid="{00000000-0005-0000-0000-000032160000}"/>
    <cellStyle name="Normal 2 3 2 3 2 5 2 2" xfId="45219" xr:uid="{00000000-0005-0000-0000-000033160000}"/>
    <cellStyle name="Normal 2 3 2 3 2 5 2 3" xfId="29986" xr:uid="{00000000-0005-0000-0000-000034160000}"/>
    <cellStyle name="Normal 2 3 2 3 2 5 3" xfId="9868" xr:uid="{00000000-0005-0000-0000-000035160000}"/>
    <cellStyle name="Normal 2 3 2 3 2 5 3 2" xfId="40202" xr:uid="{00000000-0005-0000-0000-000036160000}"/>
    <cellStyle name="Normal 2 3 2 3 2 5 3 3" xfId="24969" xr:uid="{00000000-0005-0000-0000-000037160000}"/>
    <cellStyle name="Normal 2 3 2 3 2 5 4" xfId="35189" xr:uid="{00000000-0005-0000-0000-000038160000}"/>
    <cellStyle name="Normal 2 3 2 3 2 5 5" xfId="19956" xr:uid="{00000000-0005-0000-0000-000039160000}"/>
    <cellStyle name="Normal 2 3 2 3 2 6" xfId="11546" xr:uid="{00000000-0005-0000-0000-00003A160000}"/>
    <cellStyle name="Normal 2 3 2 3 2 6 2" xfId="41877" xr:uid="{00000000-0005-0000-0000-00003B160000}"/>
    <cellStyle name="Normal 2 3 2 3 2 6 3" xfId="26644" xr:uid="{00000000-0005-0000-0000-00003C160000}"/>
    <cellStyle name="Normal 2 3 2 3 2 7" xfId="6525" xr:uid="{00000000-0005-0000-0000-00003D160000}"/>
    <cellStyle name="Normal 2 3 2 3 2 7 2" xfId="36860" xr:uid="{00000000-0005-0000-0000-00003E160000}"/>
    <cellStyle name="Normal 2 3 2 3 2 7 3" xfId="21627" xr:uid="{00000000-0005-0000-0000-00003F160000}"/>
    <cellStyle name="Normal 2 3 2 3 2 8" xfId="31848" xr:uid="{00000000-0005-0000-0000-000040160000}"/>
    <cellStyle name="Normal 2 3 2 3 2 9" xfId="16614" xr:uid="{00000000-0005-0000-0000-000041160000}"/>
    <cellStyle name="Normal 2 3 2 3 3" xfId="1661" xr:uid="{00000000-0005-0000-0000-000042160000}"/>
    <cellStyle name="Normal 2 3 2 3 3 2" xfId="2500" xr:uid="{00000000-0005-0000-0000-000043160000}"/>
    <cellStyle name="Normal 2 3 2 3 3 2 2" xfId="4190" xr:uid="{00000000-0005-0000-0000-000044160000}"/>
    <cellStyle name="Normal 2 3 2 3 3 2 2 2" xfId="14263" xr:uid="{00000000-0005-0000-0000-000045160000}"/>
    <cellStyle name="Normal 2 3 2 3 3 2 2 2 2" xfId="44594" xr:uid="{00000000-0005-0000-0000-000046160000}"/>
    <cellStyle name="Normal 2 3 2 3 3 2 2 2 3" xfId="29361" xr:uid="{00000000-0005-0000-0000-000047160000}"/>
    <cellStyle name="Normal 2 3 2 3 3 2 2 3" xfId="9243" xr:uid="{00000000-0005-0000-0000-000048160000}"/>
    <cellStyle name="Normal 2 3 2 3 3 2 2 3 2" xfId="39577" xr:uid="{00000000-0005-0000-0000-000049160000}"/>
    <cellStyle name="Normal 2 3 2 3 3 2 2 3 3" xfId="24344" xr:uid="{00000000-0005-0000-0000-00004A160000}"/>
    <cellStyle name="Normal 2 3 2 3 3 2 2 4" xfId="34564" xr:uid="{00000000-0005-0000-0000-00004B160000}"/>
    <cellStyle name="Normal 2 3 2 3 3 2 2 5" xfId="19331" xr:uid="{00000000-0005-0000-0000-00004C160000}"/>
    <cellStyle name="Normal 2 3 2 3 3 2 3" xfId="5882" xr:uid="{00000000-0005-0000-0000-00004D160000}"/>
    <cellStyle name="Normal 2 3 2 3 3 2 3 2" xfId="15934" xr:uid="{00000000-0005-0000-0000-00004E160000}"/>
    <cellStyle name="Normal 2 3 2 3 3 2 3 2 2" xfId="46265" xr:uid="{00000000-0005-0000-0000-00004F160000}"/>
    <cellStyle name="Normal 2 3 2 3 3 2 3 2 3" xfId="31032" xr:uid="{00000000-0005-0000-0000-000050160000}"/>
    <cellStyle name="Normal 2 3 2 3 3 2 3 3" xfId="10914" xr:uid="{00000000-0005-0000-0000-000051160000}"/>
    <cellStyle name="Normal 2 3 2 3 3 2 3 3 2" xfId="41248" xr:uid="{00000000-0005-0000-0000-000052160000}"/>
    <cellStyle name="Normal 2 3 2 3 3 2 3 3 3" xfId="26015" xr:uid="{00000000-0005-0000-0000-000053160000}"/>
    <cellStyle name="Normal 2 3 2 3 3 2 3 4" xfId="36235" xr:uid="{00000000-0005-0000-0000-000054160000}"/>
    <cellStyle name="Normal 2 3 2 3 3 2 3 5" xfId="21002" xr:uid="{00000000-0005-0000-0000-000055160000}"/>
    <cellStyle name="Normal 2 3 2 3 3 2 4" xfId="12592" xr:uid="{00000000-0005-0000-0000-000056160000}"/>
    <cellStyle name="Normal 2 3 2 3 3 2 4 2" xfId="42923" xr:uid="{00000000-0005-0000-0000-000057160000}"/>
    <cellStyle name="Normal 2 3 2 3 3 2 4 3" xfId="27690" xr:uid="{00000000-0005-0000-0000-000058160000}"/>
    <cellStyle name="Normal 2 3 2 3 3 2 5" xfId="7571" xr:uid="{00000000-0005-0000-0000-000059160000}"/>
    <cellStyle name="Normal 2 3 2 3 3 2 5 2" xfId="37906" xr:uid="{00000000-0005-0000-0000-00005A160000}"/>
    <cellStyle name="Normal 2 3 2 3 3 2 5 3" xfId="22673" xr:uid="{00000000-0005-0000-0000-00005B160000}"/>
    <cellStyle name="Normal 2 3 2 3 3 2 6" xfId="32894" xr:uid="{00000000-0005-0000-0000-00005C160000}"/>
    <cellStyle name="Normal 2 3 2 3 3 2 7" xfId="17660" xr:uid="{00000000-0005-0000-0000-00005D160000}"/>
    <cellStyle name="Normal 2 3 2 3 3 3" xfId="3353" xr:uid="{00000000-0005-0000-0000-00005E160000}"/>
    <cellStyle name="Normal 2 3 2 3 3 3 2" xfId="13427" xr:uid="{00000000-0005-0000-0000-00005F160000}"/>
    <cellStyle name="Normal 2 3 2 3 3 3 2 2" xfId="43758" xr:uid="{00000000-0005-0000-0000-000060160000}"/>
    <cellStyle name="Normal 2 3 2 3 3 3 2 3" xfId="28525" xr:uid="{00000000-0005-0000-0000-000061160000}"/>
    <cellStyle name="Normal 2 3 2 3 3 3 3" xfId="8407" xr:uid="{00000000-0005-0000-0000-000062160000}"/>
    <cellStyle name="Normal 2 3 2 3 3 3 3 2" xfId="38741" xr:uid="{00000000-0005-0000-0000-000063160000}"/>
    <cellStyle name="Normal 2 3 2 3 3 3 3 3" xfId="23508" xr:uid="{00000000-0005-0000-0000-000064160000}"/>
    <cellStyle name="Normal 2 3 2 3 3 3 4" xfId="33728" xr:uid="{00000000-0005-0000-0000-000065160000}"/>
    <cellStyle name="Normal 2 3 2 3 3 3 5" xfId="18495" xr:uid="{00000000-0005-0000-0000-000066160000}"/>
    <cellStyle name="Normal 2 3 2 3 3 4" xfId="5046" xr:uid="{00000000-0005-0000-0000-000067160000}"/>
    <cellStyle name="Normal 2 3 2 3 3 4 2" xfId="15098" xr:uid="{00000000-0005-0000-0000-000068160000}"/>
    <cellStyle name="Normal 2 3 2 3 3 4 2 2" xfId="45429" xr:uid="{00000000-0005-0000-0000-000069160000}"/>
    <cellStyle name="Normal 2 3 2 3 3 4 2 3" xfId="30196" xr:uid="{00000000-0005-0000-0000-00006A160000}"/>
    <cellStyle name="Normal 2 3 2 3 3 4 3" xfId="10078" xr:uid="{00000000-0005-0000-0000-00006B160000}"/>
    <cellStyle name="Normal 2 3 2 3 3 4 3 2" xfId="40412" xr:uid="{00000000-0005-0000-0000-00006C160000}"/>
    <cellStyle name="Normal 2 3 2 3 3 4 3 3" xfId="25179" xr:uid="{00000000-0005-0000-0000-00006D160000}"/>
    <cellStyle name="Normal 2 3 2 3 3 4 4" xfId="35399" xr:uid="{00000000-0005-0000-0000-00006E160000}"/>
    <cellStyle name="Normal 2 3 2 3 3 4 5" xfId="20166" xr:uid="{00000000-0005-0000-0000-00006F160000}"/>
    <cellStyle name="Normal 2 3 2 3 3 5" xfId="11756" xr:uid="{00000000-0005-0000-0000-000070160000}"/>
    <cellStyle name="Normal 2 3 2 3 3 5 2" xfId="42087" xr:uid="{00000000-0005-0000-0000-000071160000}"/>
    <cellStyle name="Normal 2 3 2 3 3 5 3" xfId="26854" xr:uid="{00000000-0005-0000-0000-000072160000}"/>
    <cellStyle name="Normal 2 3 2 3 3 6" xfId="6735" xr:uid="{00000000-0005-0000-0000-000073160000}"/>
    <cellStyle name="Normal 2 3 2 3 3 6 2" xfId="37070" xr:uid="{00000000-0005-0000-0000-000074160000}"/>
    <cellStyle name="Normal 2 3 2 3 3 6 3" xfId="21837" xr:uid="{00000000-0005-0000-0000-000075160000}"/>
    <cellStyle name="Normal 2 3 2 3 3 7" xfId="32058" xr:uid="{00000000-0005-0000-0000-000076160000}"/>
    <cellStyle name="Normal 2 3 2 3 3 8" xfId="16824" xr:uid="{00000000-0005-0000-0000-000077160000}"/>
    <cellStyle name="Normal 2 3 2 3 4" xfId="2082" xr:uid="{00000000-0005-0000-0000-000078160000}"/>
    <cellStyle name="Normal 2 3 2 3 4 2" xfId="3772" xr:uid="{00000000-0005-0000-0000-000079160000}"/>
    <cellStyle name="Normal 2 3 2 3 4 2 2" xfId="13845" xr:uid="{00000000-0005-0000-0000-00007A160000}"/>
    <cellStyle name="Normal 2 3 2 3 4 2 2 2" xfId="44176" xr:uid="{00000000-0005-0000-0000-00007B160000}"/>
    <cellStyle name="Normal 2 3 2 3 4 2 2 3" xfId="28943" xr:uid="{00000000-0005-0000-0000-00007C160000}"/>
    <cellStyle name="Normal 2 3 2 3 4 2 3" xfId="8825" xr:uid="{00000000-0005-0000-0000-00007D160000}"/>
    <cellStyle name="Normal 2 3 2 3 4 2 3 2" xfId="39159" xr:uid="{00000000-0005-0000-0000-00007E160000}"/>
    <cellStyle name="Normal 2 3 2 3 4 2 3 3" xfId="23926" xr:uid="{00000000-0005-0000-0000-00007F160000}"/>
    <cellStyle name="Normal 2 3 2 3 4 2 4" xfId="34146" xr:uid="{00000000-0005-0000-0000-000080160000}"/>
    <cellStyle name="Normal 2 3 2 3 4 2 5" xfId="18913" xr:uid="{00000000-0005-0000-0000-000081160000}"/>
    <cellStyle name="Normal 2 3 2 3 4 3" xfId="5464" xr:uid="{00000000-0005-0000-0000-000082160000}"/>
    <cellStyle name="Normal 2 3 2 3 4 3 2" xfId="15516" xr:uid="{00000000-0005-0000-0000-000083160000}"/>
    <cellStyle name="Normal 2 3 2 3 4 3 2 2" xfId="45847" xr:uid="{00000000-0005-0000-0000-000084160000}"/>
    <cellStyle name="Normal 2 3 2 3 4 3 2 3" xfId="30614" xr:uid="{00000000-0005-0000-0000-000085160000}"/>
    <cellStyle name="Normal 2 3 2 3 4 3 3" xfId="10496" xr:uid="{00000000-0005-0000-0000-000086160000}"/>
    <cellStyle name="Normal 2 3 2 3 4 3 3 2" xfId="40830" xr:uid="{00000000-0005-0000-0000-000087160000}"/>
    <cellStyle name="Normal 2 3 2 3 4 3 3 3" xfId="25597" xr:uid="{00000000-0005-0000-0000-000088160000}"/>
    <cellStyle name="Normal 2 3 2 3 4 3 4" xfId="35817" xr:uid="{00000000-0005-0000-0000-000089160000}"/>
    <cellStyle name="Normal 2 3 2 3 4 3 5" xfId="20584" xr:uid="{00000000-0005-0000-0000-00008A160000}"/>
    <cellStyle name="Normal 2 3 2 3 4 4" xfId="12174" xr:uid="{00000000-0005-0000-0000-00008B160000}"/>
    <cellStyle name="Normal 2 3 2 3 4 4 2" xfId="42505" xr:uid="{00000000-0005-0000-0000-00008C160000}"/>
    <cellStyle name="Normal 2 3 2 3 4 4 3" xfId="27272" xr:uid="{00000000-0005-0000-0000-00008D160000}"/>
    <cellStyle name="Normal 2 3 2 3 4 5" xfId="7153" xr:uid="{00000000-0005-0000-0000-00008E160000}"/>
    <cellStyle name="Normal 2 3 2 3 4 5 2" xfId="37488" xr:uid="{00000000-0005-0000-0000-00008F160000}"/>
    <cellStyle name="Normal 2 3 2 3 4 5 3" xfId="22255" xr:uid="{00000000-0005-0000-0000-000090160000}"/>
    <cellStyle name="Normal 2 3 2 3 4 6" xfId="32476" xr:uid="{00000000-0005-0000-0000-000091160000}"/>
    <cellStyle name="Normal 2 3 2 3 4 7" xfId="17242" xr:uid="{00000000-0005-0000-0000-000092160000}"/>
    <cellStyle name="Normal 2 3 2 3 5" xfId="2935" xr:uid="{00000000-0005-0000-0000-000093160000}"/>
    <cellStyle name="Normal 2 3 2 3 5 2" xfId="13009" xr:uid="{00000000-0005-0000-0000-000094160000}"/>
    <cellStyle name="Normal 2 3 2 3 5 2 2" xfId="43340" xr:uid="{00000000-0005-0000-0000-000095160000}"/>
    <cellStyle name="Normal 2 3 2 3 5 2 3" xfId="28107" xr:uid="{00000000-0005-0000-0000-000096160000}"/>
    <cellStyle name="Normal 2 3 2 3 5 3" xfId="7989" xr:uid="{00000000-0005-0000-0000-000097160000}"/>
    <cellStyle name="Normal 2 3 2 3 5 3 2" xfId="38323" xr:uid="{00000000-0005-0000-0000-000098160000}"/>
    <cellStyle name="Normal 2 3 2 3 5 3 3" xfId="23090" xr:uid="{00000000-0005-0000-0000-000099160000}"/>
    <cellStyle name="Normal 2 3 2 3 5 4" xfId="33310" xr:uid="{00000000-0005-0000-0000-00009A160000}"/>
    <cellStyle name="Normal 2 3 2 3 5 5" xfId="18077" xr:uid="{00000000-0005-0000-0000-00009B160000}"/>
    <cellStyle name="Normal 2 3 2 3 6" xfId="4628" xr:uid="{00000000-0005-0000-0000-00009C160000}"/>
    <cellStyle name="Normal 2 3 2 3 6 2" xfId="14680" xr:uid="{00000000-0005-0000-0000-00009D160000}"/>
    <cellStyle name="Normal 2 3 2 3 6 2 2" xfId="45011" xr:uid="{00000000-0005-0000-0000-00009E160000}"/>
    <cellStyle name="Normal 2 3 2 3 6 2 3" xfId="29778" xr:uid="{00000000-0005-0000-0000-00009F160000}"/>
    <cellStyle name="Normal 2 3 2 3 6 3" xfId="9660" xr:uid="{00000000-0005-0000-0000-0000A0160000}"/>
    <cellStyle name="Normal 2 3 2 3 6 3 2" xfId="39994" xr:uid="{00000000-0005-0000-0000-0000A1160000}"/>
    <cellStyle name="Normal 2 3 2 3 6 3 3" xfId="24761" xr:uid="{00000000-0005-0000-0000-0000A2160000}"/>
    <cellStyle name="Normal 2 3 2 3 6 4" xfId="34981" xr:uid="{00000000-0005-0000-0000-0000A3160000}"/>
    <cellStyle name="Normal 2 3 2 3 6 5" xfId="19748" xr:uid="{00000000-0005-0000-0000-0000A4160000}"/>
    <cellStyle name="Normal 2 3 2 3 7" xfId="11338" xr:uid="{00000000-0005-0000-0000-0000A5160000}"/>
    <cellStyle name="Normal 2 3 2 3 7 2" xfId="41669" xr:uid="{00000000-0005-0000-0000-0000A6160000}"/>
    <cellStyle name="Normal 2 3 2 3 7 3" xfId="26436" xr:uid="{00000000-0005-0000-0000-0000A7160000}"/>
    <cellStyle name="Normal 2 3 2 3 8" xfId="6317" xr:uid="{00000000-0005-0000-0000-0000A8160000}"/>
    <cellStyle name="Normal 2 3 2 3 8 2" xfId="36652" xr:uid="{00000000-0005-0000-0000-0000A9160000}"/>
    <cellStyle name="Normal 2 3 2 3 8 3" xfId="21419" xr:uid="{00000000-0005-0000-0000-0000AA160000}"/>
    <cellStyle name="Normal 2 3 2 3 9" xfId="31641" xr:uid="{00000000-0005-0000-0000-0000AB160000}"/>
    <cellStyle name="Normal 2 3 2 4" xfId="1342" xr:uid="{00000000-0005-0000-0000-0000AC160000}"/>
    <cellStyle name="Normal 2 3 2 4 2" xfId="1765" xr:uid="{00000000-0005-0000-0000-0000AD160000}"/>
    <cellStyle name="Normal 2 3 2 4 2 2" xfId="2604" xr:uid="{00000000-0005-0000-0000-0000AE160000}"/>
    <cellStyle name="Normal 2 3 2 4 2 2 2" xfId="4294" xr:uid="{00000000-0005-0000-0000-0000AF160000}"/>
    <cellStyle name="Normal 2 3 2 4 2 2 2 2" xfId="14367" xr:uid="{00000000-0005-0000-0000-0000B0160000}"/>
    <cellStyle name="Normal 2 3 2 4 2 2 2 2 2" xfId="44698" xr:uid="{00000000-0005-0000-0000-0000B1160000}"/>
    <cellStyle name="Normal 2 3 2 4 2 2 2 2 3" xfId="29465" xr:uid="{00000000-0005-0000-0000-0000B2160000}"/>
    <cellStyle name="Normal 2 3 2 4 2 2 2 3" xfId="9347" xr:uid="{00000000-0005-0000-0000-0000B3160000}"/>
    <cellStyle name="Normal 2 3 2 4 2 2 2 3 2" xfId="39681" xr:uid="{00000000-0005-0000-0000-0000B4160000}"/>
    <cellStyle name="Normal 2 3 2 4 2 2 2 3 3" xfId="24448" xr:uid="{00000000-0005-0000-0000-0000B5160000}"/>
    <cellStyle name="Normal 2 3 2 4 2 2 2 4" xfId="34668" xr:uid="{00000000-0005-0000-0000-0000B6160000}"/>
    <cellStyle name="Normal 2 3 2 4 2 2 2 5" xfId="19435" xr:uid="{00000000-0005-0000-0000-0000B7160000}"/>
    <cellStyle name="Normal 2 3 2 4 2 2 3" xfId="5986" xr:uid="{00000000-0005-0000-0000-0000B8160000}"/>
    <cellStyle name="Normal 2 3 2 4 2 2 3 2" xfId="16038" xr:uid="{00000000-0005-0000-0000-0000B9160000}"/>
    <cellStyle name="Normal 2 3 2 4 2 2 3 2 2" xfId="46369" xr:uid="{00000000-0005-0000-0000-0000BA160000}"/>
    <cellStyle name="Normal 2 3 2 4 2 2 3 2 3" xfId="31136" xr:uid="{00000000-0005-0000-0000-0000BB160000}"/>
    <cellStyle name="Normal 2 3 2 4 2 2 3 3" xfId="11018" xr:uid="{00000000-0005-0000-0000-0000BC160000}"/>
    <cellStyle name="Normal 2 3 2 4 2 2 3 3 2" xfId="41352" xr:uid="{00000000-0005-0000-0000-0000BD160000}"/>
    <cellStyle name="Normal 2 3 2 4 2 2 3 3 3" xfId="26119" xr:uid="{00000000-0005-0000-0000-0000BE160000}"/>
    <cellStyle name="Normal 2 3 2 4 2 2 3 4" xfId="36339" xr:uid="{00000000-0005-0000-0000-0000BF160000}"/>
    <cellStyle name="Normal 2 3 2 4 2 2 3 5" xfId="21106" xr:uid="{00000000-0005-0000-0000-0000C0160000}"/>
    <cellStyle name="Normal 2 3 2 4 2 2 4" xfId="12696" xr:uid="{00000000-0005-0000-0000-0000C1160000}"/>
    <cellStyle name="Normal 2 3 2 4 2 2 4 2" xfId="43027" xr:uid="{00000000-0005-0000-0000-0000C2160000}"/>
    <cellStyle name="Normal 2 3 2 4 2 2 4 3" xfId="27794" xr:uid="{00000000-0005-0000-0000-0000C3160000}"/>
    <cellStyle name="Normal 2 3 2 4 2 2 5" xfId="7675" xr:uid="{00000000-0005-0000-0000-0000C4160000}"/>
    <cellStyle name="Normal 2 3 2 4 2 2 5 2" xfId="38010" xr:uid="{00000000-0005-0000-0000-0000C5160000}"/>
    <cellStyle name="Normal 2 3 2 4 2 2 5 3" xfId="22777" xr:uid="{00000000-0005-0000-0000-0000C6160000}"/>
    <cellStyle name="Normal 2 3 2 4 2 2 6" xfId="32998" xr:uid="{00000000-0005-0000-0000-0000C7160000}"/>
    <cellStyle name="Normal 2 3 2 4 2 2 7" xfId="17764" xr:uid="{00000000-0005-0000-0000-0000C8160000}"/>
    <cellStyle name="Normal 2 3 2 4 2 3" xfId="3457" xr:uid="{00000000-0005-0000-0000-0000C9160000}"/>
    <cellStyle name="Normal 2 3 2 4 2 3 2" xfId="13531" xr:uid="{00000000-0005-0000-0000-0000CA160000}"/>
    <cellStyle name="Normal 2 3 2 4 2 3 2 2" xfId="43862" xr:uid="{00000000-0005-0000-0000-0000CB160000}"/>
    <cellStyle name="Normal 2 3 2 4 2 3 2 3" xfId="28629" xr:uid="{00000000-0005-0000-0000-0000CC160000}"/>
    <cellStyle name="Normal 2 3 2 4 2 3 3" xfId="8511" xr:uid="{00000000-0005-0000-0000-0000CD160000}"/>
    <cellStyle name="Normal 2 3 2 4 2 3 3 2" xfId="38845" xr:uid="{00000000-0005-0000-0000-0000CE160000}"/>
    <cellStyle name="Normal 2 3 2 4 2 3 3 3" xfId="23612" xr:uid="{00000000-0005-0000-0000-0000CF160000}"/>
    <cellStyle name="Normal 2 3 2 4 2 3 4" xfId="33832" xr:uid="{00000000-0005-0000-0000-0000D0160000}"/>
    <cellStyle name="Normal 2 3 2 4 2 3 5" xfId="18599" xr:uid="{00000000-0005-0000-0000-0000D1160000}"/>
    <cellStyle name="Normal 2 3 2 4 2 4" xfId="5150" xr:uid="{00000000-0005-0000-0000-0000D2160000}"/>
    <cellStyle name="Normal 2 3 2 4 2 4 2" xfId="15202" xr:uid="{00000000-0005-0000-0000-0000D3160000}"/>
    <cellStyle name="Normal 2 3 2 4 2 4 2 2" xfId="45533" xr:uid="{00000000-0005-0000-0000-0000D4160000}"/>
    <cellStyle name="Normal 2 3 2 4 2 4 2 3" xfId="30300" xr:uid="{00000000-0005-0000-0000-0000D5160000}"/>
    <cellStyle name="Normal 2 3 2 4 2 4 3" xfId="10182" xr:uid="{00000000-0005-0000-0000-0000D6160000}"/>
    <cellStyle name="Normal 2 3 2 4 2 4 3 2" xfId="40516" xr:uid="{00000000-0005-0000-0000-0000D7160000}"/>
    <cellStyle name="Normal 2 3 2 4 2 4 3 3" xfId="25283" xr:uid="{00000000-0005-0000-0000-0000D8160000}"/>
    <cellStyle name="Normal 2 3 2 4 2 4 4" xfId="35503" xr:uid="{00000000-0005-0000-0000-0000D9160000}"/>
    <cellStyle name="Normal 2 3 2 4 2 4 5" xfId="20270" xr:uid="{00000000-0005-0000-0000-0000DA160000}"/>
    <cellStyle name="Normal 2 3 2 4 2 5" xfId="11860" xr:uid="{00000000-0005-0000-0000-0000DB160000}"/>
    <cellStyle name="Normal 2 3 2 4 2 5 2" xfId="42191" xr:uid="{00000000-0005-0000-0000-0000DC160000}"/>
    <cellStyle name="Normal 2 3 2 4 2 5 3" xfId="26958" xr:uid="{00000000-0005-0000-0000-0000DD160000}"/>
    <cellStyle name="Normal 2 3 2 4 2 6" xfId="6839" xr:uid="{00000000-0005-0000-0000-0000DE160000}"/>
    <cellStyle name="Normal 2 3 2 4 2 6 2" xfId="37174" xr:uid="{00000000-0005-0000-0000-0000DF160000}"/>
    <cellStyle name="Normal 2 3 2 4 2 6 3" xfId="21941" xr:uid="{00000000-0005-0000-0000-0000E0160000}"/>
    <cellStyle name="Normal 2 3 2 4 2 7" xfId="32162" xr:uid="{00000000-0005-0000-0000-0000E1160000}"/>
    <cellStyle name="Normal 2 3 2 4 2 8" xfId="16928" xr:uid="{00000000-0005-0000-0000-0000E2160000}"/>
    <cellStyle name="Normal 2 3 2 4 3" xfId="2186" xr:uid="{00000000-0005-0000-0000-0000E3160000}"/>
    <cellStyle name="Normal 2 3 2 4 3 2" xfId="3876" xr:uid="{00000000-0005-0000-0000-0000E4160000}"/>
    <cellStyle name="Normal 2 3 2 4 3 2 2" xfId="13949" xr:uid="{00000000-0005-0000-0000-0000E5160000}"/>
    <cellStyle name="Normal 2 3 2 4 3 2 2 2" xfId="44280" xr:uid="{00000000-0005-0000-0000-0000E6160000}"/>
    <cellStyle name="Normal 2 3 2 4 3 2 2 3" xfId="29047" xr:uid="{00000000-0005-0000-0000-0000E7160000}"/>
    <cellStyle name="Normal 2 3 2 4 3 2 3" xfId="8929" xr:uid="{00000000-0005-0000-0000-0000E8160000}"/>
    <cellStyle name="Normal 2 3 2 4 3 2 3 2" xfId="39263" xr:uid="{00000000-0005-0000-0000-0000E9160000}"/>
    <cellStyle name="Normal 2 3 2 4 3 2 3 3" xfId="24030" xr:uid="{00000000-0005-0000-0000-0000EA160000}"/>
    <cellStyle name="Normal 2 3 2 4 3 2 4" xfId="34250" xr:uid="{00000000-0005-0000-0000-0000EB160000}"/>
    <cellStyle name="Normal 2 3 2 4 3 2 5" xfId="19017" xr:uid="{00000000-0005-0000-0000-0000EC160000}"/>
    <cellStyle name="Normal 2 3 2 4 3 3" xfId="5568" xr:uid="{00000000-0005-0000-0000-0000ED160000}"/>
    <cellStyle name="Normal 2 3 2 4 3 3 2" xfId="15620" xr:uid="{00000000-0005-0000-0000-0000EE160000}"/>
    <cellStyle name="Normal 2 3 2 4 3 3 2 2" xfId="45951" xr:uid="{00000000-0005-0000-0000-0000EF160000}"/>
    <cellStyle name="Normal 2 3 2 4 3 3 2 3" xfId="30718" xr:uid="{00000000-0005-0000-0000-0000F0160000}"/>
    <cellStyle name="Normal 2 3 2 4 3 3 3" xfId="10600" xr:uid="{00000000-0005-0000-0000-0000F1160000}"/>
    <cellStyle name="Normal 2 3 2 4 3 3 3 2" xfId="40934" xr:uid="{00000000-0005-0000-0000-0000F2160000}"/>
    <cellStyle name="Normal 2 3 2 4 3 3 3 3" xfId="25701" xr:uid="{00000000-0005-0000-0000-0000F3160000}"/>
    <cellStyle name="Normal 2 3 2 4 3 3 4" xfId="35921" xr:uid="{00000000-0005-0000-0000-0000F4160000}"/>
    <cellStyle name="Normal 2 3 2 4 3 3 5" xfId="20688" xr:uid="{00000000-0005-0000-0000-0000F5160000}"/>
    <cellStyle name="Normal 2 3 2 4 3 4" xfId="12278" xr:uid="{00000000-0005-0000-0000-0000F6160000}"/>
    <cellStyle name="Normal 2 3 2 4 3 4 2" xfId="42609" xr:uid="{00000000-0005-0000-0000-0000F7160000}"/>
    <cellStyle name="Normal 2 3 2 4 3 4 3" xfId="27376" xr:uid="{00000000-0005-0000-0000-0000F8160000}"/>
    <cellStyle name="Normal 2 3 2 4 3 5" xfId="7257" xr:uid="{00000000-0005-0000-0000-0000F9160000}"/>
    <cellStyle name="Normal 2 3 2 4 3 5 2" xfId="37592" xr:uid="{00000000-0005-0000-0000-0000FA160000}"/>
    <cellStyle name="Normal 2 3 2 4 3 5 3" xfId="22359" xr:uid="{00000000-0005-0000-0000-0000FB160000}"/>
    <cellStyle name="Normal 2 3 2 4 3 6" xfId="32580" xr:uid="{00000000-0005-0000-0000-0000FC160000}"/>
    <cellStyle name="Normal 2 3 2 4 3 7" xfId="17346" xr:uid="{00000000-0005-0000-0000-0000FD160000}"/>
    <cellStyle name="Normal 2 3 2 4 4" xfId="3039" xr:uid="{00000000-0005-0000-0000-0000FE160000}"/>
    <cellStyle name="Normal 2 3 2 4 4 2" xfId="13113" xr:uid="{00000000-0005-0000-0000-0000FF160000}"/>
    <cellStyle name="Normal 2 3 2 4 4 2 2" xfId="43444" xr:uid="{00000000-0005-0000-0000-000000170000}"/>
    <cellStyle name="Normal 2 3 2 4 4 2 3" xfId="28211" xr:uid="{00000000-0005-0000-0000-000001170000}"/>
    <cellStyle name="Normal 2 3 2 4 4 3" xfId="8093" xr:uid="{00000000-0005-0000-0000-000002170000}"/>
    <cellStyle name="Normal 2 3 2 4 4 3 2" xfId="38427" xr:uid="{00000000-0005-0000-0000-000003170000}"/>
    <cellStyle name="Normal 2 3 2 4 4 3 3" xfId="23194" xr:uid="{00000000-0005-0000-0000-000004170000}"/>
    <cellStyle name="Normal 2 3 2 4 4 4" xfId="33414" xr:uid="{00000000-0005-0000-0000-000005170000}"/>
    <cellStyle name="Normal 2 3 2 4 4 5" xfId="18181" xr:uid="{00000000-0005-0000-0000-000006170000}"/>
    <cellStyle name="Normal 2 3 2 4 5" xfId="4732" xr:uid="{00000000-0005-0000-0000-000007170000}"/>
    <cellStyle name="Normal 2 3 2 4 5 2" xfId="14784" xr:uid="{00000000-0005-0000-0000-000008170000}"/>
    <cellStyle name="Normal 2 3 2 4 5 2 2" xfId="45115" xr:uid="{00000000-0005-0000-0000-000009170000}"/>
    <cellStyle name="Normal 2 3 2 4 5 2 3" xfId="29882" xr:uid="{00000000-0005-0000-0000-00000A170000}"/>
    <cellStyle name="Normal 2 3 2 4 5 3" xfId="9764" xr:uid="{00000000-0005-0000-0000-00000B170000}"/>
    <cellStyle name="Normal 2 3 2 4 5 3 2" xfId="40098" xr:uid="{00000000-0005-0000-0000-00000C170000}"/>
    <cellStyle name="Normal 2 3 2 4 5 3 3" xfId="24865" xr:uid="{00000000-0005-0000-0000-00000D170000}"/>
    <cellStyle name="Normal 2 3 2 4 5 4" xfId="35085" xr:uid="{00000000-0005-0000-0000-00000E170000}"/>
    <cellStyle name="Normal 2 3 2 4 5 5" xfId="19852" xr:uid="{00000000-0005-0000-0000-00000F170000}"/>
    <cellStyle name="Normal 2 3 2 4 6" xfId="11442" xr:uid="{00000000-0005-0000-0000-000010170000}"/>
    <cellStyle name="Normal 2 3 2 4 6 2" xfId="41773" xr:uid="{00000000-0005-0000-0000-000011170000}"/>
    <cellStyle name="Normal 2 3 2 4 6 3" xfId="26540" xr:uid="{00000000-0005-0000-0000-000012170000}"/>
    <cellStyle name="Normal 2 3 2 4 7" xfId="6421" xr:uid="{00000000-0005-0000-0000-000013170000}"/>
    <cellStyle name="Normal 2 3 2 4 7 2" xfId="36756" xr:uid="{00000000-0005-0000-0000-000014170000}"/>
    <cellStyle name="Normal 2 3 2 4 7 3" xfId="21523" xr:uid="{00000000-0005-0000-0000-000015170000}"/>
    <cellStyle name="Normal 2 3 2 4 8" xfId="31744" xr:uid="{00000000-0005-0000-0000-000016170000}"/>
    <cellStyle name="Normal 2 3 2 4 9" xfId="16510" xr:uid="{00000000-0005-0000-0000-000017170000}"/>
    <cellStyle name="Normal 2 3 2 5" xfId="1555" xr:uid="{00000000-0005-0000-0000-000018170000}"/>
    <cellStyle name="Normal 2 3 2 5 2" xfId="2396" xr:uid="{00000000-0005-0000-0000-000019170000}"/>
    <cellStyle name="Normal 2 3 2 5 2 2" xfId="4086" xr:uid="{00000000-0005-0000-0000-00001A170000}"/>
    <cellStyle name="Normal 2 3 2 5 2 2 2" xfId="14159" xr:uid="{00000000-0005-0000-0000-00001B170000}"/>
    <cellStyle name="Normal 2 3 2 5 2 2 2 2" xfId="44490" xr:uid="{00000000-0005-0000-0000-00001C170000}"/>
    <cellStyle name="Normal 2 3 2 5 2 2 2 3" xfId="29257" xr:uid="{00000000-0005-0000-0000-00001D170000}"/>
    <cellStyle name="Normal 2 3 2 5 2 2 3" xfId="9139" xr:uid="{00000000-0005-0000-0000-00001E170000}"/>
    <cellStyle name="Normal 2 3 2 5 2 2 3 2" xfId="39473" xr:uid="{00000000-0005-0000-0000-00001F170000}"/>
    <cellStyle name="Normal 2 3 2 5 2 2 3 3" xfId="24240" xr:uid="{00000000-0005-0000-0000-000020170000}"/>
    <cellStyle name="Normal 2 3 2 5 2 2 4" xfId="34460" xr:uid="{00000000-0005-0000-0000-000021170000}"/>
    <cellStyle name="Normal 2 3 2 5 2 2 5" xfId="19227" xr:uid="{00000000-0005-0000-0000-000022170000}"/>
    <cellStyle name="Normal 2 3 2 5 2 3" xfId="5778" xr:uid="{00000000-0005-0000-0000-000023170000}"/>
    <cellStyle name="Normal 2 3 2 5 2 3 2" xfId="15830" xr:uid="{00000000-0005-0000-0000-000024170000}"/>
    <cellStyle name="Normal 2 3 2 5 2 3 2 2" xfId="46161" xr:uid="{00000000-0005-0000-0000-000025170000}"/>
    <cellStyle name="Normal 2 3 2 5 2 3 2 3" xfId="30928" xr:uid="{00000000-0005-0000-0000-000026170000}"/>
    <cellStyle name="Normal 2 3 2 5 2 3 3" xfId="10810" xr:uid="{00000000-0005-0000-0000-000027170000}"/>
    <cellStyle name="Normal 2 3 2 5 2 3 3 2" xfId="41144" xr:uid="{00000000-0005-0000-0000-000028170000}"/>
    <cellStyle name="Normal 2 3 2 5 2 3 3 3" xfId="25911" xr:uid="{00000000-0005-0000-0000-000029170000}"/>
    <cellStyle name="Normal 2 3 2 5 2 3 4" xfId="36131" xr:uid="{00000000-0005-0000-0000-00002A170000}"/>
    <cellStyle name="Normal 2 3 2 5 2 3 5" xfId="20898" xr:uid="{00000000-0005-0000-0000-00002B170000}"/>
    <cellStyle name="Normal 2 3 2 5 2 4" xfId="12488" xr:uid="{00000000-0005-0000-0000-00002C170000}"/>
    <cellStyle name="Normal 2 3 2 5 2 4 2" xfId="42819" xr:uid="{00000000-0005-0000-0000-00002D170000}"/>
    <cellStyle name="Normal 2 3 2 5 2 4 3" xfId="27586" xr:uid="{00000000-0005-0000-0000-00002E170000}"/>
    <cellStyle name="Normal 2 3 2 5 2 5" xfId="7467" xr:uid="{00000000-0005-0000-0000-00002F170000}"/>
    <cellStyle name="Normal 2 3 2 5 2 5 2" xfId="37802" xr:uid="{00000000-0005-0000-0000-000030170000}"/>
    <cellStyle name="Normal 2 3 2 5 2 5 3" xfId="22569" xr:uid="{00000000-0005-0000-0000-000031170000}"/>
    <cellStyle name="Normal 2 3 2 5 2 6" xfId="32790" xr:uid="{00000000-0005-0000-0000-000032170000}"/>
    <cellStyle name="Normal 2 3 2 5 2 7" xfId="17556" xr:uid="{00000000-0005-0000-0000-000033170000}"/>
    <cellStyle name="Normal 2 3 2 5 3" xfId="3249" xr:uid="{00000000-0005-0000-0000-000034170000}"/>
    <cellStyle name="Normal 2 3 2 5 3 2" xfId="13323" xr:uid="{00000000-0005-0000-0000-000035170000}"/>
    <cellStyle name="Normal 2 3 2 5 3 2 2" xfId="43654" xr:uid="{00000000-0005-0000-0000-000036170000}"/>
    <cellStyle name="Normal 2 3 2 5 3 2 3" xfId="28421" xr:uid="{00000000-0005-0000-0000-000037170000}"/>
    <cellStyle name="Normal 2 3 2 5 3 3" xfId="8303" xr:uid="{00000000-0005-0000-0000-000038170000}"/>
    <cellStyle name="Normal 2 3 2 5 3 3 2" xfId="38637" xr:uid="{00000000-0005-0000-0000-000039170000}"/>
    <cellStyle name="Normal 2 3 2 5 3 3 3" xfId="23404" xr:uid="{00000000-0005-0000-0000-00003A170000}"/>
    <cellStyle name="Normal 2 3 2 5 3 4" xfId="33624" xr:uid="{00000000-0005-0000-0000-00003B170000}"/>
    <cellStyle name="Normal 2 3 2 5 3 5" xfId="18391" xr:uid="{00000000-0005-0000-0000-00003C170000}"/>
    <cellStyle name="Normal 2 3 2 5 4" xfId="4942" xr:uid="{00000000-0005-0000-0000-00003D170000}"/>
    <cellStyle name="Normal 2 3 2 5 4 2" xfId="14994" xr:uid="{00000000-0005-0000-0000-00003E170000}"/>
    <cellStyle name="Normal 2 3 2 5 4 2 2" xfId="45325" xr:uid="{00000000-0005-0000-0000-00003F170000}"/>
    <cellStyle name="Normal 2 3 2 5 4 2 3" xfId="30092" xr:uid="{00000000-0005-0000-0000-000040170000}"/>
    <cellStyle name="Normal 2 3 2 5 4 3" xfId="9974" xr:uid="{00000000-0005-0000-0000-000041170000}"/>
    <cellStyle name="Normal 2 3 2 5 4 3 2" xfId="40308" xr:uid="{00000000-0005-0000-0000-000042170000}"/>
    <cellStyle name="Normal 2 3 2 5 4 3 3" xfId="25075" xr:uid="{00000000-0005-0000-0000-000043170000}"/>
    <cellStyle name="Normal 2 3 2 5 4 4" xfId="35295" xr:uid="{00000000-0005-0000-0000-000044170000}"/>
    <cellStyle name="Normal 2 3 2 5 4 5" xfId="20062" xr:uid="{00000000-0005-0000-0000-000045170000}"/>
    <cellStyle name="Normal 2 3 2 5 5" xfId="11652" xr:uid="{00000000-0005-0000-0000-000046170000}"/>
    <cellStyle name="Normal 2 3 2 5 5 2" xfId="41983" xr:uid="{00000000-0005-0000-0000-000047170000}"/>
    <cellStyle name="Normal 2 3 2 5 5 3" xfId="26750" xr:uid="{00000000-0005-0000-0000-000048170000}"/>
    <cellStyle name="Normal 2 3 2 5 6" xfId="6631" xr:uid="{00000000-0005-0000-0000-000049170000}"/>
    <cellStyle name="Normal 2 3 2 5 6 2" xfId="36966" xr:uid="{00000000-0005-0000-0000-00004A170000}"/>
    <cellStyle name="Normal 2 3 2 5 6 3" xfId="21733" xr:uid="{00000000-0005-0000-0000-00004B170000}"/>
    <cellStyle name="Normal 2 3 2 5 7" xfId="31954" xr:uid="{00000000-0005-0000-0000-00004C170000}"/>
    <cellStyle name="Normal 2 3 2 5 8" xfId="16720" xr:uid="{00000000-0005-0000-0000-00004D170000}"/>
    <cellStyle name="Normal 2 3 2 6" xfId="1976" xr:uid="{00000000-0005-0000-0000-00004E170000}"/>
    <cellStyle name="Normal 2 3 2 6 2" xfId="3668" xr:uid="{00000000-0005-0000-0000-00004F170000}"/>
    <cellStyle name="Normal 2 3 2 6 2 2" xfId="13741" xr:uid="{00000000-0005-0000-0000-000050170000}"/>
    <cellStyle name="Normal 2 3 2 6 2 2 2" xfId="44072" xr:uid="{00000000-0005-0000-0000-000051170000}"/>
    <cellStyle name="Normal 2 3 2 6 2 2 3" xfId="28839" xr:uid="{00000000-0005-0000-0000-000052170000}"/>
    <cellStyle name="Normal 2 3 2 6 2 3" xfId="8721" xr:uid="{00000000-0005-0000-0000-000053170000}"/>
    <cellStyle name="Normal 2 3 2 6 2 3 2" xfId="39055" xr:uid="{00000000-0005-0000-0000-000054170000}"/>
    <cellStyle name="Normal 2 3 2 6 2 3 3" xfId="23822" xr:uid="{00000000-0005-0000-0000-000055170000}"/>
    <cellStyle name="Normal 2 3 2 6 2 4" xfId="34042" xr:uid="{00000000-0005-0000-0000-000056170000}"/>
    <cellStyle name="Normal 2 3 2 6 2 5" xfId="18809" xr:uid="{00000000-0005-0000-0000-000057170000}"/>
    <cellStyle name="Normal 2 3 2 6 3" xfId="5360" xr:uid="{00000000-0005-0000-0000-000058170000}"/>
    <cellStyle name="Normal 2 3 2 6 3 2" xfId="15412" xr:uid="{00000000-0005-0000-0000-000059170000}"/>
    <cellStyle name="Normal 2 3 2 6 3 2 2" xfId="45743" xr:uid="{00000000-0005-0000-0000-00005A170000}"/>
    <cellStyle name="Normal 2 3 2 6 3 2 3" xfId="30510" xr:uid="{00000000-0005-0000-0000-00005B170000}"/>
    <cellStyle name="Normal 2 3 2 6 3 3" xfId="10392" xr:uid="{00000000-0005-0000-0000-00005C170000}"/>
    <cellStyle name="Normal 2 3 2 6 3 3 2" xfId="40726" xr:uid="{00000000-0005-0000-0000-00005D170000}"/>
    <cellStyle name="Normal 2 3 2 6 3 3 3" xfId="25493" xr:uid="{00000000-0005-0000-0000-00005E170000}"/>
    <cellStyle name="Normal 2 3 2 6 3 4" xfId="35713" xr:uid="{00000000-0005-0000-0000-00005F170000}"/>
    <cellStyle name="Normal 2 3 2 6 3 5" xfId="20480" xr:uid="{00000000-0005-0000-0000-000060170000}"/>
    <cellStyle name="Normal 2 3 2 6 4" xfId="12070" xr:uid="{00000000-0005-0000-0000-000061170000}"/>
    <cellStyle name="Normal 2 3 2 6 4 2" xfId="42401" xr:uid="{00000000-0005-0000-0000-000062170000}"/>
    <cellStyle name="Normal 2 3 2 6 4 3" xfId="27168" xr:uid="{00000000-0005-0000-0000-000063170000}"/>
    <cellStyle name="Normal 2 3 2 6 5" xfId="7049" xr:uid="{00000000-0005-0000-0000-000064170000}"/>
    <cellStyle name="Normal 2 3 2 6 5 2" xfId="37384" xr:uid="{00000000-0005-0000-0000-000065170000}"/>
    <cellStyle name="Normal 2 3 2 6 5 3" xfId="22151" xr:uid="{00000000-0005-0000-0000-000066170000}"/>
    <cellStyle name="Normal 2 3 2 6 6" xfId="32372" xr:uid="{00000000-0005-0000-0000-000067170000}"/>
    <cellStyle name="Normal 2 3 2 6 7" xfId="17138" xr:uid="{00000000-0005-0000-0000-000068170000}"/>
    <cellStyle name="Normal 2 3 2 7" xfId="2827" xr:uid="{00000000-0005-0000-0000-000069170000}"/>
    <cellStyle name="Normal 2 3 2 7 2" xfId="12905" xr:uid="{00000000-0005-0000-0000-00006A170000}"/>
    <cellStyle name="Normal 2 3 2 7 2 2" xfId="43236" xr:uid="{00000000-0005-0000-0000-00006B170000}"/>
    <cellStyle name="Normal 2 3 2 7 2 3" xfId="28003" xr:uid="{00000000-0005-0000-0000-00006C170000}"/>
    <cellStyle name="Normal 2 3 2 7 3" xfId="7885" xr:uid="{00000000-0005-0000-0000-00006D170000}"/>
    <cellStyle name="Normal 2 3 2 7 3 2" xfId="38219" xr:uid="{00000000-0005-0000-0000-00006E170000}"/>
    <cellStyle name="Normal 2 3 2 7 3 3" xfId="22986" xr:uid="{00000000-0005-0000-0000-00006F170000}"/>
    <cellStyle name="Normal 2 3 2 7 4" xfId="33206" xr:uid="{00000000-0005-0000-0000-000070170000}"/>
    <cellStyle name="Normal 2 3 2 7 5" xfId="17973" xr:uid="{00000000-0005-0000-0000-000071170000}"/>
    <cellStyle name="Normal 2 3 2 8" xfId="4521" xr:uid="{00000000-0005-0000-0000-000072170000}"/>
    <cellStyle name="Normal 2 3 2 8 2" xfId="14576" xr:uid="{00000000-0005-0000-0000-000073170000}"/>
    <cellStyle name="Normal 2 3 2 8 2 2" xfId="44907" xr:uid="{00000000-0005-0000-0000-000074170000}"/>
    <cellStyle name="Normal 2 3 2 8 2 3" xfId="29674" xr:uid="{00000000-0005-0000-0000-000075170000}"/>
    <cellStyle name="Normal 2 3 2 8 3" xfId="9556" xr:uid="{00000000-0005-0000-0000-000076170000}"/>
    <cellStyle name="Normal 2 3 2 8 3 2" xfId="39890" xr:uid="{00000000-0005-0000-0000-000077170000}"/>
    <cellStyle name="Normal 2 3 2 8 3 3" xfId="24657" xr:uid="{00000000-0005-0000-0000-000078170000}"/>
    <cellStyle name="Normal 2 3 2 8 4" xfId="34877" xr:uid="{00000000-0005-0000-0000-000079170000}"/>
    <cellStyle name="Normal 2 3 2 8 5" xfId="19644" xr:uid="{00000000-0005-0000-0000-00007A170000}"/>
    <cellStyle name="Normal 2 3 2 9" xfId="11232" xr:uid="{00000000-0005-0000-0000-00007B170000}"/>
    <cellStyle name="Normal 2 3 2 9 2" xfId="41565" xr:uid="{00000000-0005-0000-0000-00007C170000}"/>
    <cellStyle name="Normal 2 3 2 9 3" xfId="26332" xr:uid="{00000000-0005-0000-0000-00007D170000}"/>
    <cellStyle name="Normal 2 3 3" xfId="841" xr:uid="{00000000-0005-0000-0000-00007E170000}"/>
    <cellStyle name="Normal 2 3 4" xfId="842" xr:uid="{00000000-0005-0000-0000-00007F170000}"/>
    <cellStyle name="Normal 2 3 4 10" xfId="6212" xr:uid="{00000000-0005-0000-0000-000080170000}"/>
    <cellStyle name="Normal 2 3 4 10 2" xfId="36549" xr:uid="{00000000-0005-0000-0000-000081170000}"/>
    <cellStyle name="Normal 2 3 4 10 3" xfId="21316" xr:uid="{00000000-0005-0000-0000-000082170000}"/>
    <cellStyle name="Normal 2 3 4 11" xfId="31540" xr:uid="{00000000-0005-0000-0000-000083170000}"/>
    <cellStyle name="Normal 2 3 4 12" xfId="16301" xr:uid="{00000000-0005-0000-0000-000084170000}"/>
    <cellStyle name="Normal 2 3 4 2" xfId="1176" xr:uid="{00000000-0005-0000-0000-000085170000}"/>
    <cellStyle name="Normal 2 3 4 2 10" xfId="31592" xr:uid="{00000000-0005-0000-0000-000086170000}"/>
    <cellStyle name="Normal 2 3 4 2 11" xfId="16355" xr:uid="{00000000-0005-0000-0000-000087170000}"/>
    <cellStyle name="Normal 2 3 4 2 2" xfId="1284" xr:uid="{00000000-0005-0000-0000-000088170000}"/>
    <cellStyle name="Normal 2 3 4 2 2 10" xfId="16459" xr:uid="{00000000-0005-0000-0000-000089170000}"/>
    <cellStyle name="Normal 2 3 4 2 2 2" xfId="1501" xr:uid="{00000000-0005-0000-0000-00008A170000}"/>
    <cellStyle name="Normal 2 3 4 2 2 2 2" xfId="1922" xr:uid="{00000000-0005-0000-0000-00008B170000}"/>
    <cellStyle name="Normal 2 3 4 2 2 2 2 2" xfId="2761" xr:uid="{00000000-0005-0000-0000-00008C170000}"/>
    <cellStyle name="Normal 2 3 4 2 2 2 2 2 2" xfId="4451" xr:uid="{00000000-0005-0000-0000-00008D170000}"/>
    <cellStyle name="Normal 2 3 4 2 2 2 2 2 2 2" xfId="14524" xr:uid="{00000000-0005-0000-0000-00008E170000}"/>
    <cellStyle name="Normal 2 3 4 2 2 2 2 2 2 2 2" xfId="44855" xr:uid="{00000000-0005-0000-0000-00008F170000}"/>
    <cellStyle name="Normal 2 3 4 2 2 2 2 2 2 2 3" xfId="29622" xr:uid="{00000000-0005-0000-0000-000090170000}"/>
    <cellStyle name="Normal 2 3 4 2 2 2 2 2 2 3" xfId="9504" xr:uid="{00000000-0005-0000-0000-000091170000}"/>
    <cellStyle name="Normal 2 3 4 2 2 2 2 2 2 3 2" xfId="39838" xr:uid="{00000000-0005-0000-0000-000092170000}"/>
    <cellStyle name="Normal 2 3 4 2 2 2 2 2 2 3 3" xfId="24605" xr:uid="{00000000-0005-0000-0000-000093170000}"/>
    <cellStyle name="Normal 2 3 4 2 2 2 2 2 2 4" xfId="34825" xr:uid="{00000000-0005-0000-0000-000094170000}"/>
    <cellStyle name="Normal 2 3 4 2 2 2 2 2 2 5" xfId="19592" xr:uid="{00000000-0005-0000-0000-000095170000}"/>
    <cellStyle name="Normal 2 3 4 2 2 2 2 2 3" xfId="6143" xr:uid="{00000000-0005-0000-0000-000096170000}"/>
    <cellStyle name="Normal 2 3 4 2 2 2 2 2 3 2" xfId="16195" xr:uid="{00000000-0005-0000-0000-000097170000}"/>
    <cellStyle name="Normal 2 3 4 2 2 2 2 2 3 2 2" xfId="46526" xr:uid="{00000000-0005-0000-0000-000098170000}"/>
    <cellStyle name="Normal 2 3 4 2 2 2 2 2 3 2 3" xfId="31293" xr:uid="{00000000-0005-0000-0000-000099170000}"/>
    <cellStyle name="Normal 2 3 4 2 2 2 2 2 3 3" xfId="11175" xr:uid="{00000000-0005-0000-0000-00009A170000}"/>
    <cellStyle name="Normal 2 3 4 2 2 2 2 2 3 3 2" xfId="41509" xr:uid="{00000000-0005-0000-0000-00009B170000}"/>
    <cellStyle name="Normal 2 3 4 2 2 2 2 2 3 3 3" xfId="26276" xr:uid="{00000000-0005-0000-0000-00009C170000}"/>
    <cellStyle name="Normal 2 3 4 2 2 2 2 2 3 4" xfId="36496" xr:uid="{00000000-0005-0000-0000-00009D170000}"/>
    <cellStyle name="Normal 2 3 4 2 2 2 2 2 3 5" xfId="21263" xr:uid="{00000000-0005-0000-0000-00009E170000}"/>
    <cellStyle name="Normal 2 3 4 2 2 2 2 2 4" xfId="12853" xr:uid="{00000000-0005-0000-0000-00009F170000}"/>
    <cellStyle name="Normal 2 3 4 2 2 2 2 2 4 2" xfId="43184" xr:uid="{00000000-0005-0000-0000-0000A0170000}"/>
    <cellStyle name="Normal 2 3 4 2 2 2 2 2 4 3" xfId="27951" xr:uid="{00000000-0005-0000-0000-0000A1170000}"/>
    <cellStyle name="Normal 2 3 4 2 2 2 2 2 5" xfId="7832" xr:uid="{00000000-0005-0000-0000-0000A2170000}"/>
    <cellStyle name="Normal 2 3 4 2 2 2 2 2 5 2" xfId="38167" xr:uid="{00000000-0005-0000-0000-0000A3170000}"/>
    <cellStyle name="Normal 2 3 4 2 2 2 2 2 5 3" xfId="22934" xr:uid="{00000000-0005-0000-0000-0000A4170000}"/>
    <cellStyle name="Normal 2 3 4 2 2 2 2 2 6" xfId="33155" xr:uid="{00000000-0005-0000-0000-0000A5170000}"/>
    <cellStyle name="Normal 2 3 4 2 2 2 2 2 7" xfId="17921" xr:uid="{00000000-0005-0000-0000-0000A6170000}"/>
    <cellStyle name="Normal 2 3 4 2 2 2 2 3" xfId="3614" xr:uid="{00000000-0005-0000-0000-0000A7170000}"/>
    <cellStyle name="Normal 2 3 4 2 2 2 2 3 2" xfId="13688" xr:uid="{00000000-0005-0000-0000-0000A8170000}"/>
    <cellStyle name="Normal 2 3 4 2 2 2 2 3 2 2" xfId="44019" xr:uid="{00000000-0005-0000-0000-0000A9170000}"/>
    <cellStyle name="Normal 2 3 4 2 2 2 2 3 2 3" xfId="28786" xr:uid="{00000000-0005-0000-0000-0000AA170000}"/>
    <cellStyle name="Normal 2 3 4 2 2 2 2 3 3" xfId="8668" xr:uid="{00000000-0005-0000-0000-0000AB170000}"/>
    <cellStyle name="Normal 2 3 4 2 2 2 2 3 3 2" xfId="39002" xr:uid="{00000000-0005-0000-0000-0000AC170000}"/>
    <cellStyle name="Normal 2 3 4 2 2 2 2 3 3 3" xfId="23769" xr:uid="{00000000-0005-0000-0000-0000AD170000}"/>
    <cellStyle name="Normal 2 3 4 2 2 2 2 3 4" xfId="33989" xr:uid="{00000000-0005-0000-0000-0000AE170000}"/>
    <cellStyle name="Normal 2 3 4 2 2 2 2 3 5" xfId="18756" xr:uid="{00000000-0005-0000-0000-0000AF170000}"/>
    <cellStyle name="Normal 2 3 4 2 2 2 2 4" xfId="5307" xr:uid="{00000000-0005-0000-0000-0000B0170000}"/>
    <cellStyle name="Normal 2 3 4 2 2 2 2 4 2" xfId="15359" xr:uid="{00000000-0005-0000-0000-0000B1170000}"/>
    <cellStyle name="Normal 2 3 4 2 2 2 2 4 2 2" xfId="45690" xr:uid="{00000000-0005-0000-0000-0000B2170000}"/>
    <cellStyle name="Normal 2 3 4 2 2 2 2 4 2 3" xfId="30457" xr:uid="{00000000-0005-0000-0000-0000B3170000}"/>
    <cellStyle name="Normal 2 3 4 2 2 2 2 4 3" xfId="10339" xr:uid="{00000000-0005-0000-0000-0000B4170000}"/>
    <cellStyle name="Normal 2 3 4 2 2 2 2 4 3 2" xfId="40673" xr:uid="{00000000-0005-0000-0000-0000B5170000}"/>
    <cellStyle name="Normal 2 3 4 2 2 2 2 4 3 3" xfId="25440" xr:uid="{00000000-0005-0000-0000-0000B6170000}"/>
    <cellStyle name="Normal 2 3 4 2 2 2 2 4 4" xfId="35660" xr:uid="{00000000-0005-0000-0000-0000B7170000}"/>
    <cellStyle name="Normal 2 3 4 2 2 2 2 4 5" xfId="20427" xr:uid="{00000000-0005-0000-0000-0000B8170000}"/>
    <cellStyle name="Normal 2 3 4 2 2 2 2 5" xfId="12017" xr:uid="{00000000-0005-0000-0000-0000B9170000}"/>
    <cellStyle name="Normal 2 3 4 2 2 2 2 5 2" xfId="42348" xr:uid="{00000000-0005-0000-0000-0000BA170000}"/>
    <cellStyle name="Normal 2 3 4 2 2 2 2 5 3" xfId="27115" xr:uid="{00000000-0005-0000-0000-0000BB170000}"/>
    <cellStyle name="Normal 2 3 4 2 2 2 2 6" xfId="6996" xr:uid="{00000000-0005-0000-0000-0000BC170000}"/>
    <cellStyle name="Normal 2 3 4 2 2 2 2 6 2" xfId="37331" xr:uid="{00000000-0005-0000-0000-0000BD170000}"/>
    <cellStyle name="Normal 2 3 4 2 2 2 2 6 3" xfId="22098" xr:uid="{00000000-0005-0000-0000-0000BE170000}"/>
    <cellStyle name="Normal 2 3 4 2 2 2 2 7" xfId="32319" xr:uid="{00000000-0005-0000-0000-0000BF170000}"/>
    <cellStyle name="Normal 2 3 4 2 2 2 2 8" xfId="17085" xr:uid="{00000000-0005-0000-0000-0000C0170000}"/>
    <cellStyle name="Normal 2 3 4 2 2 2 3" xfId="2343" xr:uid="{00000000-0005-0000-0000-0000C1170000}"/>
    <cellStyle name="Normal 2 3 4 2 2 2 3 2" xfId="4033" xr:uid="{00000000-0005-0000-0000-0000C2170000}"/>
    <cellStyle name="Normal 2 3 4 2 2 2 3 2 2" xfId="14106" xr:uid="{00000000-0005-0000-0000-0000C3170000}"/>
    <cellStyle name="Normal 2 3 4 2 2 2 3 2 2 2" xfId="44437" xr:uid="{00000000-0005-0000-0000-0000C4170000}"/>
    <cellStyle name="Normal 2 3 4 2 2 2 3 2 2 3" xfId="29204" xr:uid="{00000000-0005-0000-0000-0000C5170000}"/>
    <cellStyle name="Normal 2 3 4 2 2 2 3 2 3" xfId="9086" xr:uid="{00000000-0005-0000-0000-0000C6170000}"/>
    <cellStyle name="Normal 2 3 4 2 2 2 3 2 3 2" xfId="39420" xr:uid="{00000000-0005-0000-0000-0000C7170000}"/>
    <cellStyle name="Normal 2 3 4 2 2 2 3 2 3 3" xfId="24187" xr:uid="{00000000-0005-0000-0000-0000C8170000}"/>
    <cellStyle name="Normal 2 3 4 2 2 2 3 2 4" xfId="34407" xr:uid="{00000000-0005-0000-0000-0000C9170000}"/>
    <cellStyle name="Normal 2 3 4 2 2 2 3 2 5" xfId="19174" xr:uid="{00000000-0005-0000-0000-0000CA170000}"/>
    <cellStyle name="Normal 2 3 4 2 2 2 3 3" xfId="5725" xr:uid="{00000000-0005-0000-0000-0000CB170000}"/>
    <cellStyle name="Normal 2 3 4 2 2 2 3 3 2" xfId="15777" xr:uid="{00000000-0005-0000-0000-0000CC170000}"/>
    <cellStyle name="Normal 2 3 4 2 2 2 3 3 2 2" xfId="46108" xr:uid="{00000000-0005-0000-0000-0000CD170000}"/>
    <cellStyle name="Normal 2 3 4 2 2 2 3 3 2 3" xfId="30875" xr:uid="{00000000-0005-0000-0000-0000CE170000}"/>
    <cellStyle name="Normal 2 3 4 2 2 2 3 3 3" xfId="10757" xr:uid="{00000000-0005-0000-0000-0000CF170000}"/>
    <cellStyle name="Normal 2 3 4 2 2 2 3 3 3 2" xfId="41091" xr:uid="{00000000-0005-0000-0000-0000D0170000}"/>
    <cellStyle name="Normal 2 3 4 2 2 2 3 3 3 3" xfId="25858" xr:uid="{00000000-0005-0000-0000-0000D1170000}"/>
    <cellStyle name="Normal 2 3 4 2 2 2 3 3 4" xfId="36078" xr:uid="{00000000-0005-0000-0000-0000D2170000}"/>
    <cellStyle name="Normal 2 3 4 2 2 2 3 3 5" xfId="20845" xr:uid="{00000000-0005-0000-0000-0000D3170000}"/>
    <cellStyle name="Normal 2 3 4 2 2 2 3 4" xfId="12435" xr:uid="{00000000-0005-0000-0000-0000D4170000}"/>
    <cellStyle name="Normal 2 3 4 2 2 2 3 4 2" xfId="42766" xr:uid="{00000000-0005-0000-0000-0000D5170000}"/>
    <cellStyle name="Normal 2 3 4 2 2 2 3 4 3" xfId="27533" xr:uid="{00000000-0005-0000-0000-0000D6170000}"/>
    <cellStyle name="Normal 2 3 4 2 2 2 3 5" xfId="7414" xr:uid="{00000000-0005-0000-0000-0000D7170000}"/>
    <cellStyle name="Normal 2 3 4 2 2 2 3 5 2" xfId="37749" xr:uid="{00000000-0005-0000-0000-0000D8170000}"/>
    <cellStyle name="Normal 2 3 4 2 2 2 3 5 3" xfId="22516" xr:uid="{00000000-0005-0000-0000-0000D9170000}"/>
    <cellStyle name="Normal 2 3 4 2 2 2 3 6" xfId="32737" xr:uid="{00000000-0005-0000-0000-0000DA170000}"/>
    <cellStyle name="Normal 2 3 4 2 2 2 3 7" xfId="17503" xr:uid="{00000000-0005-0000-0000-0000DB170000}"/>
    <cellStyle name="Normal 2 3 4 2 2 2 4" xfId="3196" xr:uid="{00000000-0005-0000-0000-0000DC170000}"/>
    <cellStyle name="Normal 2 3 4 2 2 2 4 2" xfId="13270" xr:uid="{00000000-0005-0000-0000-0000DD170000}"/>
    <cellStyle name="Normal 2 3 4 2 2 2 4 2 2" xfId="43601" xr:uid="{00000000-0005-0000-0000-0000DE170000}"/>
    <cellStyle name="Normal 2 3 4 2 2 2 4 2 3" xfId="28368" xr:uid="{00000000-0005-0000-0000-0000DF170000}"/>
    <cellStyle name="Normal 2 3 4 2 2 2 4 3" xfId="8250" xr:uid="{00000000-0005-0000-0000-0000E0170000}"/>
    <cellStyle name="Normal 2 3 4 2 2 2 4 3 2" xfId="38584" xr:uid="{00000000-0005-0000-0000-0000E1170000}"/>
    <cellStyle name="Normal 2 3 4 2 2 2 4 3 3" xfId="23351" xr:uid="{00000000-0005-0000-0000-0000E2170000}"/>
    <cellStyle name="Normal 2 3 4 2 2 2 4 4" xfId="33571" xr:uid="{00000000-0005-0000-0000-0000E3170000}"/>
    <cellStyle name="Normal 2 3 4 2 2 2 4 5" xfId="18338" xr:uid="{00000000-0005-0000-0000-0000E4170000}"/>
    <cellStyle name="Normal 2 3 4 2 2 2 5" xfId="4889" xr:uid="{00000000-0005-0000-0000-0000E5170000}"/>
    <cellStyle name="Normal 2 3 4 2 2 2 5 2" xfId="14941" xr:uid="{00000000-0005-0000-0000-0000E6170000}"/>
    <cellStyle name="Normal 2 3 4 2 2 2 5 2 2" xfId="45272" xr:uid="{00000000-0005-0000-0000-0000E7170000}"/>
    <cellStyle name="Normal 2 3 4 2 2 2 5 2 3" xfId="30039" xr:uid="{00000000-0005-0000-0000-0000E8170000}"/>
    <cellStyle name="Normal 2 3 4 2 2 2 5 3" xfId="9921" xr:uid="{00000000-0005-0000-0000-0000E9170000}"/>
    <cellStyle name="Normal 2 3 4 2 2 2 5 3 2" xfId="40255" xr:uid="{00000000-0005-0000-0000-0000EA170000}"/>
    <cellStyle name="Normal 2 3 4 2 2 2 5 3 3" xfId="25022" xr:uid="{00000000-0005-0000-0000-0000EB170000}"/>
    <cellStyle name="Normal 2 3 4 2 2 2 5 4" xfId="35242" xr:uid="{00000000-0005-0000-0000-0000EC170000}"/>
    <cellStyle name="Normal 2 3 4 2 2 2 5 5" xfId="20009" xr:uid="{00000000-0005-0000-0000-0000ED170000}"/>
    <cellStyle name="Normal 2 3 4 2 2 2 6" xfId="11599" xr:uid="{00000000-0005-0000-0000-0000EE170000}"/>
    <cellStyle name="Normal 2 3 4 2 2 2 6 2" xfId="41930" xr:uid="{00000000-0005-0000-0000-0000EF170000}"/>
    <cellStyle name="Normal 2 3 4 2 2 2 6 3" xfId="26697" xr:uid="{00000000-0005-0000-0000-0000F0170000}"/>
    <cellStyle name="Normal 2 3 4 2 2 2 7" xfId="6578" xr:uid="{00000000-0005-0000-0000-0000F1170000}"/>
    <cellStyle name="Normal 2 3 4 2 2 2 7 2" xfId="36913" xr:uid="{00000000-0005-0000-0000-0000F2170000}"/>
    <cellStyle name="Normal 2 3 4 2 2 2 7 3" xfId="21680" xr:uid="{00000000-0005-0000-0000-0000F3170000}"/>
    <cellStyle name="Normal 2 3 4 2 2 2 8" xfId="31901" xr:uid="{00000000-0005-0000-0000-0000F4170000}"/>
    <cellStyle name="Normal 2 3 4 2 2 2 9" xfId="16667" xr:uid="{00000000-0005-0000-0000-0000F5170000}"/>
    <cellStyle name="Normal 2 3 4 2 2 3" xfId="1714" xr:uid="{00000000-0005-0000-0000-0000F6170000}"/>
    <cellStyle name="Normal 2 3 4 2 2 3 2" xfId="2553" xr:uid="{00000000-0005-0000-0000-0000F7170000}"/>
    <cellStyle name="Normal 2 3 4 2 2 3 2 2" xfId="4243" xr:uid="{00000000-0005-0000-0000-0000F8170000}"/>
    <cellStyle name="Normal 2 3 4 2 2 3 2 2 2" xfId="14316" xr:uid="{00000000-0005-0000-0000-0000F9170000}"/>
    <cellStyle name="Normal 2 3 4 2 2 3 2 2 2 2" xfId="44647" xr:uid="{00000000-0005-0000-0000-0000FA170000}"/>
    <cellStyle name="Normal 2 3 4 2 2 3 2 2 2 3" xfId="29414" xr:uid="{00000000-0005-0000-0000-0000FB170000}"/>
    <cellStyle name="Normal 2 3 4 2 2 3 2 2 3" xfId="9296" xr:uid="{00000000-0005-0000-0000-0000FC170000}"/>
    <cellStyle name="Normal 2 3 4 2 2 3 2 2 3 2" xfId="39630" xr:uid="{00000000-0005-0000-0000-0000FD170000}"/>
    <cellStyle name="Normal 2 3 4 2 2 3 2 2 3 3" xfId="24397" xr:uid="{00000000-0005-0000-0000-0000FE170000}"/>
    <cellStyle name="Normal 2 3 4 2 2 3 2 2 4" xfId="34617" xr:uid="{00000000-0005-0000-0000-0000FF170000}"/>
    <cellStyle name="Normal 2 3 4 2 2 3 2 2 5" xfId="19384" xr:uid="{00000000-0005-0000-0000-000000180000}"/>
    <cellStyle name="Normal 2 3 4 2 2 3 2 3" xfId="5935" xr:uid="{00000000-0005-0000-0000-000001180000}"/>
    <cellStyle name="Normal 2 3 4 2 2 3 2 3 2" xfId="15987" xr:uid="{00000000-0005-0000-0000-000002180000}"/>
    <cellStyle name="Normal 2 3 4 2 2 3 2 3 2 2" xfId="46318" xr:uid="{00000000-0005-0000-0000-000003180000}"/>
    <cellStyle name="Normal 2 3 4 2 2 3 2 3 2 3" xfId="31085" xr:uid="{00000000-0005-0000-0000-000004180000}"/>
    <cellStyle name="Normal 2 3 4 2 2 3 2 3 3" xfId="10967" xr:uid="{00000000-0005-0000-0000-000005180000}"/>
    <cellStyle name="Normal 2 3 4 2 2 3 2 3 3 2" xfId="41301" xr:uid="{00000000-0005-0000-0000-000006180000}"/>
    <cellStyle name="Normal 2 3 4 2 2 3 2 3 3 3" xfId="26068" xr:uid="{00000000-0005-0000-0000-000007180000}"/>
    <cellStyle name="Normal 2 3 4 2 2 3 2 3 4" xfId="36288" xr:uid="{00000000-0005-0000-0000-000008180000}"/>
    <cellStyle name="Normal 2 3 4 2 2 3 2 3 5" xfId="21055" xr:uid="{00000000-0005-0000-0000-000009180000}"/>
    <cellStyle name="Normal 2 3 4 2 2 3 2 4" xfId="12645" xr:uid="{00000000-0005-0000-0000-00000A180000}"/>
    <cellStyle name="Normal 2 3 4 2 2 3 2 4 2" xfId="42976" xr:uid="{00000000-0005-0000-0000-00000B180000}"/>
    <cellStyle name="Normal 2 3 4 2 2 3 2 4 3" xfId="27743" xr:uid="{00000000-0005-0000-0000-00000C180000}"/>
    <cellStyle name="Normal 2 3 4 2 2 3 2 5" xfId="7624" xr:uid="{00000000-0005-0000-0000-00000D180000}"/>
    <cellStyle name="Normal 2 3 4 2 2 3 2 5 2" xfId="37959" xr:uid="{00000000-0005-0000-0000-00000E180000}"/>
    <cellStyle name="Normal 2 3 4 2 2 3 2 5 3" xfId="22726" xr:uid="{00000000-0005-0000-0000-00000F180000}"/>
    <cellStyle name="Normal 2 3 4 2 2 3 2 6" xfId="32947" xr:uid="{00000000-0005-0000-0000-000010180000}"/>
    <cellStyle name="Normal 2 3 4 2 2 3 2 7" xfId="17713" xr:uid="{00000000-0005-0000-0000-000011180000}"/>
    <cellStyle name="Normal 2 3 4 2 2 3 3" xfId="3406" xr:uid="{00000000-0005-0000-0000-000012180000}"/>
    <cellStyle name="Normal 2 3 4 2 2 3 3 2" xfId="13480" xr:uid="{00000000-0005-0000-0000-000013180000}"/>
    <cellStyle name="Normal 2 3 4 2 2 3 3 2 2" xfId="43811" xr:uid="{00000000-0005-0000-0000-000014180000}"/>
    <cellStyle name="Normal 2 3 4 2 2 3 3 2 3" xfId="28578" xr:uid="{00000000-0005-0000-0000-000015180000}"/>
    <cellStyle name="Normal 2 3 4 2 2 3 3 3" xfId="8460" xr:uid="{00000000-0005-0000-0000-000016180000}"/>
    <cellStyle name="Normal 2 3 4 2 2 3 3 3 2" xfId="38794" xr:uid="{00000000-0005-0000-0000-000017180000}"/>
    <cellStyle name="Normal 2 3 4 2 2 3 3 3 3" xfId="23561" xr:uid="{00000000-0005-0000-0000-000018180000}"/>
    <cellStyle name="Normal 2 3 4 2 2 3 3 4" xfId="33781" xr:uid="{00000000-0005-0000-0000-000019180000}"/>
    <cellStyle name="Normal 2 3 4 2 2 3 3 5" xfId="18548" xr:uid="{00000000-0005-0000-0000-00001A180000}"/>
    <cellStyle name="Normal 2 3 4 2 2 3 4" xfId="5099" xr:uid="{00000000-0005-0000-0000-00001B180000}"/>
    <cellStyle name="Normal 2 3 4 2 2 3 4 2" xfId="15151" xr:uid="{00000000-0005-0000-0000-00001C180000}"/>
    <cellStyle name="Normal 2 3 4 2 2 3 4 2 2" xfId="45482" xr:uid="{00000000-0005-0000-0000-00001D180000}"/>
    <cellStyle name="Normal 2 3 4 2 2 3 4 2 3" xfId="30249" xr:uid="{00000000-0005-0000-0000-00001E180000}"/>
    <cellStyle name="Normal 2 3 4 2 2 3 4 3" xfId="10131" xr:uid="{00000000-0005-0000-0000-00001F180000}"/>
    <cellStyle name="Normal 2 3 4 2 2 3 4 3 2" xfId="40465" xr:uid="{00000000-0005-0000-0000-000020180000}"/>
    <cellStyle name="Normal 2 3 4 2 2 3 4 3 3" xfId="25232" xr:uid="{00000000-0005-0000-0000-000021180000}"/>
    <cellStyle name="Normal 2 3 4 2 2 3 4 4" xfId="35452" xr:uid="{00000000-0005-0000-0000-000022180000}"/>
    <cellStyle name="Normal 2 3 4 2 2 3 4 5" xfId="20219" xr:uid="{00000000-0005-0000-0000-000023180000}"/>
    <cellStyle name="Normal 2 3 4 2 2 3 5" xfId="11809" xr:uid="{00000000-0005-0000-0000-000024180000}"/>
    <cellStyle name="Normal 2 3 4 2 2 3 5 2" xfId="42140" xr:uid="{00000000-0005-0000-0000-000025180000}"/>
    <cellStyle name="Normal 2 3 4 2 2 3 5 3" xfId="26907" xr:uid="{00000000-0005-0000-0000-000026180000}"/>
    <cellStyle name="Normal 2 3 4 2 2 3 6" xfId="6788" xr:uid="{00000000-0005-0000-0000-000027180000}"/>
    <cellStyle name="Normal 2 3 4 2 2 3 6 2" xfId="37123" xr:uid="{00000000-0005-0000-0000-000028180000}"/>
    <cellStyle name="Normal 2 3 4 2 2 3 6 3" xfId="21890" xr:uid="{00000000-0005-0000-0000-000029180000}"/>
    <cellStyle name="Normal 2 3 4 2 2 3 7" xfId="32111" xr:uid="{00000000-0005-0000-0000-00002A180000}"/>
    <cellStyle name="Normal 2 3 4 2 2 3 8" xfId="16877" xr:uid="{00000000-0005-0000-0000-00002B180000}"/>
    <cellStyle name="Normal 2 3 4 2 2 4" xfId="2135" xr:uid="{00000000-0005-0000-0000-00002C180000}"/>
    <cellStyle name="Normal 2 3 4 2 2 4 2" xfId="3825" xr:uid="{00000000-0005-0000-0000-00002D180000}"/>
    <cellStyle name="Normal 2 3 4 2 2 4 2 2" xfId="13898" xr:uid="{00000000-0005-0000-0000-00002E180000}"/>
    <cellStyle name="Normal 2 3 4 2 2 4 2 2 2" xfId="44229" xr:uid="{00000000-0005-0000-0000-00002F180000}"/>
    <cellStyle name="Normal 2 3 4 2 2 4 2 2 3" xfId="28996" xr:uid="{00000000-0005-0000-0000-000030180000}"/>
    <cellStyle name="Normal 2 3 4 2 2 4 2 3" xfId="8878" xr:uid="{00000000-0005-0000-0000-000031180000}"/>
    <cellStyle name="Normal 2 3 4 2 2 4 2 3 2" xfId="39212" xr:uid="{00000000-0005-0000-0000-000032180000}"/>
    <cellStyle name="Normal 2 3 4 2 2 4 2 3 3" xfId="23979" xr:uid="{00000000-0005-0000-0000-000033180000}"/>
    <cellStyle name="Normal 2 3 4 2 2 4 2 4" xfId="34199" xr:uid="{00000000-0005-0000-0000-000034180000}"/>
    <cellStyle name="Normal 2 3 4 2 2 4 2 5" xfId="18966" xr:uid="{00000000-0005-0000-0000-000035180000}"/>
    <cellStyle name="Normal 2 3 4 2 2 4 3" xfId="5517" xr:uid="{00000000-0005-0000-0000-000036180000}"/>
    <cellStyle name="Normal 2 3 4 2 2 4 3 2" xfId="15569" xr:uid="{00000000-0005-0000-0000-000037180000}"/>
    <cellStyle name="Normal 2 3 4 2 2 4 3 2 2" xfId="45900" xr:uid="{00000000-0005-0000-0000-000038180000}"/>
    <cellStyle name="Normal 2 3 4 2 2 4 3 2 3" xfId="30667" xr:uid="{00000000-0005-0000-0000-000039180000}"/>
    <cellStyle name="Normal 2 3 4 2 2 4 3 3" xfId="10549" xr:uid="{00000000-0005-0000-0000-00003A180000}"/>
    <cellStyle name="Normal 2 3 4 2 2 4 3 3 2" xfId="40883" xr:uid="{00000000-0005-0000-0000-00003B180000}"/>
    <cellStyle name="Normal 2 3 4 2 2 4 3 3 3" xfId="25650" xr:uid="{00000000-0005-0000-0000-00003C180000}"/>
    <cellStyle name="Normal 2 3 4 2 2 4 3 4" xfId="35870" xr:uid="{00000000-0005-0000-0000-00003D180000}"/>
    <cellStyle name="Normal 2 3 4 2 2 4 3 5" xfId="20637" xr:uid="{00000000-0005-0000-0000-00003E180000}"/>
    <cellStyle name="Normal 2 3 4 2 2 4 4" xfId="12227" xr:uid="{00000000-0005-0000-0000-00003F180000}"/>
    <cellStyle name="Normal 2 3 4 2 2 4 4 2" xfId="42558" xr:uid="{00000000-0005-0000-0000-000040180000}"/>
    <cellStyle name="Normal 2 3 4 2 2 4 4 3" xfId="27325" xr:uid="{00000000-0005-0000-0000-000041180000}"/>
    <cellStyle name="Normal 2 3 4 2 2 4 5" xfId="7206" xr:uid="{00000000-0005-0000-0000-000042180000}"/>
    <cellStyle name="Normal 2 3 4 2 2 4 5 2" xfId="37541" xr:uid="{00000000-0005-0000-0000-000043180000}"/>
    <cellStyle name="Normal 2 3 4 2 2 4 5 3" xfId="22308" xr:uid="{00000000-0005-0000-0000-000044180000}"/>
    <cellStyle name="Normal 2 3 4 2 2 4 6" xfId="32529" xr:uid="{00000000-0005-0000-0000-000045180000}"/>
    <cellStyle name="Normal 2 3 4 2 2 4 7" xfId="17295" xr:uid="{00000000-0005-0000-0000-000046180000}"/>
    <cellStyle name="Normal 2 3 4 2 2 5" xfId="2988" xr:uid="{00000000-0005-0000-0000-000047180000}"/>
    <cellStyle name="Normal 2 3 4 2 2 5 2" xfId="13062" xr:uid="{00000000-0005-0000-0000-000048180000}"/>
    <cellStyle name="Normal 2 3 4 2 2 5 2 2" xfId="43393" xr:uid="{00000000-0005-0000-0000-000049180000}"/>
    <cellStyle name="Normal 2 3 4 2 2 5 2 3" xfId="28160" xr:uid="{00000000-0005-0000-0000-00004A180000}"/>
    <cellStyle name="Normal 2 3 4 2 2 5 3" xfId="8042" xr:uid="{00000000-0005-0000-0000-00004B180000}"/>
    <cellStyle name="Normal 2 3 4 2 2 5 3 2" xfId="38376" xr:uid="{00000000-0005-0000-0000-00004C180000}"/>
    <cellStyle name="Normal 2 3 4 2 2 5 3 3" xfId="23143" xr:uid="{00000000-0005-0000-0000-00004D180000}"/>
    <cellStyle name="Normal 2 3 4 2 2 5 4" xfId="33363" xr:uid="{00000000-0005-0000-0000-00004E180000}"/>
    <cellStyle name="Normal 2 3 4 2 2 5 5" xfId="18130" xr:uid="{00000000-0005-0000-0000-00004F180000}"/>
    <cellStyle name="Normal 2 3 4 2 2 6" xfId="4681" xr:uid="{00000000-0005-0000-0000-000050180000}"/>
    <cellStyle name="Normal 2 3 4 2 2 6 2" xfId="14733" xr:uid="{00000000-0005-0000-0000-000051180000}"/>
    <cellStyle name="Normal 2 3 4 2 2 6 2 2" xfId="45064" xr:uid="{00000000-0005-0000-0000-000052180000}"/>
    <cellStyle name="Normal 2 3 4 2 2 6 2 3" xfId="29831" xr:uid="{00000000-0005-0000-0000-000053180000}"/>
    <cellStyle name="Normal 2 3 4 2 2 6 3" xfId="9713" xr:uid="{00000000-0005-0000-0000-000054180000}"/>
    <cellStyle name="Normal 2 3 4 2 2 6 3 2" xfId="40047" xr:uid="{00000000-0005-0000-0000-000055180000}"/>
    <cellStyle name="Normal 2 3 4 2 2 6 3 3" xfId="24814" xr:uid="{00000000-0005-0000-0000-000056180000}"/>
    <cellStyle name="Normal 2 3 4 2 2 6 4" xfId="35034" xr:uid="{00000000-0005-0000-0000-000057180000}"/>
    <cellStyle name="Normal 2 3 4 2 2 6 5" xfId="19801" xr:uid="{00000000-0005-0000-0000-000058180000}"/>
    <cellStyle name="Normal 2 3 4 2 2 7" xfId="11391" xr:uid="{00000000-0005-0000-0000-000059180000}"/>
    <cellStyle name="Normal 2 3 4 2 2 7 2" xfId="41722" xr:uid="{00000000-0005-0000-0000-00005A180000}"/>
    <cellStyle name="Normal 2 3 4 2 2 7 3" xfId="26489" xr:uid="{00000000-0005-0000-0000-00005B180000}"/>
    <cellStyle name="Normal 2 3 4 2 2 8" xfId="6370" xr:uid="{00000000-0005-0000-0000-00005C180000}"/>
    <cellStyle name="Normal 2 3 4 2 2 8 2" xfId="36705" xr:uid="{00000000-0005-0000-0000-00005D180000}"/>
    <cellStyle name="Normal 2 3 4 2 2 8 3" xfId="21472" xr:uid="{00000000-0005-0000-0000-00005E180000}"/>
    <cellStyle name="Normal 2 3 4 2 2 9" xfId="31693" xr:uid="{00000000-0005-0000-0000-00005F180000}"/>
    <cellStyle name="Normal 2 3 4 2 3" xfId="1397" xr:uid="{00000000-0005-0000-0000-000060180000}"/>
    <cellStyle name="Normal 2 3 4 2 3 2" xfId="1818" xr:uid="{00000000-0005-0000-0000-000061180000}"/>
    <cellStyle name="Normal 2 3 4 2 3 2 2" xfId="2657" xr:uid="{00000000-0005-0000-0000-000062180000}"/>
    <cellStyle name="Normal 2 3 4 2 3 2 2 2" xfId="4347" xr:uid="{00000000-0005-0000-0000-000063180000}"/>
    <cellStyle name="Normal 2 3 4 2 3 2 2 2 2" xfId="14420" xr:uid="{00000000-0005-0000-0000-000064180000}"/>
    <cellStyle name="Normal 2 3 4 2 3 2 2 2 2 2" xfId="44751" xr:uid="{00000000-0005-0000-0000-000065180000}"/>
    <cellStyle name="Normal 2 3 4 2 3 2 2 2 2 3" xfId="29518" xr:uid="{00000000-0005-0000-0000-000066180000}"/>
    <cellStyle name="Normal 2 3 4 2 3 2 2 2 3" xfId="9400" xr:uid="{00000000-0005-0000-0000-000067180000}"/>
    <cellStyle name="Normal 2 3 4 2 3 2 2 2 3 2" xfId="39734" xr:uid="{00000000-0005-0000-0000-000068180000}"/>
    <cellStyle name="Normal 2 3 4 2 3 2 2 2 3 3" xfId="24501" xr:uid="{00000000-0005-0000-0000-000069180000}"/>
    <cellStyle name="Normal 2 3 4 2 3 2 2 2 4" xfId="34721" xr:uid="{00000000-0005-0000-0000-00006A180000}"/>
    <cellStyle name="Normal 2 3 4 2 3 2 2 2 5" xfId="19488" xr:uid="{00000000-0005-0000-0000-00006B180000}"/>
    <cellStyle name="Normal 2 3 4 2 3 2 2 3" xfId="6039" xr:uid="{00000000-0005-0000-0000-00006C180000}"/>
    <cellStyle name="Normal 2 3 4 2 3 2 2 3 2" xfId="16091" xr:uid="{00000000-0005-0000-0000-00006D180000}"/>
    <cellStyle name="Normal 2 3 4 2 3 2 2 3 2 2" xfId="46422" xr:uid="{00000000-0005-0000-0000-00006E180000}"/>
    <cellStyle name="Normal 2 3 4 2 3 2 2 3 2 3" xfId="31189" xr:uid="{00000000-0005-0000-0000-00006F180000}"/>
    <cellStyle name="Normal 2 3 4 2 3 2 2 3 3" xfId="11071" xr:uid="{00000000-0005-0000-0000-000070180000}"/>
    <cellStyle name="Normal 2 3 4 2 3 2 2 3 3 2" xfId="41405" xr:uid="{00000000-0005-0000-0000-000071180000}"/>
    <cellStyle name="Normal 2 3 4 2 3 2 2 3 3 3" xfId="26172" xr:uid="{00000000-0005-0000-0000-000072180000}"/>
    <cellStyle name="Normal 2 3 4 2 3 2 2 3 4" xfId="36392" xr:uid="{00000000-0005-0000-0000-000073180000}"/>
    <cellStyle name="Normal 2 3 4 2 3 2 2 3 5" xfId="21159" xr:uid="{00000000-0005-0000-0000-000074180000}"/>
    <cellStyle name="Normal 2 3 4 2 3 2 2 4" xfId="12749" xr:uid="{00000000-0005-0000-0000-000075180000}"/>
    <cellStyle name="Normal 2 3 4 2 3 2 2 4 2" xfId="43080" xr:uid="{00000000-0005-0000-0000-000076180000}"/>
    <cellStyle name="Normal 2 3 4 2 3 2 2 4 3" xfId="27847" xr:uid="{00000000-0005-0000-0000-000077180000}"/>
    <cellStyle name="Normal 2 3 4 2 3 2 2 5" xfId="7728" xr:uid="{00000000-0005-0000-0000-000078180000}"/>
    <cellStyle name="Normal 2 3 4 2 3 2 2 5 2" xfId="38063" xr:uid="{00000000-0005-0000-0000-000079180000}"/>
    <cellStyle name="Normal 2 3 4 2 3 2 2 5 3" xfId="22830" xr:uid="{00000000-0005-0000-0000-00007A180000}"/>
    <cellStyle name="Normal 2 3 4 2 3 2 2 6" xfId="33051" xr:uid="{00000000-0005-0000-0000-00007B180000}"/>
    <cellStyle name="Normal 2 3 4 2 3 2 2 7" xfId="17817" xr:uid="{00000000-0005-0000-0000-00007C180000}"/>
    <cellStyle name="Normal 2 3 4 2 3 2 3" xfId="3510" xr:uid="{00000000-0005-0000-0000-00007D180000}"/>
    <cellStyle name="Normal 2 3 4 2 3 2 3 2" xfId="13584" xr:uid="{00000000-0005-0000-0000-00007E180000}"/>
    <cellStyle name="Normal 2 3 4 2 3 2 3 2 2" xfId="43915" xr:uid="{00000000-0005-0000-0000-00007F180000}"/>
    <cellStyle name="Normal 2 3 4 2 3 2 3 2 3" xfId="28682" xr:uid="{00000000-0005-0000-0000-000080180000}"/>
    <cellStyle name="Normal 2 3 4 2 3 2 3 3" xfId="8564" xr:uid="{00000000-0005-0000-0000-000081180000}"/>
    <cellStyle name="Normal 2 3 4 2 3 2 3 3 2" xfId="38898" xr:uid="{00000000-0005-0000-0000-000082180000}"/>
    <cellStyle name="Normal 2 3 4 2 3 2 3 3 3" xfId="23665" xr:uid="{00000000-0005-0000-0000-000083180000}"/>
    <cellStyle name="Normal 2 3 4 2 3 2 3 4" xfId="33885" xr:uid="{00000000-0005-0000-0000-000084180000}"/>
    <cellStyle name="Normal 2 3 4 2 3 2 3 5" xfId="18652" xr:uid="{00000000-0005-0000-0000-000085180000}"/>
    <cellStyle name="Normal 2 3 4 2 3 2 4" xfId="5203" xr:uid="{00000000-0005-0000-0000-000086180000}"/>
    <cellStyle name="Normal 2 3 4 2 3 2 4 2" xfId="15255" xr:uid="{00000000-0005-0000-0000-000087180000}"/>
    <cellStyle name="Normal 2 3 4 2 3 2 4 2 2" xfId="45586" xr:uid="{00000000-0005-0000-0000-000088180000}"/>
    <cellStyle name="Normal 2 3 4 2 3 2 4 2 3" xfId="30353" xr:uid="{00000000-0005-0000-0000-000089180000}"/>
    <cellStyle name="Normal 2 3 4 2 3 2 4 3" xfId="10235" xr:uid="{00000000-0005-0000-0000-00008A180000}"/>
    <cellStyle name="Normal 2 3 4 2 3 2 4 3 2" xfId="40569" xr:uid="{00000000-0005-0000-0000-00008B180000}"/>
    <cellStyle name="Normal 2 3 4 2 3 2 4 3 3" xfId="25336" xr:uid="{00000000-0005-0000-0000-00008C180000}"/>
    <cellStyle name="Normal 2 3 4 2 3 2 4 4" xfId="35556" xr:uid="{00000000-0005-0000-0000-00008D180000}"/>
    <cellStyle name="Normal 2 3 4 2 3 2 4 5" xfId="20323" xr:uid="{00000000-0005-0000-0000-00008E180000}"/>
    <cellStyle name="Normal 2 3 4 2 3 2 5" xfId="11913" xr:uid="{00000000-0005-0000-0000-00008F180000}"/>
    <cellStyle name="Normal 2 3 4 2 3 2 5 2" xfId="42244" xr:uid="{00000000-0005-0000-0000-000090180000}"/>
    <cellStyle name="Normal 2 3 4 2 3 2 5 3" xfId="27011" xr:uid="{00000000-0005-0000-0000-000091180000}"/>
    <cellStyle name="Normal 2 3 4 2 3 2 6" xfId="6892" xr:uid="{00000000-0005-0000-0000-000092180000}"/>
    <cellStyle name="Normal 2 3 4 2 3 2 6 2" xfId="37227" xr:uid="{00000000-0005-0000-0000-000093180000}"/>
    <cellStyle name="Normal 2 3 4 2 3 2 6 3" xfId="21994" xr:uid="{00000000-0005-0000-0000-000094180000}"/>
    <cellStyle name="Normal 2 3 4 2 3 2 7" xfId="32215" xr:uid="{00000000-0005-0000-0000-000095180000}"/>
    <cellStyle name="Normal 2 3 4 2 3 2 8" xfId="16981" xr:uid="{00000000-0005-0000-0000-000096180000}"/>
    <cellStyle name="Normal 2 3 4 2 3 3" xfId="2239" xr:uid="{00000000-0005-0000-0000-000097180000}"/>
    <cellStyle name="Normal 2 3 4 2 3 3 2" xfId="3929" xr:uid="{00000000-0005-0000-0000-000098180000}"/>
    <cellStyle name="Normal 2 3 4 2 3 3 2 2" xfId="14002" xr:uid="{00000000-0005-0000-0000-000099180000}"/>
    <cellStyle name="Normal 2 3 4 2 3 3 2 2 2" xfId="44333" xr:uid="{00000000-0005-0000-0000-00009A180000}"/>
    <cellStyle name="Normal 2 3 4 2 3 3 2 2 3" xfId="29100" xr:uid="{00000000-0005-0000-0000-00009B180000}"/>
    <cellStyle name="Normal 2 3 4 2 3 3 2 3" xfId="8982" xr:uid="{00000000-0005-0000-0000-00009C180000}"/>
    <cellStyle name="Normal 2 3 4 2 3 3 2 3 2" xfId="39316" xr:uid="{00000000-0005-0000-0000-00009D180000}"/>
    <cellStyle name="Normal 2 3 4 2 3 3 2 3 3" xfId="24083" xr:uid="{00000000-0005-0000-0000-00009E180000}"/>
    <cellStyle name="Normal 2 3 4 2 3 3 2 4" xfId="34303" xr:uid="{00000000-0005-0000-0000-00009F180000}"/>
    <cellStyle name="Normal 2 3 4 2 3 3 2 5" xfId="19070" xr:uid="{00000000-0005-0000-0000-0000A0180000}"/>
    <cellStyle name="Normal 2 3 4 2 3 3 3" xfId="5621" xr:uid="{00000000-0005-0000-0000-0000A1180000}"/>
    <cellStyle name="Normal 2 3 4 2 3 3 3 2" xfId="15673" xr:uid="{00000000-0005-0000-0000-0000A2180000}"/>
    <cellStyle name="Normal 2 3 4 2 3 3 3 2 2" xfId="46004" xr:uid="{00000000-0005-0000-0000-0000A3180000}"/>
    <cellStyle name="Normal 2 3 4 2 3 3 3 2 3" xfId="30771" xr:uid="{00000000-0005-0000-0000-0000A4180000}"/>
    <cellStyle name="Normal 2 3 4 2 3 3 3 3" xfId="10653" xr:uid="{00000000-0005-0000-0000-0000A5180000}"/>
    <cellStyle name="Normal 2 3 4 2 3 3 3 3 2" xfId="40987" xr:uid="{00000000-0005-0000-0000-0000A6180000}"/>
    <cellStyle name="Normal 2 3 4 2 3 3 3 3 3" xfId="25754" xr:uid="{00000000-0005-0000-0000-0000A7180000}"/>
    <cellStyle name="Normal 2 3 4 2 3 3 3 4" xfId="35974" xr:uid="{00000000-0005-0000-0000-0000A8180000}"/>
    <cellStyle name="Normal 2 3 4 2 3 3 3 5" xfId="20741" xr:uid="{00000000-0005-0000-0000-0000A9180000}"/>
    <cellStyle name="Normal 2 3 4 2 3 3 4" xfId="12331" xr:uid="{00000000-0005-0000-0000-0000AA180000}"/>
    <cellStyle name="Normal 2 3 4 2 3 3 4 2" xfId="42662" xr:uid="{00000000-0005-0000-0000-0000AB180000}"/>
    <cellStyle name="Normal 2 3 4 2 3 3 4 3" xfId="27429" xr:uid="{00000000-0005-0000-0000-0000AC180000}"/>
    <cellStyle name="Normal 2 3 4 2 3 3 5" xfId="7310" xr:uid="{00000000-0005-0000-0000-0000AD180000}"/>
    <cellStyle name="Normal 2 3 4 2 3 3 5 2" xfId="37645" xr:uid="{00000000-0005-0000-0000-0000AE180000}"/>
    <cellStyle name="Normal 2 3 4 2 3 3 5 3" xfId="22412" xr:uid="{00000000-0005-0000-0000-0000AF180000}"/>
    <cellStyle name="Normal 2 3 4 2 3 3 6" xfId="32633" xr:uid="{00000000-0005-0000-0000-0000B0180000}"/>
    <cellStyle name="Normal 2 3 4 2 3 3 7" xfId="17399" xr:uid="{00000000-0005-0000-0000-0000B1180000}"/>
    <cellStyle name="Normal 2 3 4 2 3 4" xfId="3092" xr:uid="{00000000-0005-0000-0000-0000B2180000}"/>
    <cellStyle name="Normal 2 3 4 2 3 4 2" xfId="13166" xr:uid="{00000000-0005-0000-0000-0000B3180000}"/>
    <cellStyle name="Normal 2 3 4 2 3 4 2 2" xfId="43497" xr:uid="{00000000-0005-0000-0000-0000B4180000}"/>
    <cellStyle name="Normal 2 3 4 2 3 4 2 3" xfId="28264" xr:uid="{00000000-0005-0000-0000-0000B5180000}"/>
    <cellStyle name="Normal 2 3 4 2 3 4 3" xfId="8146" xr:uid="{00000000-0005-0000-0000-0000B6180000}"/>
    <cellStyle name="Normal 2 3 4 2 3 4 3 2" xfId="38480" xr:uid="{00000000-0005-0000-0000-0000B7180000}"/>
    <cellStyle name="Normal 2 3 4 2 3 4 3 3" xfId="23247" xr:uid="{00000000-0005-0000-0000-0000B8180000}"/>
    <cellStyle name="Normal 2 3 4 2 3 4 4" xfId="33467" xr:uid="{00000000-0005-0000-0000-0000B9180000}"/>
    <cellStyle name="Normal 2 3 4 2 3 4 5" xfId="18234" xr:uid="{00000000-0005-0000-0000-0000BA180000}"/>
    <cellStyle name="Normal 2 3 4 2 3 5" xfId="4785" xr:uid="{00000000-0005-0000-0000-0000BB180000}"/>
    <cellStyle name="Normal 2 3 4 2 3 5 2" xfId="14837" xr:uid="{00000000-0005-0000-0000-0000BC180000}"/>
    <cellStyle name="Normal 2 3 4 2 3 5 2 2" xfId="45168" xr:uid="{00000000-0005-0000-0000-0000BD180000}"/>
    <cellStyle name="Normal 2 3 4 2 3 5 2 3" xfId="29935" xr:uid="{00000000-0005-0000-0000-0000BE180000}"/>
    <cellStyle name="Normal 2 3 4 2 3 5 3" xfId="9817" xr:uid="{00000000-0005-0000-0000-0000BF180000}"/>
    <cellStyle name="Normal 2 3 4 2 3 5 3 2" xfId="40151" xr:uid="{00000000-0005-0000-0000-0000C0180000}"/>
    <cellStyle name="Normal 2 3 4 2 3 5 3 3" xfId="24918" xr:uid="{00000000-0005-0000-0000-0000C1180000}"/>
    <cellStyle name="Normal 2 3 4 2 3 5 4" xfId="35138" xr:uid="{00000000-0005-0000-0000-0000C2180000}"/>
    <cellStyle name="Normal 2 3 4 2 3 5 5" xfId="19905" xr:uid="{00000000-0005-0000-0000-0000C3180000}"/>
    <cellStyle name="Normal 2 3 4 2 3 6" xfId="11495" xr:uid="{00000000-0005-0000-0000-0000C4180000}"/>
    <cellStyle name="Normal 2 3 4 2 3 6 2" xfId="41826" xr:uid="{00000000-0005-0000-0000-0000C5180000}"/>
    <cellStyle name="Normal 2 3 4 2 3 6 3" xfId="26593" xr:uid="{00000000-0005-0000-0000-0000C6180000}"/>
    <cellStyle name="Normal 2 3 4 2 3 7" xfId="6474" xr:uid="{00000000-0005-0000-0000-0000C7180000}"/>
    <cellStyle name="Normal 2 3 4 2 3 7 2" xfId="36809" xr:uid="{00000000-0005-0000-0000-0000C8180000}"/>
    <cellStyle name="Normal 2 3 4 2 3 7 3" xfId="21576" xr:uid="{00000000-0005-0000-0000-0000C9180000}"/>
    <cellStyle name="Normal 2 3 4 2 3 8" xfId="31797" xr:uid="{00000000-0005-0000-0000-0000CA180000}"/>
    <cellStyle name="Normal 2 3 4 2 3 9" xfId="16563" xr:uid="{00000000-0005-0000-0000-0000CB180000}"/>
    <cellStyle name="Normal 2 3 4 2 4" xfId="1610" xr:uid="{00000000-0005-0000-0000-0000CC180000}"/>
    <cellStyle name="Normal 2 3 4 2 4 2" xfId="2449" xr:uid="{00000000-0005-0000-0000-0000CD180000}"/>
    <cellStyle name="Normal 2 3 4 2 4 2 2" xfId="4139" xr:uid="{00000000-0005-0000-0000-0000CE180000}"/>
    <cellStyle name="Normal 2 3 4 2 4 2 2 2" xfId="14212" xr:uid="{00000000-0005-0000-0000-0000CF180000}"/>
    <cellStyle name="Normal 2 3 4 2 4 2 2 2 2" xfId="44543" xr:uid="{00000000-0005-0000-0000-0000D0180000}"/>
    <cellStyle name="Normal 2 3 4 2 4 2 2 2 3" xfId="29310" xr:uid="{00000000-0005-0000-0000-0000D1180000}"/>
    <cellStyle name="Normal 2 3 4 2 4 2 2 3" xfId="9192" xr:uid="{00000000-0005-0000-0000-0000D2180000}"/>
    <cellStyle name="Normal 2 3 4 2 4 2 2 3 2" xfId="39526" xr:uid="{00000000-0005-0000-0000-0000D3180000}"/>
    <cellStyle name="Normal 2 3 4 2 4 2 2 3 3" xfId="24293" xr:uid="{00000000-0005-0000-0000-0000D4180000}"/>
    <cellStyle name="Normal 2 3 4 2 4 2 2 4" xfId="34513" xr:uid="{00000000-0005-0000-0000-0000D5180000}"/>
    <cellStyle name="Normal 2 3 4 2 4 2 2 5" xfId="19280" xr:uid="{00000000-0005-0000-0000-0000D6180000}"/>
    <cellStyle name="Normal 2 3 4 2 4 2 3" xfId="5831" xr:uid="{00000000-0005-0000-0000-0000D7180000}"/>
    <cellStyle name="Normal 2 3 4 2 4 2 3 2" xfId="15883" xr:uid="{00000000-0005-0000-0000-0000D8180000}"/>
    <cellStyle name="Normal 2 3 4 2 4 2 3 2 2" xfId="46214" xr:uid="{00000000-0005-0000-0000-0000D9180000}"/>
    <cellStyle name="Normal 2 3 4 2 4 2 3 2 3" xfId="30981" xr:uid="{00000000-0005-0000-0000-0000DA180000}"/>
    <cellStyle name="Normal 2 3 4 2 4 2 3 3" xfId="10863" xr:uid="{00000000-0005-0000-0000-0000DB180000}"/>
    <cellStyle name="Normal 2 3 4 2 4 2 3 3 2" xfId="41197" xr:uid="{00000000-0005-0000-0000-0000DC180000}"/>
    <cellStyle name="Normal 2 3 4 2 4 2 3 3 3" xfId="25964" xr:uid="{00000000-0005-0000-0000-0000DD180000}"/>
    <cellStyle name="Normal 2 3 4 2 4 2 3 4" xfId="36184" xr:uid="{00000000-0005-0000-0000-0000DE180000}"/>
    <cellStyle name="Normal 2 3 4 2 4 2 3 5" xfId="20951" xr:uid="{00000000-0005-0000-0000-0000DF180000}"/>
    <cellStyle name="Normal 2 3 4 2 4 2 4" xfId="12541" xr:uid="{00000000-0005-0000-0000-0000E0180000}"/>
    <cellStyle name="Normal 2 3 4 2 4 2 4 2" xfId="42872" xr:uid="{00000000-0005-0000-0000-0000E1180000}"/>
    <cellStyle name="Normal 2 3 4 2 4 2 4 3" xfId="27639" xr:uid="{00000000-0005-0000-0000-0000E2180000}"/>
    <cellStyle name="Normal 2 3 4 2 4 2 5" xfId="7520" xr:uid="{00000000-0005-0000-0000-0000E3180000}"/>
    <cellStyle name="Normal 2 3 4 2 4 2 5 2" xfId="37855" xr:uid="{00000000-0005-0000-0000-0000E4180000}"/>
    <cellStyle name="Normal 2 3 4 2 4 2 5 3" xfId="22622" xr:uid="{00000000-0005-0000-0000-0000E5180000}"/>
    <cellStyle name="Normal 2 3 4 2 4 2 6" xfId="32843" xr:uid="{00000000-0005-0000-0000-0000E6180000}"/>
    <cellStyle name="Normal 2 3 4 2 4 2 7" xfId="17609" xr:uid="{00000000-0005-0000-0000-0000E7180000}"/>
    <cellStyle name="Normal 2 3 4 2 4 3" xfId="3302" xr:uid="{00000000-0005-0000-0000-0000E8180000}"/>
    <cellStyle name="Normal 2 3 4 2 4 3 2" xfId="13376" xr:uid="{00000000-0005-0000-0000-0000E9180000}"/>
    <cellStyle name="Normal 2 3 4 2 4 3 2 2" xfId="43707" xr:uid="{00000000-0005-0000-0000-0000EA180000}"/>
    <cellStyle name="Normal 2 3 4 2 4 3 2 3" xfId="28474" xr:uid="{00000000-0005-0000-0000-0000EB180000}"/>
    <cellStyle name="Normal 2 3 4 2 4 3 3" xfId="8356" xr:uid="{00000000-0005-0000-0000-0000EC180000}"/>
    <cellStyle name="Normal 2 3 4 2 4 3 3 2" xfId="38690" xr:uid="{00000000-0005-0000-0000-0000ED180000}"/>
    <cellStyle name="Normal 2 3 4 2 4 3 3 3" xfId="23457" xr:uid="{00000000-0005-0000-0000-0000EE180000}"/>
    <cellStyle name="Normal 2 3 4 2 4 3 4" xfId="33677" xr:uid="{00000000-0005-0000-0000-0000EF180000}"/>
    <cellStyle name="Normal 2 3 4 2 4 3 5" xfId="18444" xr:uid="{00000000-0005-0000-0000-0000F0180000}"/>
    <cellStyle name="Normal 2 3 4 2 4 4" xfId="4995" xr:uid="{00000000-0005-0000-0000-0000F1180000}"/>
    <cellStyle name="Normal 2 3 4 2 4 4 2" xfId="15047" xr:uid="{00000000-0005-0000-0000-0000F2180000}"/>
    <cellStyle name="Normal 2 3 4 2 4 4 2 2" xfId="45378" xr:uid="{00000000-0005-0000-0000-0000F3180000}"/>
    <cellStyle name="Normal 2 3 4 2 4 4 2 3" xfId="30145" xr:uid="{00000000-0005-0000-0000-0000F4180000}"/>
    <cellStyle name="Normal 2 3 4 2 4 4 3" xfId="10027" xr:uid="{00000000-0005-0000-0000-0000F5180000}"/>
    <cellStyle name="Normal 2 3 4 2 4 4 3 2" xfId="40361" xr:uid="{00000000-0005-0000-0000-0000F6180000}"/>
    <cellStyle name="Normal 2 3 4 2 4 4 3 3" xfId="25128" xr:uid="{00000000-0005-0000-0000-0000F7180000}"/>
    <cellStyle name="Normal 2 3 4 2 4 4 4" xfId="35348" xr:uid="{00000000-0005-0000-0000-0000F8180000}"/>
    <cellStyle name="Normal 2 3 4 2 4 4 5" xfId="20115" xr:uid="{00000000-0005-0000-0000-0000F9180000}"/>
    <cellStyle name="Normal 2 3 4 2 4 5" xfId="11705" xr:uid="{00000000-0005-0000-0000-0000FA180000}"/>
    <cellStyle name="Normal 2 3 4 2 4 5 2" xfId="42036" xr:uid="{00000000-0005-0000-0000-0000FB180000}"/>
    <cellStyle name="Normal 2 3 4 2 4 5 3" xfId="26803" xr:uid="{00000000-0005-0000-0000-0000FC180000}"/>
    <cellStyle name="Normal 2 3 4 2 4 6" xfId="6684" xr:uid="{00000000-0005-0000-0000-0000FD180000}"/>
    <cellStyle name="Normal 2 3 4 2 4 6 2" xfId="37019" xr:uid="{00000000-0005-0000-0000-0000FE180000}"/>
    <cellStyle name="Normal 2 3 4 2 4 6 3" xfId="21786" xr:uid="{00000000-0005-0000-0000-0000FF180000}"/>
    <cellStyle name="Normal 2 3 4 2 4 7" xfId="32007" xr:uid="{00000000-0005-0000-0000-000000190000}"/>
    <cellStyle name="Normal 2 3 4 2 4 8" xfId="16773" xr:uid="{00000000-0005-0000-0000-000001190000}"/>
    <cellStyle name="Normal 2 3 4 2 5" xfId="2031" xr:uid="{00000000-0005-0000-0000-000002190000}"/>
    <cellStyle name="Normal 2 3 4 2 5 2" xfId="3721" xr:uid="{00000000-0005-0000-0000-000003190000}"/>
    <cellStyle name="Normal 2 3 4 2 5 2 2" xfId="13794" xr:uid="{00000000-0005-0000-0000-000004190000}"/>
    <cellStyle name="Normal 2 3 4 2 5 2 2 2" xfId="44125" xr:uid="{00000000-0005-0000-0000-000005190000}"/>
    <cellStyle name="Normal 2 3 4 2 5 2 2 3" xfId="28892" xr:uid="{00000000-0005-0000-0000-000006190000}"/>
    <cellStyle name="Normal 2 3 4 2 5 2 3" xfId="8774" xr:uid="{00000000-0005-0000-0000-000007190000}"/>
    <cellStyle name="Normal 2 3 4 2 5 2 3 2" xfId="39108" xr:uid="{00000000-0005-0000-0000-000008190000}"/>
    <cellStyle name="Normal 2 3 4 2 5 2 3 3" xfId="23875" xr:uid="{00000000-0005-0000-0000-000009190000}"/>
    <cellStyle name="Normal 2 3 4 2 5 2 4" xfId="34095" xr:uid="{00000000-0005-0000-0000-00000A190000}"/>
    <cellStyle name="Normal 2 3 4 2 5 2 5" xfId="18862" xr:uid="{00000000-0005-0000-0000-00000B190000}"/>
    <cellStyle name="Normal 2 3 4 2 5 3" xfId="5413" xr:uid="{00000000-0005-0000-0000-00000C190000}"/>
    <cellStyle name="Normal 2 3 4 2 5 3 2" xfId="15465" xr:uid="{00000000-0005-0000-0000-00000D190000}"/>
    <cellStyle name="Normal 2 3 4 2 5 3 2 2" xfId="45796" xr:uid="{00000000-0005-0000-0000-00000E190000}"/>
    <cellStyle name="Normal 2 3 4 2 5 3 2 3" xfId="30563" xr:uid="{00000000-0005-0000-0000-00000F190000}"/>
    <cellStyle name="Normal 2 3 4 2 5 3 3" xfId="10445" xr:uid="{00000000-0005-0000-0000-000010190000}"/>
    <cellStyle name="Normal 2 3 4 2 5 3 3 2" xfId="40779" xr:uid="{00000000-0005-0000-0000-000011190000}"/>
    <cellStyle name="Normal 2 3 4 2 5 3 3 3" xfId="25546" xr:uid="{00000000-0005-0000-0000-000012190000}"/>
    <cellStyle name="Normal 2 3 4 2 5 3 4" xfId="35766" xr:uid="{00000000-0005-0000-0000-000013190000}"/>
    <cellStyle name="Normal 2 3 4 2 5 3 5" xfId="20533" xr:uid="{00000000-0005-0000-0000-000014190000}"/>
    <cellStyle name="Normal 2 3 4 2 5 4" xfId="12123" xr:uid="{00000000-0005-0000-0000-000015190000}"/>
    <cellStyle name="Normal 2 3 4 2 5 4 2" xfId="42454" xr:uid="{00000000-0005-0000-0000-000016190000}"/>
    <cellStyle name="Normal 2 3 4 2 5 4 3" xfId="27221" xr:uid="{00000000-0005-0000-0000-000017190000}"/>
    <cellStyle name="Normal 2 3 4 2 5 5" xfId="7102" xr:uid="{00000000-0005-0000-0000-000018190000}"/>
    <cellStyle name="Normal 2 3 4 2 5 5 2" xfId="37437" xr:uid="{00000000-0005-0000-0000-000019190000}"/>
    <cellStyle name="Normal 2 3 4 2 5 5 3" xfId="22204" xr:uid="{00000000-0005-0000-0000-00001A190000}"/>
    <cellStyle name="Normal 2 3 4 2 5 6" xfId="32425" xr:uid="{00000000-0005-0000-0000-00001B190000}"/>
    <cellStyle name="Normal 2 3 4 2 5 7" xfId="17191" xr:uid="{00000000-0005-0000-0000-00001C190000}"/>
    <cellStyle name="Normal 2 3 4 2 6" xfId="2884" xr:uid="{00000000-0005-0000-0000-00001D190000}"/>
    <cellStyle name="Normal 2 3 4 2 6 2" xfId="12958" xr:uid="{00000000-0005-0000-0000-00001E190000}"/>
    <cellStyle name="Normal 2 3 4 2 6 2 2" xfId="43289" xr:uid="{00000000-0005-0000-0000-00001F190000}"/>
    <cellStyle name="Normal 2 3 4 2 6 2 3" xfId="28056" xr:uid="{00000000-0005-0000-0000-000020190000}"/>
    <cellStyle name="Normal 2 3 4 2 6 3" xfId="7938" xr:uid="{00000000-0005-0000-0000-000021190000}"/>
    <cellStyle name="Normal 2 3 4 2 6 3 2" xfId="38272" xr:uid="{00000000-0005-0000-0000-000022190000}"/>
    <cellStyle name="Normal 2 3 4 2 6 3 3" xfId="23039" xr:uid="{00000000-0005-0000-0000-000023190000}"/>
    <cellStyle name="Normal 2 3 4 2 6 4" xfId="33259" xr:uid="{00000000-0005-0000-0000-000024190000}"/>
    <cellStyle name="Normal 2 3 4 2 6 5" xfId="18026" xr:uid="{00000000-0005-0000-0000-000025190000}"/>
    <cellStyle name="Normal 2 3 4 2 7" xfId="4577" xr:uid="{00000000-0005-0000-0000-000026190000}"/>
    <cellStyle name="Normal 2 3 4 2 7 2" xfId="14629" xr:uid="{00000000-0005-0000-0000-000027190000}"/>
    <cellStyle name="Normal 2 3 4 2 7 2 2" xfId="44960" xr:uid="{00000000-0005-0000-0000-000028190000}"/>
    <cellStyle name="Normal 2 3 4 2 7 2 3" xfId="29727" xr:uid="{00000000-0005-0000-0000-000029190000}"/>
    <cellStyle name="Normal 2 3 4 2 7 3" xfId="9609" xr:uid="{00000000-0005-0000-0000-00002A190000}"/>
    <cellStyle name="Normal 2 3 4 2 7 3 2" xfId="39943" xr:uid="{00000000-0005-0000-0000-00002B190000}"/>
    <cellStyle name="Normal 2 3 4 2 7 3 3" xfId="24710" xr:uid="{00000000-0005-0000-0000-00002C190000}"/>
    <cellStyle name="Normal 2 3 4 2 7 4" xfId="34930" xr:uid="{00000000-0005-0000-0000-00002D190000}"/>
    <cellStyle name="Normal 2 3 4 2 7 5" xfId="19697" xr:uid="{00000000-0005-0000-0000-00002E190000}"/>
    <cellStyle name="Normal 2 3 4 2 8" xfId="11287" xr:uid="{00000000-0005-0000-0000-00002F190000}"/>
    <cellStyle name="Normal 2 3 4 2 8 2" xfId="41618" xr:uid="{00000000-0005-0000-0000-000030190000}"/>
    <cellStyle name="Normal 2 3 4 2 8 3" xfId="26385" xr:uid="{00000000-0005-0000-0000-000031190000}"/>
    <cellStyle name="Normal 2 3 4 2 9" xfId="6266" xr:uid="{00000000-0005-0000-0000-000032190000}"/>
    <cellStyle name="Normal 2 3 4 2 9 2" xfId="36601" xr:uid="{00000000-0005-0000-0000-000033190000}"/>
    <cellStyle name="Normal 2 3 4 2 9 3" xfId="21368" xr:uid="{00000000-0005-0000-0000-000034190000}"/>
    <cellStyle name="Normal 2 3 4 3" xfId="1230" xr:uid="{00000000-0005-0000-0000-000035190000}"/>
    <cellStyle name="Normal 2 3 4 3 10" xfId="16407" xr:uid="{00000000-0005-0000-0000-000036190000}"/>
    <cellStyle name="Normal 2 3 4 3 2" xfId="1449" xr:uid="{00000000-0005-0000-0000-000037190000}"/>
    <cellStyle name="Normal 2 3 4 3 2 2" xfId="1870" xr:uid="{00000000-0005-0000-0000-000038190000}"/>
    <cellStyle name="Normal 2 3 4 3 2 2 2" xfId="2709" xr:uid="{00000000-0005-0000-0000-000039190000}"/>
    <cellStyle name="Normal 2 3 4 3 2 2 2 2" xfId="4399" xr:uid="{00000000-0005-0000-0000-00003A190000}"/>
    <cellStyle name="Normal 2 3 4 3 2 2 2 2 2" xfId="14472" xr:uid="{00000000-0005-0000-0000-00003B190000}"/>
    <cellStyle name="Normal 2 3 4 3 2 2 2 2 2 2" xfId="44803" xr:uid="{00000000-0005-0000-0000-00003C190000}"/>
    <cellStyle name="Normal 2 3 4 3 2 2 2 2 2 3" xfId="29570" xr:uid="{00000000-0005-0000-0000-00003D190000}"/>
    <cellStyle name="Normal 2 3 4 3 2 2 2 2 3" xfId="9452" xr:uid="{00000000-0005-0000-0000-00003E190000}"/>
    <cellStyle name="Normal 2 3 4 3 2 2 2 2 3 2" xfId="39786" xr:uid="{00000000-0005-0000-0000-00003F190000}"/>
    <cellStyle name="Normal 2 3 4 3 2 2 2 2 3 3" xfId="24553" xr:uid="{00000000-0005-0000-0000-000040190000}"/>
    <cellStyle name="Normal 2 3 4 3 2 2 2 2 4" xfId="34773" xr:uid="{00000000-0005-0000-0000-000041190000}"/>
    <cellStyle name="Normal 2 3 4 3 2 2 2 2 5" xfId="19540" xr:uid="{00000000-0005-0000-0000-000042190000}"/>
    <cellStyle name="Normal 2 3 4 3 2 2 2 3" xfId="6091" xr:uid="{00000000-0005-0000-0000-000043190000}"/>
    <cellStyle name="Normal 2 3 4 3 2 2 2 3 2" xfId="16143" xr:uid="{00000000-0005-0000-0000-000044190000}"/>
    <cellStyle name="Normal 2 3 4 3 2 2 2 3 2 2" xfId="46474" xr:uid="{00000000-0005-0000-0000-000045190000}"/>
    <cellStyle name="Normal 2 3 4 3 2 2 2 3 2 3" xfId="31241" xr:uid="{00000000-0005-0000-0000-000046190000}"/>
    <cellStyle name="Normal 2 3 4 3 2 2 2 3 3" xfId="11123" xr:uid="{00000000-0005-0000-0000-000047190000}"/>
    <cellStyle name="Normal 2 3 4 3 2 2 2 3 3 2" xfId="41457" xr:uid="{00000000-0005-0000-0000-000048190000}"/>
    <cellStyle name="Normal 2 3 4 3 2 2 2 3 3 3" xfId="26224" xr:uid="{00000000-0005-0000-0000-000049190000}"/>
    <cellStyle name="Normal 2 3 4 3 2 2 2 3 4" xfId="36444" xr:uid="{00000000-0005-0000-0000-00004A190000}"/>
    <cellStyle name="Normal 2 3 4 3 2 2 2 3 5" xfId="21211" xr:uid="{00000000-0005-0000-0000-00004B190000}"/>
    <cellStyle name="Normal 2 3 4 3 2 2 2 4" xfId="12801" xr:uid="{00000000-0005-0000-0000-00004C190000}"/>
    <cellStyle name="Normal 2 3 4 3 2 2 2 4 2" xfId="43132" xr:uid="{00000000-0005-0000-0000-00004D190000}"/>
    <cellStyle name="Normal 2 3 4 3 2 2 2 4 3" xfId="27899" xr:uid="{00000000-0005-0000-0000-00004E190000}"/>
    <cellStyle name="Normal 2 3 4 3 2 2 2 5" xfId="7780" xr:uid="{00000000-0005-0000-0000-00004F190000}"/>
    <cellStyle name="Normal 2 3 4 3 2 2 2 5 2" xfId="38115" xr:uid="{00000000-0005-0000-0000-000050190000}"/>
    <cellStyle name="Normal 2 3 4 3 2 2 2 5 3" xfId="22882" xr:uid="{00000000-0005-0000-0000-000051190000}"/>
    <cellStyle name="Normal 2 3 4 3 2 2 2 6" xfId="33103" xr:uid="{00000000-0005-0000-0000-000052190000}"/>
    <cellStyle name="Normal 2 3 4 3 2 2 2 7" xfId="17869" xr:uid="{00000000-0005-0000-0000-000053190000}"/>
    <cellStyle name="Normal 2 3 4 3 2 2 3" xfId="3562" xr:uid="{00000000-0005-0000-0000-000054190000}"/>
    <cellStyle name="Normal 2 3 4 3 2 2 3 2" xfId="13636" xr:uid="{00000000-0005-0000-0000-000055190000}"/>
    <cellStyle name="Normal 2 3 4 3 2 2 3 2 2" xfId="43967" xr:uid="{00000000-0005-0000-0000-000056190000}"/>
    <cellStyle name="Normal 2 3 4 3 2 2 3 2 3" xfId="28734" xr:uid="{00000000-0005-0000-0000-000057190000}"/>
    <cellStyle name="Normal 2 3 4 3 2 2 3 3" xfId="8616" xr:uid="{00000000-0005-0000-0000-000058190000}"/>
    <cellStyle name="Normal 2 3 4 3 2 2 3 3 2" xfId="38950" xr:uid="{00000000-0005-0000-0000-000059190000}"/>
    <cellStyle name="Normal 2 3 4 3 2 2 3 3 3" xfId="23717" xr:uid="{00000000-0005-0000-0000-00005A190000}"/>
    <cellStyle name="Normal 2 3 4 3 2 2 3 4" xfId="33937" xr:uid="{00000000-0005-0000-0000-00005B190000}"/>
    <cellStyle name="Normal 2 3 4 3 2 2 3 5" xfId="18704" xr:uid="{00000000-0005-0000-0000-00005C190000}"/>
    <cellStyle name="Normal 2 3 4 3 2 2 4" xfId="5255" xr:uid="{00000000-0005-0000-0000-00005D190000}"/>
    <cellStyle name="Normal 2 3 4 3 2 2 4 2" xfId="15307" xr:uid="{00000000-0005-0000-0000-00005E190000}"/>
    <cellStyle name="Normal 2 3 4 3 2 2 4 2 2" xfId="45638" xr:uid="{00000000-0005-0000-0000-00005F190000}"/>
    <cellStyle name="Normal 2 3 4 3 2 2 4 2 3" xfId="30405" xr:uid="{00000000-0005-0000-0000-000060190000}"/>
    <cellStyle name="Normal 2 3 4 3 2 2 4 3" xfId="10287" xr:uid="{00000000-0005-0000-0000-000061190000}"/>
    <cellStyle name="Normal 2 3 4 3 2 2 4 3 2" xfId="40621" xr:uid="{00000000-0005-0000-0000-000062190000}"/>
    <cellStyle name="Normal 2 3 4 3 2 2 4 3 3" xfId="25388" xr:uid="{00000000-0005-0000-0000-000063190000}"/>
    <cellStyle name="Normal 2 3 4 3 2 2 4 4" xfId="35608" xr:uid="{00000000-0005-0000-0000-000064190000}"/>
    <cellStyle name="Normal 2 3 4 3 2 2 4 5" xfId="20375" xr:uid="{00000000-0005-0000-0000-000065190000}"/>
    <cellStyle name="Normal 2 3 4 3 2 2 5" xfId="11965" xr:uid="{00000000-0005-0000-0000-000066190000}"/>
    <cellStyle name="Normal 2 3 4 3 2 2 5 2" xfId="42296" xr:uid="{00000000-0005-0000-0000-000067190000}"/>
    <cellStyle name="Normal 2 3 4 3 2 2 5 3" xfId="27063" xr:uid="{00000000-0005-0000-0000-000068190000}"/>
    <cellStyle name="Normal 2 3 4 3 2 2 6" xfId="6944" xr:uid="{00000000-0005-0000-0000-000069190000}"/>
    <cellStyle name="Normal 2 3 4 3 2 2 6 2" xfId="37279" xr:uid="{00000000-0005-0000-0000-00006A190000}"/>
    <cellStyle name="Normal 2 3 4 3 2 2 6 3" xfId="22046" xr:uid="{00000000-0005-0000-0000-00006B190000}"/>
    <cellStyle name="Normal 2 3 4 3 2 2 7" xfId="32267" xr:uid="{00000000-0005-0000-0000-00006C190000}"/>
    <cellStyle name="Normal 2 3 4 3 2 2 8" xfId="17033" xr:uid="{00000000-0005-0000-0000-00006D190000}"/>
    <cellStyle name="Normal 2 3 4 3 2 3" xfId="2291" xr:uid="{00000000-0005-0000-0000-00006E190000}"/>
    <cellStyle name="Normal 2 3 4 3 2 3 2" xfId="3981" xr:uid="{00000000-0005-0000-0000-00006F190000}"/>
    <cellStyle name="Normal 2 3 4 3 2 3 2 2" xfId="14054" xr:uid="{00000000-0005-0000-0000-000070190000}"/>
    <cellStyle name="Normal 2 3 4 3 2 3 2 2 2" xfId="44385" xr:uid="{00000000-0005-0000-0000-000071190000}"/>
    <cellStyle name="Normal 2 3 4 3 2 3 2 2 3" xfId="29152" xr:uid="{00000000-0005-0000-0000-000072190000}"/>
    <cellStyle name="Normal 2 3 4 3 2 3 2 3" xfId="9034" xr:uid="{00000000-0005-0000-0000-000073190000}"/>
    <cellStyle name="Normal 2 3 4 3 2 3 2 3 2" xfId="39368" xr:uid="{00000000-0005-0000-0000-000074190000}"/>
    <cellStyle name="Normal 2 3 4 3 2 3 2 3 3" xfId="24135" xr:uid="{00000000-0005-0000-0000-000075190000}"/>
    <cellStyle name="Normal 2 3 4 3 2 3 2 4" xfId="34355" xr:uid="{00000000-0005-0000-0000-000076190000}"/>
    <cellStyle name="Normal 2 3 4 3 2 3 2 5" xfId="19122" xr:uid="{00000000-0005-0000-0000-000077190000}"/>
    <cellStyle name="Normal 2 3 4 3 2 3 3" xfId="5673" xr:uid="{00000000-0005-0000-0000-000078190000}"/>
    <cellStyle name="Normal 2 3 4 3 2 3 3 2" xfId="15725" xr:uid="{00000000-0005-0000-0000-000079190000}"/>
    <cellStyle name="Normal 2 3 4 3 2 3 3 2 2" xfId="46056" xr:uid="{00000000-0005-0000-0000-00007A190000}"/>
    <cellStyle name="Normal 2 3 4 3 2 3 3 2 3" xfId="30823" xr:uid="{00000000-0005-0000-0000-00007B190000}"/>
    <cellStyle name="Normal 2 3 4 3 2 3 3 3" xfId="10705" xr:uid="{00000000-0005-0000-0000-00007C190000}"/>
    <cellStyle name="Normal 2 3 4 3 2 3 3 3 2" xfId="41039" xr:uid="{00000000-0005-0000-0000-00007D190000}"/>
    <cellStyle name="Normal 2 3 4 3 2 3 3 3 3" xfId="25806" xr:uid="{00000000-0005-0000-0000-00007E190000}"/>
    <cellStyle name="Normal 2 3 4 3 2 3 3 4" xfId="36026" xr:uid="{00000000-0005-0000-0000-00007F190000}"/>
    <cellStyle name="Normal 2 3 4 3 2 3 3 5" xfId="20793" xr:uid="{00000000-0005-0000-0000-000080190000}"/>
    <cellStyle name="Normal 2 3 4 3 2 3 4" xfId="12383" xr:uid="{00000000-0005-0000-0000-000081190000}"/>
    <cellStyle name="Normal 2 3 4 3 2 3 4 2" xfId="42714" xr:uid="{00000000-0005-0000-0000-000082190000}"/>
    <cellStyle name="Normal 2 3 4 3 2 3 4 3" xfId="27481" xr:uid="{00000000-0005-0000-0000-000083190000}"/>
    <cellStyle name="Normal 2 3 4 3 2 3 5" xfId="7362" xr:uid="{00000000-0005-0000-0000-000084190000}"/>
    <cellStyle name="Normal 2 3 4 3 2 3 5 2" xfId="37697" xr:uid="{00000000-0005-0000-0000-000085190000}"/>
    <cellStyle name="Normal 2 3 4 3 2 3 5 3" xfId="22464" xr:uid="{00000000-0005-0000-0000-000086190000}"/>
    <cellStyle name="Normal 2 3 4 3 2 3 6" xfId="32685" xr:uid="{00000000-0005-0000-0000-000087190000}"/>
    <cellStyle name="Normal 2 3 4 3 2 3 7" xfId="17451" xr:uid="{00000000-0005-0000-0000-000088190000}"/>
    <cellStyle name="Normal 2 3 4 3 2 4" xfId="3144" xr:uid="{00000000-0005-0000-0000-000089190000}"/>
    <cellStyle name="Normal 2 3 4 3 2 4 2" xfId="13218" xr:uid="{00000000-0005-0000-0000-00008A190000}"/>
    <cellStyle name="Normal 2 3 4 3 2 4 2 2" xfId="43549" xr:uid="{00000000-0005-0000-0000-00008B190000}"/>
    <cellStyle name="Normal 2 3 4 3 2 4 2 3" xfId="28316" xr:uid="{00000000-0005-0000-0000-00008C190000}"/>
    <cellStyle name="Normal 2 3 4 3 2 4 3" xfId="8198" xr:uid="{00000000-0005-0000-0000-00008D190000}"/>
    <cellStyle name="Normal 2 3 4 3 2 4 3 2" xfId="38532" xr:uid="{00000000-0005-0000-0000-00008E190000}"/>
    <cellStyle name="Normal 2 3 4 3 2 4 3 3" xfId="23299" xr:uid="{00000000-0005-0000-0000-00008F190000}"/>
    <cellStyle name="Normal 2 3 4 3 2 4 4" xfId="33519" xr:uid="{00000000-0005-0000-0000-000090190000}"/>
    <cellStyle name="Normal 2 3 4 3 2 4 5" xfId="18286" xr:uid="{00000000-0005-0000-0000-000091190000}"/>
    <cellStyle name="Normal 2 3 4 3 2 5" xfId="4837" xr:uid="{00000000-0005-0000-0000-000092190000}"/>
    <cellStyle name="Normal 2 3 4 3 2 5 2" xfId="14889" xr:uid="{00000000-0005-0000-0000-000093190000}"/>
    <cellStyle name="Normal 2 3 4 3 2 5 2 2" xfId="45220" xr:uid="{00000000-0005-0000-0000-000094190000}"/>
    <cellStyle name="Normal 2 3 4 3 2 5 2 3" xfId="29987" xr:uid="{00000000-0005-0000-0000-000095190000}"/>
    <cellStyle name="Normal 2 3 4 3 2 5 3" xfId="9869" xr:uid="{00000000-0005-0000-0000-000096190000}"/>
    <cellStyle name="Normal 2 3 4 3 2 5 3 2" xfId="40203" xr:uid="{00000000-0005-0000-0000-000097190000}"/>
    <cellStyle name="Normal 2 3 4 3 2 5 3 3" xfId="24970" xr:uid="{00000000-0005-0000-0000-000098190000}"/>
    <cellStyle name="Normal 2 3 4 3 2 5 4" xfId="35190" xr:uid="{00000000-0005-0000-0000-000099190000}"/>
    <cellStyle name="Normal 2 3 4 3 2 5 5" xfId="19957" xr:uid="{00000000-0005-0000-0000-00009A190000}"/>
    <cellStyle name="Normal 2 3 4 3 2 6" xfId="11547" xr:uid="{00000000-0005-0000-0000-00009B190000}"/>
    <cellStyle name="Normal 2 3 4 3 2 6 2" xfId="41878" xr:uid="{00000000-0005-0000-0000-00009C190000}"/>
    <cellStyle name="Normal 2 3 4 3 2 6 3" xfId="26645" xr:uid="{00000000-0005-0000-0000-00009D190000}"/>
    <cellStyle name="Normal 2 3 4 3 2 7" xfId="6526" xr:uid="{00000000-0005-0000-0000-00009E190000}"/>
    <cellStyle name="Normal 2 3 4 3 2 7 2" xfId="36861" xr:uid="{00000000-0005-0000-0000-00009F190000}"/>
    <cellStyle name="Normal 2 3 4 3 2 7 3" xfId="21628" xr:uid="{00000000-0005-0000-0000-0000A0190000}"/>
    <cellStyle name="Normal 2 3 4 3 2 8" xfId="31849" xr:uid="{00000000-0005-0000-0000-0000A1190000}"/>
    <cellStyle name="Normal 2 3 4 3 2 9" xfId="16615" xr:uid="{00000000-0005-0000-0000-0000A2190000}"/>
    <cellStyle name="Normal 2 3 4 3 3" xfId="1662" xr:uid="{00000000-0005-0000-0000-0000A3190000}"/>
    <cellStyle name="Normal 2 3 4 3 3 2" xfId="2501" xr:uid="{00000000-0005-0000-0000-0000A4190000}"/>
    <cellStyle name="Normal 2 3 4 3 3 2 2" xfId="4191" xr:uid="{00000000-0005-0000-0000-0000A5190000}"/>
    <cellStyle name="Normal 2 3 4 3 3 2 2 2" xfId="14264" xr:uid="{00000000-0005-0000-0000-0000A6190000}"/>
    <cellStyle name="Normal 2 3 4 3 3 2 2 2 2" xfId="44595" xr:uid="{00000000-0005-0000-0000-0000A7190000}"/>
    <cellStyle name="Normal 2 3 4 3 3 2 2 2 3" xfId="29362" xr:uid="{00000000-0005-0000-0000-0000A8190000}"/>
    <cellStyle name="Normal 2 3 4 3 3 2 2 3" xfId="9244" xr:uid="{00000000-0005-0000-0000-0000A9190000}"/>
    <cellStyle name="Normal 2 3 4 3 3 2 2 3 2" xfId="39578" xr:uid="{00000000-0005-0000-0000-0000AA190000}"/>
    <cellStyle name="Normal 2 3 4 3 3 2 2 3 3" xfId="24345" xr:uid="{00000000-0005-0000-0000-0000AB190000}"/>
    <cellStyle name="Normal 2 3 4 3 3 2 2 4" xfId="34565" xr:uid="{00000000-0005-0000-0000-0000AC190000}"/>
    <cellStyle name="Normal 2 3 4 3 3 2 2 5" xfId="19332" xr:uid="{00000000-0005-0000-0000-0000AD190000}"/>
    <cellStyle name="Normal 2 3 4 3 3 2 3" xfId="5883" xr:uid="{00000000-0005-0000-0000-0000AE190000}"/>
    <cellStyle name="Normal 2 3 4 3 3 2 3 2" xfId="15935" xr:uid="{00000000-0005-0000-0000-0000AF190000}"/>
    <cellStyle name="Normal 2 3 4 3 3 2 3 2 2" xfId="46266" xr:uid="{00000000-0005-0000-0000-0000B0190000}"/>
    <cellStyle name="Normal 2 3 4 3 3 2 3 2 3" xfId="31033" xr:uid="{00000000-0005-0000-0000-0000B1190000}"/>
    <cellStyle name="Normal 2 3 4 3 3 2 3 3" xfId="10915" xr:uid="{00000000-0005-0000-0000-0000B2190000}"/>
    <cellStyle name="Normal 2 3 4 3 3 2 3 3 2" xfId="41249" xr:uid="{00000000-0005-0000-0000-0000B3190000}"/>
    <cellStyle name="Normal 2 3 4 3 3 2 3 3 3" xfId="26016" xr:uid="{00000000-0005-0000-0000-0000B4190000}"/>
    <cellStyle name="Normal 2 3 4 3 3 2 3 4" xfId="36236" xr:uid="{00000000-0005-0000-0000-0000B5190000}"/>
    <cellStyle name="Normal 2 3 4 3 3 2 3 5" xfId="21003" xr:uid="{00000000-0005-0000-0000-0000B6190000}"/>
    <cellStyle name="Normal 2 3 4 3 3 2 4" xfId="12593" xr:uid="{00000000-0005-0000-0000-0000B7190000}"/>
    <cellStyle name="Normal 2 3 4 3 3 2 4 2" xfId="42924" xr:uid="{00000000-0005-0000-0000-0000B8190000}"/>
    <cellStyle name="Normal 2 3 4 3 3 2 4 3" xfId="27691" xr:uid="{00000000-0005-0000-0000-0000B9190000}"/>
    <cellStyle name="Normal 2 3 4 3 3 2 5" xfId="7572" xr:uid="{00000000-0005-0000-0000-0000BA190000}"/>
    <cellStyle name="Normal 2 3 4 3 3 2 5 2" xfId="37907" xr:uid="{00000000-0005-0000-0000-0000BB190000}"/>
    <cellStyle name="Normal 2 3 4 3 3 2 5 3" xfId="22674" xr:uid="{00000000-0005-0000-0000-0000BC190000}"/>
    <cellStyle name="Normal 2 3 4 3 3 2 6" xfId="32895" xr:uid="{00000000-0005-0000-0000-0000BD190000}"/>
    <cellStyle name="Normal 2 3 4 3 3 2 7" xfId="17661" xr:uid="{00000000-0005-0000-0000-0000BE190000}"/>
    <cellStyle name="Normal 2 3 4 3 3 3" xfId="3354" xr:uid="{00000000-0005-0000-0000-0000BF190000}"/>
    <cellStyle name="Normal 2 3 4 3 3 3 2" xfId="13428" xr:uid="{00000000-0005-0000-0000-0000C0190000}"/>
    <cellStyle name="Normal 2 3 4 3 3 3 2 2" xfId="43759" xr:uid="{00000000-0005-0000-0000-0000C1190000}"/>
    <cellStyle name="Normal 2 3 4 3 3 3 2 3" xfId="28526" xr:uid="{00000000-0005-0000-0000-0000C2190000}"/>
    <cellStyle name="Normal 2 3 4 3 3 3 3" xfId="8408" xr:uid="{00000000-0005-0000-0000-0000C3190000}"/>
    <cellStyle name="Normal 2 3 4 3 3 3 3 2" xfId="38742" xr:uid="{00000000-0005-0000-0000-0000C4190000}"/>
    <cellStyle name="Normal 2 3 4 3 3 3 3 3" xfId="23509" xr:uid="{00000000-0005-0000-0000-0000C5190000}"/>
    <cellStyle name="Normal 2 3 4 3 3 3 4" xfId="33729" xr:uid="{00000000-0005-0000-0000-0000C6190000}"/>
    <cellStyle name="Normal 2 3 4 3 3 3 5" xfId="18496" xr:uid="{00000000-0005-0000-0000-0000C7190000}"/>
    <cellStyle name="Normal 2 3 4 3 3 4" xfId="5047" xr:uid="{00000000-0005-0000-0000-0000C8190000}"/>
    <cellStyle name="Normal 2 3 4 3 3 4 2" xfId="15099" xr:uid="{00000000-0005-0000-0000-0000C9190000}"/>
    <cellStyle name="Normal 2 3 4 3 3 4 2 2" xfId="45430" xr:uid="{00000000-0005-0000-0000-0000CA190000}"/>
    <cellStyle name="Normal 2 3 4 3 3 4 2 3" xfId="30197" xr:uid="{00000000-0005-0000-0000-0000CB190000}"/>
    <cellStyle name="Normal 2 3 4 3 3 4 3" xfId="10079" xr:uid="{00000000-0005-0000-0000-0000CC190000}"/>
    <cellStyle name="Normal 2 3 4 3 3 4 3 2" xfId="40413" xr:uid="{00000000-0005-0000-0000-0000CD190000}"/>
    <cellStyle name="Normal 2 3 4 3 3 4 3 3" xfId="25180" xr:uid="{00000000-0005-0000-0000-0000CE190000}"/>
    <cellStyle name="Normal 2 3 4 3 3 4 4" xfId="35400" xr:uid="{00000000-0005-0000-0000-0000CF190000}"/>
    <cellStyle name="Normal 2 3 4 3 3 4 5" xfId="20167" xr:uid="{00000000-0005-0000-0000-0000D0190000}"/>
    <cellStyle name="Normal 2 3 4 3 3 5" xfId="11757" xr:uid="{00000000-0005-0000-0000-0000D1190000}"/>
    <cellStyle name="Normal 2 3 4 3 3 5 2" xfId="42088" xr:uid="{00000000-0005-0000-0000-0000D2190000}"/>
    <cellStyle name="Normal 2 3 4 3 3 5 3" xfId="26855" xr:uid="{00000000-0005-0000-0000-0000D3190000}"/>
    <cellStyle name="Normal 2 3 4 3 3 6" xfId="6736" xr:uid="{00000000-0005-0000-0000-0000D4190000}"/>
    <cellStyle name="Normal 2 3 4 3 3 6 2" xfId="37071" xr:uid="{00000000-0005-0000-0000-0000D5190000}"/>
    <cellStyle name="Normal 2 3 4 3 3 6 3" xfId="21838" xr:uid="{00000000-0005-0000-0000-0000D6190000}"/>
    <cellStyle name="Normal 2 3 4 3 3 7" xfId="32059" xr:uid="{00000000-0005-0000-0000-0000D7190000}"/>
    <cellStyle name="Normal 2 3 4 3 3 8" xfId="16825" xr:uid="{00000000-0005-0000-0000-0000D8190000}"/>
    <cellStyle name="Normal 2 3 4 3 4" xfId="2083" xr:uid="{00000000-0005-0000-0000-0000D9190000}"/>
    <cellStyle name="Normal 2 3 4 3 4 2" xfId="3773" xr:uid="{00000000-0005-0000-0000-0000DA190000}"/>
    <cellStyle name="Normal 2 3 4 3 4 2 2" xfId="13846" xr:uid="{00000000-0005-0000-0000-0000DB190000}"/>
    <cellStyle name="Normal 2 3 4 3 4 2 2 2" xfId="44177" xr:uid="{00000000-0005-0000-0000-0000DC190000}"/>
    <cellStyle name="Normal 2 3 4 3 4 2 2 3" xfId="28944" xr:uid="{00000000-0005-0000-0000-0000DD190000}"/>
    <cellStyle name="Normal 2 3 4 3 4 2 3" xfId="8826" xr:uid="{00000000-0005-0000-0000-0000DE190000}"/>
    <cellStyle name="Normal 2 3 4 3 4 2 3 2" xfId="39160" xr:uid="{00000000-0005-0000-0000-0000DF190000}"/>
    <cellStyle name="Normal 2 3 4 3 4 2 3 3" xfId="23927" xr:uid="{00000000-0005-0000-0000-0000E0190000}"/>
    <cellStyle name="Normal 2 3 4 3 4 2 4" xfId="34147" xr:uid="{00000000-0005-0000-0000-0000E1190000}"/>
    <cellStyle name="Normal 2 3 4 3 4 2 5" xfId="18914" xr:uid="{00000000-0005-0000-0000-0000E2190000}"/>
    <cellStyle name="Normal 2 3 4 3 4 3" xfId="5465" xr:uid="{00000000-0005-0000-0000-0000E3190000}"/>
    <cellStyle name="Normal 2 3 4 3 4 3 2" xfId="15517" xr:uid="{00000000-0005-0000-0000-0000E4190000}"/>
    <cellStyle name="Normal 2 3 4 3 4 3 2 2" xfId="45848" xr:uid="{00000000-0005-0000-0000-0000E5190000}"/>
    <cellStyle name="Normal 2 3 4 3 4 3 2 3" xfId="30615" xr:uid="{00000000-0005-0000-0000-0000E6190000}"/>
    <cellStyle name="Normal 2 3 4 3 4 3 3" xfId="10497" xr:uid="{00000000-0005-0000-0000-0000E7190000}"/>
    <cellStyle name="Normal 2 3 4 3 4 3 3 2" xfId="40831" xr:uid="{00000000-0005-0000-0000-0000E8190000}"/>
    <cellStyle name="Normal 2 3 4 3 4 3 3 3" xfId="25598" xr:uid="{00000000-0005-0000-0000-0000E9190000}"/>
    <cellStyle name="Normal 2 3 4 3 4 3 4" xfId="35818" xr:uid="{00000000-0005-0000-0000-0000EA190000}"/>
    <cellStyle name="Normal 2 3 4 3 4 3 5" xfId="20585" xr:uid="{00000000-0005-0000-0000-0000EB190000}"/>
    <cellStyle name="Normal 2 3 4 3 4 4" xfId="12175" xr:uid="{00000000-0005-0000-0000-0000EC190000}"/>
    <cellStyle name="Normal 2 3 4 3 4 4 2" xfId="42506" xr:uid="{00000000-0005-0000-0000-0000ED190000}"/>
    <cellStyle name="Normal 2 3 4 3 4 4 3" xfId="27273" xr:uid="{00000000-0005-0000-0000-0000EE190000}"/>
    <cellStyle name="Normal 2 3 4 3 4 5" xfId="7154" xr:uid="{00000000-0005-0000-0000-0000EF190000}"/>
    <cellStyle name="Normal 2 3 4 3 4 5 2" xfId="37489" xr:uid="{00000000-0005-0000-0000-0000F0190000}"/>
    <cellStyle name="Normal 2 3 4 3 4 5 3" xfId="22256" xr:uid="{00000000-0005-0000-0000-0000F1190000}"/>
    <cellStyle name="Normal 2 3 4 3 4 6" xfId="32477" xr:uid="{00000000-0005-0000-0000-0000F2190000}"/>
    <cellStyle name="Normal 2 3 4 3 4 7" xfId="17243" xr:uid="{00000000-0005-0000-0000-0000F3190000}"/>
    <cellStyle name="Normal 2 3 4 3 5" xfId="2936" xr:uid="{00000000-0005-0000-0000-0000F4190000}"/>
    <cellStyle name="Normal 2 3 4 3 5 2" xfId="13010" xr:uid="{00000000-0005-0000-0000-0000F5190000}"/>
    <cellStyle name="Normal 2 3 4 3 5 2 2" xfId="43341" xr:uid="{00000000-0005-0000-0000-0000F6190000}"/>
    <cellStyle name="Normal 2 3 4 3 5 2 3" xfId="28108" xr:uid="{00000000-0005-0000-0000-0000F7190000}"/>
    <cellStyle name="Normal 2 3 4 3 5 3" xfId="7990" xr:uid="{00000000-0005-0000-0000-0000F8190000}"/>
    <cellStyle name="Normal 2 3 4 3 5 3 2" xfId="38324" xr:uid="{00000000-0005-0000-0000-0000F9190000}"/>
    <cellStyle name="Normal 2 3 4 3 5 3 3" xfId="23091" xr:uid="{00000000-0005-0000-0000-0000FA190000}"/>
    <cellStyle name="Normal 2 3 4 3 5 4" xfId="33311" xr:uid="{00000000-0005-0000-0000-0000FB190000}"/>
    <cellStyle name="Normal 2 3 4 3 5 5" xfId="18078" xr:uid="{00000000-0005-0000-0000-0000FC190000}"/>
    <cellStyle name="Normal 2 3 4 3 6" xfId="4629" xr:uid="{00000000-0005-0000-0000-0000FD190000}"/>
    <cellStyle name="Normal 2 3 4 3 6 2" xfId="14681" xr:uid="{00000000-0005-0000-0000-0000FE190000}"/>
    <cellStyle name="Normal 2 3 4 3 6 2 2" xfId="45012" xr:uid="{00000000-0005-0000-0000-0000FF190000}"/>
    <cellStyle name="Normal 2 3 4 3 6 2 3" xfId="29779" xr:uid="{00000000-0005-0000-0000-0000001A0000}"/>
    <cellStyle name="Normal 2 3 4 3 6 3" xfId="9661" xr:uid="{00000000-0005-0000-0000-0000011A0000}"/>
    <cellStyle name="Normal 2 3 4 3 6 3 2" xfId="39995" xr:uid="{00000000-0005-0000-0000-0000021A0000}"/>
    <cellStyle name="Normal 2 3 4 3 6 3 3" xfId="24762" xr:uid="{00000000-0005-0000-0000-0000031A0000}"/>
    <cellStyle name="Normal 2 3 4 3 6 4" xfId="34982" xr:uid="{00000000-0005-0000-0000-0000041A0000}"/>
    <cellStyle name="Normal 2 3 4 3 6 5" xfId="19749" xr:uid="{00000000-0005-0000-0000-0000051A0000}"/>
    <cellStyle name="Normal 2 3 4 3 7" xfId="11339" xr:uid="{00000000-0005-0000-0000-0000061A0000}"/>
    <cellStyle name="Normal 2 3 4 3 7 2" xfId="41670" xr:uid="{00000000-0005-0000-0000-0000071A0000}"/>
    <cellStyle name="Normal 2 3 4 3 7 3" xfId="26437" xr:uid="{00000000-0005-0000-0000-0000081A0000}"/>
    <cellStyle name="Normal 2 3 4 3 8" xfId="6318" xr:uid="{00000000-0005-0000-0000-0000091A0000}"/>
    <cellStyle name="Normal 2 3 4 3 8 2" xfId="36653" xr:uid="{00000000-0005-0000-0000-00000A1A0000}"/>
    <cellStyle name="Normal 2 3 4 3 8 3" xfId="21420" xr:uid="{00000000-0005-0000-0000-00000B1A0000}"/>
    <cellStyle name="Normal 2 3 4 3 9" xfId="31642" xr:uid="{00000000-0005-0000-0000-00000C1A0000}"/>
    <cellStyle name="Normal 2 3 4 4" xfId="1343" xr:uid="{00000000-0005-0000-0000-00000D1A0000}"/>
    <cellStyle name="Normal 2 3 4 4 2" xfId="1766" xr:uid="{00000000-0005-0000-0000-00000E1A0000}"/>
    <cellStyle name="Normal 2 3 4 4 2 2" xfId="2605" xr:uid="{00000000-0005-0000-0000-00000F1A0000}"/>
    <cellStyle name="Normal 2 3 4 4 2 2 2" xfId="4295" xr:uid="{00000000-0005-0000-0000-0000101A0000}"/>
    <cellStyle name="Normal 2 3 4 4 2 2 2 2" xfId="14368" xr:uid="{00000000-0005-0000-0000-0000111A0000}"/>
    <cellStyle name="Normal 2 3 4 4 2 2 2 2 2" xfId="44699" xr:uid="{00000000-0005-0000-0000-0000121A0000}"/>
    <cellStyle name="Normal 2 3 4 4 2 2 2 2 3" xfId="29466" xr:uid="{00000000-0005-0000-0000-0000131A0000}"/>
    <cellStyle name="Normal 2 3 4 4 2 2 2 3" xfId="9348" xr:uid="{00000000-0005-0000-0000-0000141A0000}"/>
    <cellStyle name="Normal 2 3 4 4 2 2 2 3 2" xfId="39682" xr:uid="{00000000-0005-0000-0000-0000151A0000}"/>
    <cellStyle name="Normal 2 3 4 4 2 2 2 3 3" xfId="24449" xr:uid="{00000000-0005-0000-0000-0000161A0000}"/>
    <cellStyle name="Normal 2 3 4 4 2 2 2 4" xfId="34669" xr:uid="{00000000-0005-0000-0000-0000171A0000}"/>
    <cellStyle name="Normal 2 3 4 4 2 2 2 5" xfId="19436" xr:uid="{00000000-0005-0000-0000-0000181A0000}"/>
    <cellStyle name="Normal 2 3 4 4 2 2 3" xfId="5987" xr:uid="{00000000-0005-0000-0000-0000191A0000}"/>
    <cellStyle name="Normal 2 3 4 4 2 2 3 2" xfId="16039" xr:uid="{00000000-0005-0000-0000-00001A1A0000}"/>
    <cellStyle name="Normal 2 3 4 4 2 2 3 2 2" xfId="46370" xr:uid="{00000000-0005-0000-0000-00001B1A0000}"/>
    <cellStyle name="Normal 2 3 4 4 2 2 3 2 3" xfId="31137" xr:uid="{00000000-0005-0000-0000-00001C1A0000}"/>
    <cellStyle name="Normal 2 3 4 4 2 2 3 3" xfId="11019" xr:uid="{00000000-0005-0000-0000-00001D1A0000}"/>
    <cellStyle name="Normal 2 3 4 4 2 2 3 3 2" xfId="41353" xr:uid="{00000000-0005-0000-0000-00001E1A0000}"/>
    <cellStyle name="Normal 2 3 4 4 2 2 3 3 3" xfId="26120" xr:uid="{00000000-0005-0000-0000-00001F1A0000}"/>
    <cellStyle name="Normal 2 3 4 4 2 2 3 4" xfId="36340" xr:uid="{00000000-0005-0000-0000-0000201A0000}"/>
    <cellStyle name="Normal 2 3 4 4 2 2 3 5" xfId="21107" xr:uid="{00000000-0005-0000-0000-0000211A0000}"/>
    <cellStyle name="Normal 2 3 4 4 2 2 4" xfId="12697" xr:uid="{00000000-0005-0000-0000-0000221A0000}"/>
    <cellStyle name="Normal 2 3 4 4 2 2 4 2" xfId="43028" xr:uid="{00000000-0005-0000-0000-0000231A0000}"/>
    <cellStyle name="Normal 2 3 4 4 2 2 4 3" xfId="27795" xr:uid="{00000000-0005-0000-0000-0000241A0000}"/>
    <cellStyle name="Normal 2 3 4 4 2 2 5" xfId="7676" xr:uid="{00000000-0005-0000-0000-0000251A0000}"/>
    <cellStyle name="Normal 2 3 4 4 2 2 5 2" xfId="38011" xr:uid="{00000000-0005-0000-0000-0000261A0000}"/>
    <cellStyle name="Normal 2 3 4 4 2 2 5 3" xfId="22778" xr:uid="{00000000-0005-0000-0000-0000271A0000}"/>
    <cellStyle name="Normal 2 3 4 4 2 2 6" xfId="32999" xr:uid="{00000000-0005-0000-0000-0000281A0000}"/>
    <cellStyle name="Normal 2 3 4 4 2 2 7" xfId="17765" xr:uid="{00000000-0005-0000-0000-0000291A0000}"/>
    <cellStyle name="Normal 2 3 4 4 2 3" xfId="3458" xr:uid="{00000000-0005-0000-0000-00002A1A0000}"/>
    <cellStyle name="Normal 2 3 4 4 2 3 2" xfId="13532" xr:uid="{00000000-0005-0000-0000-00002B1A0000}"/>
    <cellStyle name="Normal 2 3 4 4 2 3 2 2" xfId="43863" xr:uid="{00000000-0005-0000-0000-00002C1A0000}"/>
    <cellStyle name="Normal 2 3 4 4 2 3 2 3" xfId="28630" xr:uid="{00000000-0005-0000-0000-00002D1A0000}"/>
    <cellStyle name="Normal 2 3 4 4 2 3 3" xfId="8512" xr:uid="{00000000-0005-0000-0000-00002E1A0000}"/>
    <cellStyle name="Normal 2 3 4 4 2 3 3 2" xfId="38846" xr:uid="{00000000-0005-0000-0000-00002F1A0000}"/>
    <cellStyle name="Normal 2 3 4 4 2 3 3 3" xfId="23613" xr:uid="{00000000-0005-0000-0000-0000301A0000}"/>
    <cellStyle name="Normal 2 3 4 4 2 3 4" xfId="33833" xr:uid="{00000000-0005-0000-0000-0000311A0000}"/>
    <cellStyle name="Normal 2 3 4 4 2 3 5" xfId="18600" xr:uid="{00000000-0005-0000-0000-0000321A0000}"/>
    <cellStyle name="Normal 2 3 4 4 2 4" xfId="5151" xr:uid="{00000000-0005-0000-0000-0000331A0000}"/>
    <cellStyle name="Normal 2 3 4 4 2 4 2" xfId="15203" xr:uid="{00000000-0005-0000-0000-0000341A0000}"/>
    <cellStyle name="Normal 2 3 4 4 2 4 2 2" xfId="45534" xr:uid="{00000000-0005-0000-0000-0000351A0000}"/>
    <cellStyle name="Normal 2 3 4 4 2 4 2 3" xfId="30301" xr:uid="{00000000-0005-0000-0000-0000361A0000}"/>
    <cellStyle name="Normal 2 3 4 4 2 4 3" xfId="10183" xr:uid="{00000000-0005-0000-0000-0000371A0000}"/>
    <cellStyle name="Normal 2 3 4 4 2 4 3 2" xfId="40517" xr:uid="{00000000-0005-0000-0000-0000381A0000}"/>
    <cellStyle name="Normal 2 3 4 4 2 4 3 3" xfId="25284" xr:uid="{00000000-0005-0000-0000-0000391A0000}"/>
    <cellStyle name="Normal 2 3 4 4 2 4 4" xfId="35504" xr:uid="{00000000-0005-0000-0000-00003A1A0000}"/>
    <cellStyle name="Normal 2 3 4 4 2 4 5" xfId="20271" xr:uid="{00000000-0005-0000-0000-00003B1A0000}"/>
    <cellStyle name="Normal 2 3 4 4 2 5" xfId="11861" xr:uid="{00000000-0005-0000-0000-00003C1A0000}"/>
    <cellStyle name="Normal 2 3 4 4 2 5 2" xfId="42192" xr:uid="{00000000-0005-0000-0000-00003D1A0000}"/>
    <cellStyle name="Normal 2 3 4 4 2 5 3" xfId="26959" xr:uid="{00000000-0005-0000-0000-00003E1A0000}"/>
    <cellStyle name="Normal 2 3 4 4 2 6" xfId="6840" xr:uid="{00000000-0005-0000-0000-00003F1A0000}"/>
    <cellStyle name="Normal 2 3 4 4 2 6 2" xfId="37175" xr:uid="{00000000-0005-0000-0000-0000401A0000}"/>
    <cellStyle name="Normal 2 3 4 4 2 6 3" xfId="21942" xr:uid="{00000000-0005-0000-0000-0000411A0000}"/>
    <cellStyle name="Normal 2 3 4 4 2 7" xfId="32163" xr:uid="{00000000-0005-0000-0000-0000421A0000}"/>
    <cellStyle name="Normal 2 3 4 4 2 8" xfId="16929" xr:uid="{00000000-0005-0000-0000-0000431A0000}"/>
    <cellStyle name="Normal 2 3 4 4 3" xfId="2187" xr:uid="{00000000-0005-0000-0000-0000441A0000}"/>
    <cellStyle name="Normal 2 3 4 4 3 2" xfId="3877" xr:uid="{00000000-0005-0000-0000-0000451A0000}"/>
    <cellStyle name="Normal 2 3 4 4 3 2 2" xfId="13950" xr:uid="{00000000-0005-0000-0000-0000461A0000}"/>
    <cellStyle name="Normal 2 3 4 4 3 2 2 2" xfId="44281" xr:uid="{00000000-0005-0000-0000-0000471A0000}"/>
    <cellStyle name="Normal 2 3 4 4 3 2 2 3" xfId="29048" xr:uid="{00000000-0005-0000-0000-0000481A0000}"/>
    <cellStyle name="Normal 2 3 4 4 3 2 3" xfId="8930" xr:uid="{00000000-0005-0000-0000-0000491A0000}"/>
    <cellStyle name="Normal 2 3 4 4 3 2 3 2" xfId="39264" xr:uid="{00000000-0005-0000-0000-00004A1A0000}"/>
    <cellStyle name="Normal 2 3 4 4 3 2 3 3" xfId="24031" xr:uid="{00000000-0005-0000-0000-00004B1A0000}"/>
    <cellStyle name="Normal 2 3 4 4 3 2 4" xfId="34251" xr:uid="{00000000-0005-0000-0000-00004C1A0000}"/>
    <cellStyle name="Normal 2 3 4 4 3 2 5" xfId="19018" xr:uid="{00000000-0005-0000-0000-00004D1A0000}"/>
    <cellStyle name="Normal 2 3 4 4 3 3" xfId="5569" xr:uid="{00000000-0005-0000-0000-00004E1A0000}"/>
    <cellStyle name="Normal 2 3 4 4 3 3 2" xfId="15621" xr:uid="{00000000-0005-0000-0000-00004F1A0000}"/>
    <cellStyle name="Normal 2 3 4 4 3 3 2 2" xfId="45952" xr:uid="{00000000-0005-0000-0000-0000501A0000}"/>
    <cellStyle name="Normal 2 3 4 4 3 3 2 3" xfId="30719" xr:uid="{00000000-0005-0000-0000-0000511A0000}"/>
    <cellStyle name="Normal 2 3 4 4 3 3 3" xfId="10601" xr:uid="{00000000-0005-0000-0000-0000521A0000}"/>
    <cellStyle name="Normal 2 3 4 4 3 3 3 2" xfId="40935" xr:uid="{00000000-0005-0000-0000-0000531A0000}"/>
    <cellStyle name="Normal 2 3 4 4 3 3 3 3" xfId="25702" xr:uid="{00000000-0005-0000-0000-0000541A0000}"/>
    <cellStyle name="Normal 2 3 4 4 3 3 4" xfId="35922" xr:uid="{00000000-0005-0000-0000-0000551A0000}"/>
    <cellStyle name="Normal 2 3 4 4 3 3 5" xfId="20689" xr:uid="{00000000-0005-0000-0000-0000561A0000}"/>
    <cellStyle name="Normal 2 3 4 4 3 4" xfId="12279" xr:uid="{00000000-0005-0000-0000-0000571A0000}"/>
    <cellStyle name="Normal 2 3 4 4 3 4 2" xfId="42610" xr:uid="{00000000-0005-0000-0000-0000581A0000}"/>
    <cellStyle name="Normal 2 3 4 4 3 4 3" xfId="27377" xr:uid="{00000000-0005-0000-0000-0000591A0000}"/>
    <cellStyle name="Normal 2 3 4 4 3 5" xfId="7258" xr:uid="{00000000-0005-0000-0000-00005A1A0000}"/>
    <cellStyle name="Normal 2 3 4 4 3 5 2" xfId="37593" xr:uid="{00000000-0005-0000-0000-00005B1A0000}"/>
    <cellStyle name="Normal 2 3 4 4 3 5 3" xfId="22360" xr:uid="{00000000-0005-0000-0000-00005C1A0000}"/>
    <cellStyle name="Normal 2 3 4 4 3 6" xfId="32581" xr:uid="{00000000-0005-0000-0000-00005D1A0000}"/>
    <cellStyle name="Normal 2 3 4 4 3 7" xfId="17347" xr:uid="{00000000-0005-0000-0000-00005E1A0000}"/>
    <cellStyle name="Normal 2 3 4 4 4" xfId="3040" xr:uid="{00000000-0005-0000-0000-00005F1A0000}"/>
    <cellStyle name="Normal 2 3 4 4 4 2" xfId="13114" xr:uid="{00000000-0005-0000-0000-0000601A0000}"/>
    <cellStyle name="Normal 2 3 4 4 4 2 2" xfId="43445" xr:uid="{00000000-0005-0000-0000-0000611A0000}"/>
    <cellStyle name="Normal 2 3 4 4 4 2 3" xfId="28212" xr:uid="{00000000-0005-0000-0000-0000621A0000}"/>
    <cellStyle name="Normal 2 3 4 4 4 3" xfId="8094" xr:uid="{00000000-0005-0000-0000-0000631A0000}"/>
    <cellStyle name="Normal 2 3 4 4 4 3 2" xfId="38428" xr:uid="{00000000-0005-0000-0000-0000641A0000}"/>
    <cellStyle name="Normal 2 3 4 4 4 3 3" xfId="23195" xr:uid="{00000000-0005-0000-0000-0000651A0000}"/>
    <cellStyle name="Normal 2 3 4 4 4 4" xfId="33415" xr:uid="{00000000-0005-0000-0000-0000661A0000}"/>
    <cellStyle name="Normal 2 3 4 4 4 5" xfId="18182" xr:uid="{00000000-0005-0000-0000-0000671A0000}"/>
    <cellStyle name="Normal 2 3 4 4 5" xfId="4733" xr:uid="{00000000-0005-0000-0000-0000681A0000}"/>
    <cellStyle name="Normal 2 3 4 4 5 2" xfId="14785" xr:uid="{00000000-0005-0000-0000-0000691A0000}"/>
    <cellStyle name="Normal 2 3 4 4 5 2 2" xfId="45116" xr:uid="{00000000-0005-0000-0000-00006A1A0000}"/>
    <cellStyle name="Normal 2 3 4 4 5 2 3" xfId="29883" xr:uid="{00000000-0005-0000-0000-00006B1A0000}"/>
    <cellStyle name="Normal 2 3 4 4 5 3" xfId="9765" xr:uid="{00000000-0005-0000-0000-00006C1A0000}"/>
    <cellStyle name="Normal 2 3 4 4 5 3 2" xfId="40099" xr:uid="{00000000-0005-0000-0000-00006D1A0000}"/>
    <cellStyle name="Normal 2 3 4 4 5 3 3" xfId="24866" xr:uid="{00000000-0005-0000-0000-00006E1A0000}"/>
    <cellStyle name="Normal 2 3 4 4 5 4" xfId="35086" xr:uid="{00000000-0005-0000-0000-00006F1A0000}"/>
    <cellStyle name="Normal 2 3 4 4 5 5" xfId="19853" xr:uid="{00000000-0005-0000-0000-0000701A0000}"/>
    <cellStyle name="Normal 2 3 4 4 6" xfId="11443" xr:uid="{00000000-0005-0000-0000-0000711A0000}"/>
    <cellStyle name="Normal 2 3 4 4 6 2" xfId="41774" xr:uid="{00000000-0005-0000-0000-0000721A0000}"/>
    <cellStyle name="Normal 2 3 4 4 6 3" xfId="26541" xr:uid="{00000000-0005-0000-0000-0000731A0000}"/>
    <cellStyle name="Normal 2 3 4 4 7" xfId="6422" xr:uid="{00000000-0005-0000-0000-0000741A0000}"/>
    <cellStyle name="Normal 2 3 4 4 7 2" xfId="36757" xr:uid="{00000000-0005-0000-0000-0000751A0000}"/>
    <cellStyle name="Normal 2 3 4 4 7 3" xfId="21524" xr:uid="{00000000-0005-0000-0000-0000761A0000}"/>
    <cellStyle name="Normal 2 3 4 4 8" xfId="31745" xr:uid="{00000000-0005-0000-0000-0000771A0000}"/>
    <cellStyle name="Normal 2 3 4 4 9" xfId="16511" xr:uid="{00000000-0005-0000-0000-0000781A0000}"/>
    <cellStyle name="Normal 2 3 4 5" xfId="1556" xr:uid="{00000000-0005-0000-0000-0000791A0000}"/>
    <cellStyle name="Normal 2 3 4 5 2" xfId="2397" xr:uid="{00000000-0005-0000-0000-00007A1A0000}"/>
    <cellStyle name="Normal 2 3 4 5 2 2" xfId="4087" xr:uid="{00000000-0005-0000-0000-00007B1A0000}"/>
    <cellStyle name="Normal 2 3 4 5 2 2 2" xfId="14160" xr:uid="{00000000-0005-0000-0000-00007C1A0000}"/>
    <cellStyle name="Normal 2 3 4 5 2 2 2 2" xfId="44491" xr:uid="{00000000-0005-0000-0000-00007D1A0000}"/>
    <cellStyle name="Normal 2 3 4 5 2 2 2 3" xfId="29258" xr:uid="{00000000-0005-0000-0000-00007E1A0000}"/>
    <cellStyle name="Normal 2 3 4 5 2 2 3" xfId="9140" xr:uid="{00000000-0005-0000-0000-00007F1A0000}"/>
    <cellStyle name="Normal 2 3 4 5 2 2 3 2" xfId="39474" xr:uid="{00000000-0005-0000-0000-0000801A0000}"/>
    <cellStyle name="Normal 2 3 4 5 2 2 3 3" xfId="24241" xr:uid="{00000000-0005-0000-0000-0000811A0000}"/>
    <cellStyle name="Normal 2 3 4 5 2 2 4" xfId="34461" xr:uid="{00000000-0005-0000-0000-0000821A0000}"/>
    <cellStyle name="Normal 2 3 4 5 2 2 5" xfId="19228" xr:uid="{00000000-0005-0000-0000-0000831A0000}"/>
    <cellStyle name="Normal 2 3 4 5 2 3" xfId="5779" xr:uid="{00000000-0005-0000-0000-0000841A0000}"/>
    <cellStyle name="Normal 2 3 4 5 2 3 2" xfId="15831" xr:uid="{00000000-0005-0000-0000-0000851A0000}"/>
    <cellStyle name="Normal 2 3 4 5 2 3 2 2" xfId="46162" xr:uid="{00000000-0005-0000-0000-0000861A0000}"/>
    <cellStyle name="Normal 2 3 4 5 2 3 2 3" xfId="30929" xr:uid="{00000000-0005-0000-0000-0000871A0000}"/>
    <cellStyle name="Normal 2 3 4 5 2 3 3" xfId="10811" xr:uid="{00000000-0005-0000-0000-0000881A0000}"/>
    <cellStyle name="Normal 2 3 4 5 2 3 3 2" xfId="41145" xr:uid="{00000000-0005-0000-0000-0000891A0000}"/>
    <cellStyle name="Normal 2 3 4 5 2 3 3 3" xfId="25912" xr:uid="{00000000-0005-0000-0000-00008A1A0000}"/>
    <cellStyle name="Normal 2 3 4 5 2 3 4" xfId="36132" xr:uid="{00000000-0005-0000-0000-00008B1A0000}"/>
    <cellStyle name="Normal 2 3 4 5 2 3 5" xfId="20899" xr:uid="{00000000-0005-0000-0000-00008C1A0000}"/>
    <cellStyle name="Normal 2 3 4 5 2 4" xfId="12489" xr:uid="{00000000-0005-0000-0000-00008D1A0000}"/>
    <cellStyle name="Normal 2 3 4 5 2 4 2" xfId="42820" xr:uid="{00000000-0005-0000-0000-00008E1A0000}"/>
    <cellStyle name="Normal 2 3 4 5 2 4 3" xfId="27587" xr:uid="{00000000-0005-0000-0000-00008F1A0000}"/>
    <cellStyle name="Normal 2 3 4 5 2 5" xfId="7468" xr:uid="{00000000-0005-0000-0000-0000901A0000}"/>
    <cellStyle name="Normal 2 3 4 5 2 5 2" xfId="37803" xr:uid="{00000000-0005-0000-0000-0000911A0000}"/>
    <cellStyle name="Normal 2 3 4 5 2 5 3" xfId="22570" xr:uid="{00000000-0005-0000-0000-0000921A0000}"/>
    <cellStyle name="Normal 2 3 4 5 2 6" xfId="32791" xr:uid="{00000000-0005-0000-0000-0000931A0000}"/>
    <cellStyle name="Normal 2 3 4 5 2 7" xfId="17557" xr:uid="{00000000-0005-0000-0000-0000941A0000}"/>
    <cellStyle name="Normal 2 3 4 5 3" xfId="3250" xr:uid="{00000000-0005-0000-0000-0000951A0000}"/>
    <cellStyle name="Normal 2 3 4 5 3 2" xfId="13324" xr:uid="{00000000-0005-0000-0000-0000961A0000}"/>
    <cellStyle name="Normal 2 3 4 5 3 2 2" xfId="43655" xr:uid="{00000000-0005-0000-0000-0000971A0000}"/>
    <cellStyle name="Normal 2 3 4 5 3 2 3" xfId="28422" xr:uid="{00000000-0005-0000-0000-0000981A0000}"/>
    <cellStyle name="Normal 2 3 4 5 3 3" xfId="8304" xr:uid="{00000000-0005-0000-0000-0000991A0000}"/>
    <cellStyle name="Normal 2 3 4 5 3 3 2" xfId="38638" xr:uid="{00000000-0005-0000-0000-00009A1A0000}"/>
    <cellStyle name="Normal 2 3 4 5 3 3 3" xfId="23405" xr:uid="{00000000-0005-0000-0000-00009B1A0000}"/>
    <cellStyle name="Normal 2 3 4 5 3 4" xfId="33625" xr:uid="{00000000-0005-0000-0000-00009C1A0000}"/>
    <cellStyle name="Normal 2 3 4 5 3 5" xfId="18392" xr:uid="{00000000-0005-0000-0000-00009D1A0000}"/>
    <cellStyle name="Normal 2 3 4 5 4" xfId="4943" xr:uid="{00000000-0005-0000-0000-00009E1A0000}"/>
    <cellStyle name="Normal 2 3 4 5 4 2" xfId="14995" xr:uid="{00000000-0005-0000-0000-00009F1A0000}"/>
    <cellStyle name="Normal 2 3 4 5 4 2 2" xfId="45326" xr:uid="{00000000-0005-0000-0000-0000A01A0000}"/>
    <cellStyle name="Normal 2 3 4 5 4 2 3" xfId="30093" xr:uid="{00000000-0005-0000-0000-0000A11A0000}"/>
    <cellStyle name="Normal 2 3 4 5 4 3" xfId="9975" xr:uid="{00000000-0005-0000-0000-0000A21A0000}"/>
    <cellStyle name="Normal 2 3 4 5 4 3 2" xfId="40309" xr:uid="{00000000-0005-0000-0000-0000A31A0000}"/>
    <cellStyle name="Normal 2 3 4 5 4 3 3" xfId="25076" xr:uid="{00000000-0005-0000-0000-0000A41A0000}"/>
    <cellStyle name="Normal 2 3 4 5 4 4" xfId="35296" xr:uid="{00000000-0005-0000-0000-0000A51A0000}"/>
    <cellStyle name="Normal 2 3 4 5 4 5" xfId="20063" xr:uid="{00000000-0005-0000-0000-0000A61A0000}"/>
    <cellStyle name="Normal 2 3 4 5 5" xfId="11653" xr:uid="{00000000-0005-0000-0000-0000A71A0000}"/>
    <cellStyle name="Normal 2 3 4 5 5 2" xfId="41984" xr:uid="{00000000-0005-0000-0000-0000A81A0000}"/>
    <cellStyle name="Normal 2 3 4 5 5 3" xfId="26751" xr:uid="{00000000-0005-0000-0000-0000A91A0000}"/>
    <cellStyle name="Normal 2 3 4 5 6" xfId="6632" xr:uid="{00000000-0005-0000-0000-0000AA1A0000}"/>
    <cellStyle name="Normal 2 3 4 5 6 2" xfId="36967" xr:uid="{00000000-0005-0000-0000-0000AB1A0000}"/>
    <cellStyle name="Normal 2 3 4 5 6 3" xfId="21734" xr:uid="{00000000-0005-0000-0000-0000AC1A0000}"/>
    <cellStyle name="Normal 2 3 4 5 7" xfId="31955" xr:uid="{00000000-0005-0000-0000-0000AD1A0000}"/>
    <cellStyle name="Normal 2 3 4 5 8" xfId="16721" xr:uid="{00000000-0005-0000-0000-0000AE1A0000}"/>
    <cellStyle name="Normal 2 3 4 6" xfId="1977" xr:uid="{00000000-0005-0000-0000-0000AF1A0000}"/>
    <cellStyle name="Normal 2 3 4 6 2" xfId="3669" xr:uid="{00000000-0005-0000-0000-0000B01A0000}"/>
    <cellStyle name="Normal 2 3 4 6 2 2" xfId="13742" xr:uid="{00000000-0005-0000-0000-0000B11A0000}"/>
    <cellStyle name="Normal 2 3 4 6 2 2 2" xfId="44073" xr:uid="{00000000-0005-0000-0000-0000B21A0000}"/>
    <cellStyle name="Normal 2 3 4 6 2 2 3" xfId="28840" xr:uid="{00000000-0005-0000-0000-0000B31A0000}"/>
    <cellStyle name="Normal 2 3 4 6 2 3" xfId="8722" xr:uid="{00000000-0005-0000-0000-0000B41A0000}"/>
    <cellStyle name="Normal 2 3 4 6 2 3 2" xfId="39056" xr:uid="{00000000-0005-0000-0000-0000B51A0000}"/>
    <cellStyle name="Normal 2 3 4 6 2 3 3" xfId="23823" xr:uid="{00000000-0005-0000-0000-0000B61A0000}"/>
    <cellStyle name="Normal 2 3 4 6 2 4" xfId="34043" xr:uid="{00000000-0005-0000-0000-0000B71A0000}"/>
    <cellStyle name="Normal 2 3 4 6 2 5" xfId="18810" xr:uid="{00000000-0005-0000-0000-0000B81A0000}"/>
    <cellStyle name="Normal 2 3 4 6 3" xfId="5361" xr:uid="{00000000-0005-0000-0000-0000B91A0000}"/>
    <cellStyle name="Normal 2 3 4 6 3 2" xfId="15413" xr:uid="{00000000-0005-0000-0000-0000BA1A0000}"/>
    <cellStyle name="Normal 2 3 4 6 3 2 2" xfId="45744" xr:uid="{00000000-0005-0000-0000-0000BB1A0000}"/>
    <cellStyle name="Normal 2 3 4 6 3 2 3" xfId="30511" xr:uid="{00000000-0005-0000-0000-0000BC1A0000}"/>
    <cellStyle name="Normal 2 3 4 6 3 3" xfId="10393" xr:uid="{00000000-0005-0000-0000-0000BD1A0000}"/>
    <cellStyle name="Normal 2 3 4 6 3 3 2" xfId="40727" xr:uid="{00000000-0005-0000-0000-0000BE1A0000}"/>
    <cellStyle name="Normal 2 3 4 6 3 3 3" xfId="25494" xr:uid="{00000000-0005-0000-0000-0000BF1A0000}"/>
    <cellStyle name="Normal 2 3 4 6 3 4" xfId="35714" xr:uid="{00000000-0005-0000-0000-0000C01A0000}"/>
    <cellStyle name="Normal 2 3 4 6 3 5" xfId="20481" xr:uid="{00000000-0005-0000-0000-0000C11A0000}"/>
    <cellStyle name="Normal 2 3 4 6 4" xfId="12071" xr:uid="{00000000-0005-0000-0000-0000C21A0000}"/>
    <cellStyle name="Normal 2 3 4 6 4 2" xfId="42402" xr:uid="{00000000-0005-0000-0000-0000C31A0000}"/>
    <cellStyle name="Normal 2 3 4 6 4 3" xfId="27169" xr:uid="{00000000-0005-0000-0000-0000C41A0000}"/>
    <cellStyle name="Normal 2 3 4 6 5" xfId="7050" xr:uid="{00000000-0005-0000-0000-0000C51A0000}"/>
    <cellStyle name="Normal 2 3 4 6 5 2" xfId="37385" xr:uid="{00000000-0005-0000-0000-0000C61A0000}"/>
    <cellStyle name="Normal 2 3 4 6 5 3" xfId="22152" xr:uid="{00000000-0005-0000-0000-0000C71A0000}"/>
    <cellStyle name="Normal 2 3 4 6 6" xfId="32373" xr:uid="{00000000-0005-0000-0000-0000C81A0000}"/>
    <cellStyle name="Normal 2 3 4 6 7" xfId="17139" xr:uid="{00000000-0005-0000-0000-0000C91A0000}"/>
    <cellStyle name="Normal 2 3 4 7" xfId="2828" xr:uid="{00000000-0005-0000-0000-0000CA1A0000}"/>
    <cellStyle name="Normal 2 3 4 7 2" xfId="12906" xr:uid="{00000000-0005-0000-0000-0000CB1A0000}"/>
    <cellStyle name="Normal 2 3 4 7 2 2" xfId="43237" xr:uid="{00000000-0005-0000-0000-0000CC1A0000}"/>
    <cellStyle name="Normal 2 3 4 7 2 3" xfId="28004" xr:uid="{00000000-0005-0000-0000-0000CD1A0000}"/>
    <cellStyle name="Normal 2 3 4 7 3" xfId="7886" xr:uid="{00000000-0005-0000-0000-0000CE1A0000}"/>
    <cellStyle name="Normal 2 3 4 7 3 2" xfId="38220" xr:uid="{00000000-0005-0000-0000-0000CF1A0000}"/>
    <cellStyle name="Normal 2 3 4 7 3 3" xfId="22987" xr:uid="{00000000-0005-0000-0000-0000D01A0000}"/>
    <cellStyle name="Normal 2 3 4 7 4" xfId="33207" xr:uid="{00000000-0005-0000-0000-0000D11A0000}"/>
    <cellStyle name="Normal 2 3 4 7 5" xfId="17974" xr:uid="{00000000-0005-0000-0000-0000D21A0000}"/>
    <cellStyle name="Normal 2 3 4 8" xfId="4522" xr:uid="{00000000-0005-0000-0000-0000D31A0000}"/>
    <cellStyle name="Normal 2 3 4 8 2" xfId="14577" xr:uid="{00000000-0005-0000-0000-0000D41A0000}"/>
    <cellStyle name="Normal 2 3 4 8 2 2" xfId="44908" xr:uid="{00000000-0005-0000-0000-0000D51A0000}"/>
    <cellStyle name="Normal 2 3 4 8 2 3" xfId="29675" xr:uid="{00000000-0005-0000-0000-0000D61A0000}"/>
    <cellStyle name="Normal 2 3 4 8 3" xfId="9557" xr:uid="{00000000-0005-0000-0000-0000D71A0000}"/>
    <cellStyle name="Normal 2 3 4 8 3 2" xfId="39891" xr:uid="{00000000-0005-0000-0000-0000D81A0000}"/>
    <cellStyle name="Normal 2 3 4 8 3 3" xfId="24658" xr:uid="{00000000-0005-0000-0000-0000D91A0000}"/>
    <cellStyle name="Normal 2 3 4 8 4" xfId="34878" xr:uid="{00000000-0005-0000-0000-0000DA1A0000}"/>
    <cellStyle name="Normal 2 3 4 8 5" xfId="19645" xr:uid="{00000000-0005-0000-0000-0000DB1A0000}"/>
    <cellStyle name="Normal 2 3 4 9" xfId="11233" xr:uid="{00000000-0005-0000-0000-0000DC1A0000}"/>
    <cellStyle name="Normal 2 3 4 9 2" xfId="41566" xr:uid="{00000000-0005-0000-0000-0000DD1A0000}"/>
    <cellStyle name="Normal 2 3 4 9 3" xfId="26333" xr:uid="{00000000-0005-0000-0000-0000DE1A0000}"/>
    <cellStyle name="Normal 2 3 5" xfId="843" xr:uid="{00000000-0005-0000-0000-0000DF1A0000}"/>
    <cellStyle name="Normal 2 3 5 10" xfId="6213" xr:uid="{00000000-0005-0000-0000-0000E01A0000}"/>
    <cellStyle name="Normal 2 3 5 10 2" xfId="36550" xr:uid="{00000000-0005-0000-0000-0000E11A0000}"/>
    <cellStyle name="Normal 2 3 5 10 3" xfId="21317" xr:uid="{00000000-0005-0000-0000-0000E21A0000}"/>
    <cellStyle name="Normal 2 3 5 11" xfId="31541" xr:uid="{00000000-0005-0000-0000-0000E31A0000}"/>
    <cellStyle name="Normal 2 3 5 12" xfId="16302" xr:uid="{00000000-0005-0000-0000-0000E41A0000}"/>
    <cellStyle name="Normal 2 3 5 2" xfId="1177" xr:uid="{00000000-0005-0000-0000-0000E51A0000}"/>
    <cellStyle name="Normal 2 3 5 2 10" xfId="31593" xr:uid="{00000000-0005-0000-0000-0000E61A0000}"/>
    <cellStyle name="Normal 2 3 5 2 11" xfId="16356" xr:uid="{00000000-0005-0000-0000-0000E71A0000}"/>
    <cellStyle name="Normal 2 3 5 2 2" xfId="1285" xr:uid="{00000000-0005-0000-0000-0000E81A0000}"/>
    <cellStyle name="Normal 2 3 5 2 2 10" xfId="16460" xr:uid="{00000000-0005-0000-0000-0000E91A0000}"/>
    <cellStyle name="Normal 2 3 5 2 2 2" xfId="1502" xr:uid="{00000000-0005-0000-0000-0000EA1A0000}"/>
    <cellStyle name="Normal 2 3 5 2 2 2 2" xfId="1923" xr:uid="{00000000-0005-0000-0000-0000EB1A0000}"/>
    <cellStyle name="Normal 2 3 5 2 2 2 2 2" xfId="2762" xr:uid="{00000000-0005-0000-0000-0000EC1A0000}"/>
    <cellStyle name="Normal 2 3 5 2 2 2 2 2 2" xfId="4452" xr:uid="{00000000-0005-0000-0000-0000ED1A0000}"/>
    <cellStyle name="Normal 2 3 5 2 2 2 2 2 2 2" xfId="14525" xr:uid="{00000000-0005-0000-0000-0000EE1A0000}"/>
    <cellStyle name="Normal 2 3 5 2 2 2 2 2 2 2 2" xfId="44856" xr:uid="{00000000-0005-0000-0000-0000EF1A0000}"/>
    <cellStyle name="Normal 2 3 5 2 2 2 2 2 2 2 3" xfId="29623" xr:uid="{00000000-0005-0000-0000-0000F01A0000}"/>
    <cellStyle name="Normal 2 3 5 2 2 2 2 2 2 3" xfId="9505" xr:uid="{00000000-0005-0000-0000-0000F11A0000}"/>
    <cellStyle name="Normal 2 3 5 2 2 2 2 2 2 3 2" xfId="39839" xr:uid="{00000000-0005-0000-0000-0000F21A0000}"/>
    <cellStyle name="Normal 2 3 5 2 2 2 2 2 2 3 3" xfId="24606" xr:uid="{00000000-0005-0000-0000-0000F31A0000}"/>
    <cellStyle name="Normal 2 3 5 2 2 2 2 2 2 4" xfId="34826" xr:uid="{00000000-0005-0000-0000-0000F41A0000}"/>
    <cellStyle name="Normal 2 3 5 2 2 2 2 2 2 5" xfId="19593" xr:uid="{00000000-0005-0000-0000-0000F51A0000}"/>
    <cellStyle name="Normal 2 3 5 2 2 2 2 2 3" xfId="6144" xr:uid="{00000000-0005-0000-0000-0000F61A0000}"/>
    <cellStyle name="Normal 2 3 5 2 2 2 2 2 3 2" xfId="16196" xr:uid="{00000000-0005-0000-0000-0000F71A0000}"/>
    <cellStyle name="Normal 2 3 5 2 2 2 2 2 3 2 2" xfId="46527" xr:uid="{00000000-0005-0000-0000-0000F81A0000}"/>
    <cellStyle name="Normal 2 3 5 2 2 2 2 2 3 2 3" xfId="31294" xr:uid="{00000000-0005-0000-0000-0000F91A0000}"/>
    <cellStyle name="Normal 2 3 5 2 2 2 2 2 3 3" xfId="11176" xr:uid="{00000000-0005-0000-0000-0000FA1A0000}"/>
    <cellStyle name="Normal 2 3 5 2 2 2 2 2 3 3 2" xfId="41510" xr:uid="{00000000-0005-0000-0000-0000FB1A0000}"/>
    <cellStyle name="Normal 2 3 5 2 2 2 2 2 3 3 3" xfId="26277" xr:uid="{00000000-0005-0000-0000-0000FC1A0000}"/>
    <cellStyle name="Normal 2 3 5 2 2 2 2 2 3 4" xfId="36497" xr:uid="{00000000-0005-0000-0000-0000FD1A0000}"/>
    <cellStyle name="Normal 2 3 5 2 2 2 2 2 3 5" xfId="21264" xr:uid="{00000000-0005-0000-0000-0000FE1A0000}"/>
    <cellStyle name="Normal 2 3 5 2 2 2 2 2 4" xfId="12854" xr:uid="{00000000-0005-0000-0000-0000FF1A0000}"/>
    <cellStyle name="Normal 2 3 5 2 2 2 2 2 4 2" xfId="43185" xr:uid="{00000000-0005-0000-0000-0000001B0000}"/>
    <cellStyle name="Normal 2 3 5 2 2 2 2 2 4 3" xfId="27952" xr:uid="{00000000-0005-0000-0000-0000011B0000}"/>
    <cellStyle name="Normal 2 3 5 2 2 2 2 2 5" xfId="7833" xr:uid="{00000000-0005-0000-0000-0000021B0000}"/>
    <cellStyle name="Normal 2 3 5 2 2 2 2 2 5 2" xfId="38168" xr:uid="{00000000-0005-0000-0000-0000031B0000}"/>
    <cellStyle name="Normal 2 3 5 2 2 2 2 2 5 3" xfId="22935" xr:uid="{00000000-0005-0000-0000-0000041B0000}"/>
    <cellStyle name="Normal 2 3 5 2 2 2 2 2 6" xfId="33156" xr:uid="{00000000-0005-0000-0000-0000051B0000}"/>
    <cellStyle name="Normal 2 3 5 2 2 2 2 2 7" xfId="17922" xr:uid="{00000000-0005-0000-0000-0000061B0000}"/>
    <cellStyle name="Normal 2 3 5 2 2 2 2 3" xfId="3615" xr:uid="{00000000-0005-0000-0000-0000071B0000}"/>
    <cellStyle name="Normal 2 3 5 2 2 2 2 3 2" xfId="13689" xr:uid="{00000000-0005-0000-0000-0000081B0000}"/>
    <cellStyle name="Normal 2 3 5 2 2 2 2 3 2 2" xfId="44020" xr:uid="{00000000-0005-0000-0000-0000091B0000}"/>
    <cellStyle name="Normal 2 3 5 2 2 2 2 3 2 3" xfId="28787" xr:uid="{00000000-0005-0000-0000-00000A1B0000}"/>
    <cellStyle name="Normal 2 3 5 2 2 2 2 3 3" xfId="8669" xr:uid="{00000000-0005-0000-0000-00000B1B0000}"/>
    <cellStyle name="Normal 2 3 5 2 2 2 2 3 3 2" xfId="39003" xr:uid="{00000000-0005-0000-0000-00000C1B0000}"/>
    <cellStyle name="Normal 2 3 5 2 2 2 2 3 3 3" xfId="23770" xr:uid="{00000000-0005-0000-0000-00000D1B0000}"/>
    <cellStyle name="Normal 2 3 5 2 2 2 2 3 4" xfId="33990" xr:uid="{00000000-0005-0000-0000-00000E1B0000}"/>
    <cellStyle name="Normal 2 3 5 2 2 2 2 3 5" xfId="18757" xr:uid="{00000000-0005-0000-0000-00000F1B0000}"/>
    <cellStyle name="Normal 2 3 5 2 2 2 2 4" xfId="5308" xr:uid="{00000000-0005-0000-0000-0000101B0000}"/>
    <cellStyle name="Normal 2 3 5 2 2 2 2 4 2" xfId="15360" xr:uid="{00000000-0005-0000-0000-0000111B0000}"/>
    <cellStyle name="Normal 2 3 5 2 2 2 2 4 2 2" xfId="45691" xr:uid="{00000000-0005-0000-0000-0000121B0000}"/>
    <cellStyle name="Normal 2 3 5 2 2 2 2 4 2 3" xfId="30458" xr:uid="{00000000-0005-0000-0000-0000131B0000}"/>
    <cellStyle name="Normal 2 3 5 2 2 2 2 4 3" xfId="10340" xr:uid="{00000000-0005-0000-0000-0000141B0000}"/>
    <cellStyle name="Normal 2 3 5 2 2 2 2 4 3 2" xfId="40674" xr:uid="{00000000-0005-0000-0000-0000151B0000}"/>
    <cellStyle name="Normal 2 3 5 2 2 2 2 4 3 3" xfId="25441" xr:uid="{00000000-0005-0000-0000-0000161B0000}"/>
    <cellStyle name="Normal 2 3 5 2 2 2 2 4 4" xfId="35661" xr:uid="{00000000-0005-0000-0000-0000171B0000}"/>
    <cellStyle name="Normal 2 3 5 2 2 2 2 4 5" xfId="20428" xr:uid="{00000000-0005-0000-0000-0000181B0000}"/>
    <cellStyle name="Normal 2 3 5 2 2 2 2 5" xfId="12018" xr:uid="{00000000-0005-0000-0000-0000191B0000}"/>
    <cellStyle name="Normal 2 3 5 2 2 2 2 5 2" xfId="42349" xr:uid="{00000000-0005-0000-0000-00001A1B0000}"/>
    <cellStyle name="Normal 2 3 5 2 2 2 2 5 3" xfId="27116" xr:uid="{00000000-0005-0000-0000-00001B1B0000}"/>
    <cellStyle name="Normal 2 3 5 2 2 2 2 6" xfId="6997" xr:uid="{00000000-0005-0000-0000-00001C1B0000}"/>
    <cellStyle name="Normal 2 3 5 2 2 2 2 6 2" xfId="37332" xr:uid="{00000000-0005-0000-0000-00001D1B0000}"/>
    <cellStyle name="Normal 2 3 5 2 2 2 2 6 3" xfId="22099" xr:uid="{00000000-0005-0000-0000-00001E1B0000}"/>
    <cellStyle name="Normal 2 3 5 2 2 2 2 7" xfId="32320" xr:uid="{00000000-0005-0000-0000-00001F1B0000}"/>
    <cellStyle name="Normal 2 3 5 2 2 2 2 8" xfId="17086" xr:uid="{00000000-0005-0000-0000-0000201B0000}"/>
    <cellStyle name="Normal 2 3 5 2 2 2 3" xfId="2344" xr:uid="{00000000-0005-0000-0000-0000211B0000}"/>
    <cellStyle name="Normal 2 3 5 2 2 2 3 2" xfId="4034" xr:uid="{00000000-0005-0000-0000-0000221B0000}"/>
    <cellStyle name="Normal 2 3 5 2 2 2 3 2 2" xfId="14107" xr:uid="{00000000-0005-0000-0000-0000231B0000}"/>
    <cellStyle name="Normal 2 3 5 2 2 2 3 2 2 2" xfId="44438" xr:uid="{00000000-0005-0000-0000-0000241B0000}"/>
    <cellStyle name="Normal 2 3 5 2 2 2 3 2 2 3" xfId="29205" xr:uid="{00000000-0005-0000-0000-0000251B0000}"/>
    <cellStyle name="Normal 2 3 5 2 2 2 3 2 3" xfId="9087" xr:uid="{00000000-0005-0000-0000-0000261B0000}"/>
    <cellStyle name="Normal 2 3 5 2 2 2 3 2 3 2" xfId="39421" xr:uid="{00000000-0005-0000-0000-0000271B0000}"/>
    <cellStyle name="Normal 2 3 5 2 2 2 3 2 3 3" xfId="24188" xr:uid="{00000000-0005-0000-0000-0000281B0000}"/>
    <cellStyle name="Normal 2 3 5 2 2 2 3 2 4" xfId="34408" xr:uid="{00000000-0005-0000-0000-0000291B0000}"/>
    <cellStyle name="Normal 2 3 5 2 2 2 3 2 5" xfId="19175" xr:uid="{00000000-0005-0000-0000-00002A1B0000}"/>
    <cellStyle name="Normal 2 3 5 2 2 2 3 3" xfId="5726" xr:uid="{00000000-0005-0000-0000-00002B1B0000}"/>
    <cellStyle name="Normal 2 3 5 2 2 2 3 3 2" xfId="15778" xr:uid="{00000000-0005-0000-0000-00002C1B0000}"/>
    <cellStyle name="Normal 2 3 5 2 2 2 3 3 2 2" xfId="46109" xr:uid="{00000000-0005-0000-0000-00002D1B0000}"/>
    <cellStyle name="Normal 2 3 5 2 2 2 3 3 2 3" xfId="30876" xr:uid="{00000000-0005-0000-0000-00002E1B0000}"/>
    <cellStyle name="Normal 2 3 5 2 2 2 3 3 3" xfId="10758" xr:uid="{00000000-0005-0000-0000-00002F1B0000}"/>
    <cellStyle name="Normal 2 3 5 2 2 2 3 3 3 2" xfId="41092" xr:uid="{00000000-0005-0000-0000-0000301B0000}"/>
    <cellStyle name="Normal 2 3 5 2 2 2 3 3 3 3" xfId="25859" xr:uid="{00000000-0005-0000-0000-0000311B0000}"/>
    <cellStyle name="Normal 2 3 5 2 2 2 3 3 4" xfId="36079" xr:uid="{00000000-0005-0000-0000-0000321B0000}"/>
    <cellStyle name="Normal 2 3 5 2 2 2 3 3 5" xfId="20846" xr:uid="{00000000-0005-0000-0000-0000331B0000}"/>
    <cellStyle name="Normal 2 3 5 2 2 2 3 4" xfId="12436" xr:uid="{00000000-0005-0000-0000-0000341B0000}"/>
    <cellStyle name="Normal 2 3 5 2 2 2 3 4 2" xfId="42767" xr:uid="{00000000-0005-0000-0000-0000351B0000}"/>
    <cellStyle name="Normal 2 3 5 2 2 2 3 4 3" xfId="27534" xr:uid="{00000000-0005-0000-0000-0000361B0000}"/>
    <cellStyle name="Normal 2 3 5 2 2 2 3 5" xfId="7415" xr:uid="{00000000-0005-0000-0000-0000371B0000}"/>
    <cellStyle name="Normal 2 3 5 2 2 2 3 5 2" xfId="37750" xr:uid="{00000000-0005-0000-0000-0000381B0000}"/>
    <cellStyle name="Normal 2 3 5 2 2 2 3 5 3" xfId="22517" xr:uid="{00000000-0005-0000-0000-0000391B0000}"/>
    <cellStyle name="Normal 2 3 5 2 2 2 3 6" xfId="32738" xr:uid="{00000000-0005-0000-0000-00003A1B0000}"/>
    <cellStyle name="Normal 2 3 5 2 2 2 3 7" xfId="17504" xr:uid="{00000000-0005-0000-0000-00003B1B0000}"/>
    <cellStyle name="Normal 2 3 5 2 2 2 4" xfId="3197" xr:uid="{00000000-0005-0000-0000-00003C1B0000}"/>
    <cellStyle name="Normal 2 3 5 2 2 2 4 2" xfId="13271" xr:uid="{00000000-0005-0000-0000-00003D1B0000}"/>
    <cellStyle name="Normal 2 3 5 2 2 2 4 2 2" xfId="43602" xr:uid="{00000000-0005-0000-0000-00003E1B0000}"/>
    <cellStyle name="Normal 2 3 5 2 2 2 4 2 3" xfId="28369" xr:uid="{00000000-0005-0000-0000-00003F1B0000}"/>
    <cellStyle name="Normal 2 3 5 2 2 2 4 3" xfId="8251" xr:uid="{00000000-0005-0000-0000-0000401B0000}"/>
    <cellStyle name="Normal 2 3 5 2 2 2 4 3 2" xfId="38585" xr:uid="{00000000-0005-0000-0000-0000411B0000}"/>
    <cellStyle name="Normal 2 3 5 2 2 2 4 3 3" xfId="23352" xr:uid="{00000000-0005-0000-0000-0000421B0000}"/>
    <cellStyle name="Normal 2 3 5 2 2 2 4 4" xfId="33572" xr:uid="{00000000-0005-0000-0000-0000431B0000}"/>
    <cellStyle name="Normal 2 3 5 2 2 2 4 5" xfId="18339" xr:uid="{00000000-0005-0000-0000-0000441B0000}"/>
    <cellStyle name="Normal 2 3 5 2 2 2 5" xfId="4890" xr:uid="{00000000-0005-0000-0000-0000451B0000}"/>
    <cellStyle name="Normal 2 3 5 2 2 2 5 2" xfId="14942" xr:uid="{00000000-0005-0000-0000-0000461B0000}"/>
    <cellStyle name="Normal 2 3 5 2 2 2 5 2 2" xfId="45273" xr:uid="{00000000-0005-0000-0000-0000471B0000}"/>
    <cellStyle name="Normal 2 3 5 2 2 2 5 2 3" xfId="30040" xr:uid="{00000000-0005-0000-0000-0000481B0000}"/>
    <cellStyle name="Normal 2 3 5 2 2 2 5 3" xfId="9922" xr:uid="{00000000-0005-0000-0000-0000491B0000}"/>
    <cellStyle name="Normal 2 3 5 2 2 2 5 3 2" xfId="40256" xr:uid="{00000000-0005-0000-0000-00004A1B0000}"/>
    <cellStyle name="Normal 2 3 5 2 2 2 5 3 3" xfId="25023" xr:uid="{00000000-0005-0000-0000-00004B1B0000}"/>
    <cellStyle name="Normal 2 3 5 2 2 2 5 4" xfId="35243" xr:uid="{00000000-0005-0000-0000-00004C1B0000}"/>
    <cellStyle name="Normal 2 3 5 2 2 2 5 5" xfId="20010" xr:uid="{00000000-0005-0000-0000-00004D1B0000}"/>
    <cellStyle name="Normal 2 3 5 2 2 2 6" xfId="11600" xr:uid="{00000000-0005-0000-0000-00004E1B0000}"/>
    <cellStyle name="Normal 2 3 5 2 2 2 6 2" xfId="41931" xr:uid="{00000000-0005-0000-0000-00004F1B0000}"/>
    <cellStyle name="Normal 2 3 5 2 2 2 6 3" xfId="26698" xr:uid="{00000000-0005-0000-0000-0000501B0000}"/>
    <cellStyle name="Normal 2 3 5 2 2 2 7" xfId="6579" xr:uid="{00000000-0005-0000-0000-0000511B0000}"/>
    <cellStyle name="Normal 2 3 5 2 2 2 7 2" xfId="36914" xr:uid="{00000000-0005-0000-0000-0000521B0000}"/>
    <cellStyle name="Normal 2 3 5 2 2 2 7 3" xfId="21681" xr:uid="{00000000-0005-0000-0000-0000531B0000}"/>
    <cellStyle name="Normal 2 3 5 2 2 2 8" xfId="31902" xr:uid="{00000000-0005-0000-0000-0000541B0000}"/>
    <cellStyle name="Normal 2 3 5 2 2 2 9" xfId="16668" xr:uid="{00000000-0005-0000-0000-0000551B0000}"/>
    <cellStyle name="Normal 2 3 5 2 2 3" xfId="1715" xr:uid="{00000000-0005-0000-0000-0000561B0000}"/>
    <cellStyle name="Normal 2 3 5 2 2 3 2" xfId="2554" xr:uid="{00000000-0005-0000-0000-0000571B0000}"/>
    <cellStyle name="Normal 2 3 5 2 2 3 2 2" xfId="4244" xr:uid="{00000000-0005-0000-0000-0000581B0000}"/>
    <cellStyle name="Normal 2 3 5 2 2 3 2 2 2" xfId="14317" xr:uid="{00000000-0005-0000-0000-0000591B0000}"/>
    <cellStyle name="Normal 2 3 5 2 2 3 2 2 2 2" xfId="44648" xr:uid="{00000000-0005-0000-0000-00005A1B0000}"/>
    <cellStyle name="Normal 2 3 5 2 2 3 2 2 2 3" xfId="29415" xr:uid="{00000000-0005-0000-0000-00005B1B0000}"/>
    <cellStyle name="Normal 2 3 5 2 2 3 2 2 3" xfId="9297" xr:uid="{00000000-0005-0000-0000-00005C1B0000}"/>
    <cellStyle name="Normal 2 3 5 2 2 3 2 2 3 2" xfId="39631" xr:uid="{00000000-0005-0000-0000-00005D1B0000}"/>
    <cellStyle name="Normal 2 3 5 2 2 3 2 2 3 3" xfId="24398" xr:uid="{00000000-0005-0000-0000-00005E1B0000}"/>
    <cellStyle name="Normal 2 3 5 2 2 3 2 2 4" xfId="34618" xr:uid="{00000000-0005-0000-0000-00005F1B0000}"/>
    <cellStyle name="Normal 2 3 5 2 2 3 2 2 5" xfId="19385" xr:uid="{00000000-0005-0000-0000-0000601B0000}"/>
    <cellStyle name="Normal 2 3 5 2 2 3 2 3" xfId="5936" xr:uid="{00000000-0005-0000-0000-0000611B0000}"/>
    <cellStyle name="Normal 2 3 5 2 2 3 2 3 2" xfId="15988" xr:uid="{00000000-0005-0000-0000-0000621B0000}"/>
    <cellStyle name="Normal 2 3 5 2 2 3 2 3 2 2" xfId="46319" xr:uid="{00000000-0005-0000-0000-0000631B0000}"/>
    <cellStyle name="Normal 2 3 5 2 2 3 2 3 2 3" xfId="31086" xr:uid="{00000000-0005-0000-0000-0000641B0000}"/>
    <cellStyle name="Normal 2 3 5 2 2 3 2 3 3" xfId="10968" xr:uid="{00000000-0005-0000-0000-0000651B0000}"/>
    <cellStyle name="Normal 2 3 5 2 2 3 2 3 3 2" xfId="41302" xr:uid="{00000000-0005-0000-0000-0000661B0000}"/>
    <cellStyle name="Normal 2 3 5 2 2 3 2 3 3 3" xfId="26069" xr:uid="{00000000-0005-0000-0000-0000671B0000}"/>
    <cellStyle name="Normal 2 3 5 2 2 3 2 3 4" xfId="36289" xr:uid="{00000000-0005-0000-0000-0000681B0000}"/>
    <cellStyle name="Normal 2 3 5 2 2 3 2 3 5" xfId="21056" xr:uid="{00000000-0005-0000-0000-0000691B0000}"/>
    <cellStyle name="Normal 2 3 5 2 2 3 2 4" xfId="12646" xr:uid="{00000000-0005-0000-0000-00006A1B0000}"/>
    <cellStyle name="Normal 2 3 5 2 2 3 2 4 2" xfId="42977" xr:uid="{00000000-0005-0000-0000-00006B1B0000}"/>
    <cellStyle name="Normal 2 3 5 2 2 3 2 4 3" xfId="27744" xr:uid="{00000000-0005-0000-0000-00006C1B0000}"/>
    <cellStyle name="Normal 2 3 5 2 2 3 2 5" xfId="7625" xr:uid="{00000000-0005-0000-0000-00006D1B0000}"/>
    <cellStyle name="Normal 2 3 5 2 2 3 2 5 2" xfId="37960" xr:uid="{00000000-0005-0000-0000-00006E1B0000}"/>
    <cellStyle name="Normal 2 3 5 2 2 3 2 5 3" xfId="22727" xr:uid="{00000000-0005-0000-0000-00006F1B0000}"/>
    <cellStyle name="Normal 2 3 5 2 2 3 2 6" xfId="32948" xr:uid="{00000000-0005-0000-0000-0000701B0000}"/>
    <cellStyle name="Normal 2 3 5 2 2 3 2 7" xfId="17714" xr:uid="{00000000-0005-0000-0000-0000711B0000}"/>
    <cellStyle name="Normal 2 3 5 2 2 3 3" xfId="3407" xr:uid="{00000000-0005-0000-0000-0000721B0000}"/>
    <cellStyle name="Normal 2 3 5 2 2 3 3 2" xfId="13481" xr:uid="{00000000-0005-0000-0000-0000731B0000}"/>
    <cellStyle name="Normal 2 3 5 2 2 3 3 2 2" xfId="43812" xr:uid="{00000000-0005-0000-0000-0000741B0000}"/>
    <cellStyle name="Normal 2 3 5 2 2 3 3 2 3" xfId="28579" xr:uid="{00000000-0005-0000-0000-0000751B0000}"/>
    <cellStyle name="Normal 2 3 5 2 2 3 3 3" xfId="8461" xr:uid="{00000000-0005-0000-0000-0000761B0000}"/>
    <cellStyle name="Normal 2 3 5 2 2 3 3 3 2" xfId="38795" xr:uid="{00000000-0005-0000-0000-0000771B0000}"/>
    <cellStyle name="Normal 2 3 5 2 2 3 3 3 3" xfId="23562" xr:uid="{00000000-0005-0000-0000-0000781B0000}"/>
    <cellStyle name="Normal 2 3 5 2 2 3 3 4" xfId="33782" xr:uid="{00000000-0005-0000-0000-0000791B0000}"/>
    <cellStyle name="Normal 2 3 5 2 2 3 3 5" xfId="18549" xr:uid="{00000000-0005-0000-0000-00007A1B0000}"/>
    <cellStyle name="Normal 2 3 5 2 2 3 4" xfId="5100" xr:uid="{00000000-0005-0000-0000-00007B1B0000}"/>
    <cellStyle name="Normal 2 3 5 2 2 3 4 2" xfId="15152" xr:uid="{00000000-0005-0000-0000-00007C1B0000}"/>
    <cellStyle name="Normal 2 3 5 2 2 3 4 2 2" xfId="45483" xr:uid="{00000000-0005-0000-0000-00007D1B0000}"/>
    <cellStyle name="Normal 2 3 5 2 2 3 4 2 3" xfId="30250" xr:uid="{00000000-0005-0000-0000-00007E1B0000}"/>
    <cellStyle name="Normal 2 3 5 2 2 3 4 3" xfId="10132" xr:uid="{00000000-0005-0000-0000-00007F1B0000}"/>
    <cellStyle name="Normal 2 3 5 2 2 3 4 3 2" xfId="40466" xr:uid="{00000000-0005-0000-0000-0000801B0000}"/>
    <cellStyle name="Normal 2 3 5 2 2 3 4 3 3" xfId="25233" xr:uid="{00000000-0005-0000-0000-0000811B0000}"/>
    <cellStyle name="Normal 2 3 5 2 2 3 4 4" xfId="35453" xr:uid="{00000000-0005-0000-0000-0000821B0000}"/>
    <cellStyle name="Normal 2 3 5 2 2 3 4 5" xfId="20220" xr:uid="{00000000-0005-0000-0000-0000831B0000}"/>
    <cellStyle name="Normal 2 3 5 2 2 3 5" xfId="11810" xr:uid="{00000000-0005-0000-0000-0000841B0000}"/>
    <cellStyle name="Normal 2 3 5 2 2 3 5 2" xfId="42141" xr:uid="{00000000-0005-0000-0000-0000851B0000}"/>
    <cellStyle name="Normal 2 3 5 2 2 3 5 3" xfId="26908" xr:uid="{00000000-0005-0000-0000-0000861B0000}"/>
    <cellStyle name="Normal 2 3 5 2 2 3 6" xfId="6789" xr:uid="{00000000-0005-0000-0000-0000871B0000}"/>
    <cellStyle name="Normal 2 3 5 2 2 3 6 2" xfId="37124" xr:uid="{00000000-0005-0000-0000-0000881B0000}"/>
    <cellStyle name="Normal 2 3 5 2 2 3 6 3" xfId="21891" xr:uid="{00000000-0005-0000-0000-0000891B0000}"/>
    <cellStyle name="Normal 2 3 5 2 2 3 7" xfId="32112" xr:uid="{00000000-0005-0000-0000-00008A1B0000}"/>
    <cellStyle name="Normal 2 3 5 2 2 3 8" xfId="16878" xr:uid="{00000000-0005-0000-0000-00008B1B0000}"/>
    <cellStyle name="Normal 2 3 5 2 2 4" xfId="2136" xr:uid="{00000000-0005-0000-0000-00008C1B0000}"/>
    <cellStyle name="Normal 2 3 5 2 2 4 2" xfId="3826" xr:uid="{00000000-0005-0000-0000-00008D1B0000}"/>
    <cellStyle name="Normal 2 3 5 2 2 4 2 2" xfId="13899" xr:uid="{00000000-0005-0000-0000-00008E1B0000}"/>
    <cellStyle name="Normal 2 3 5 2 2 4 2 2 2" xfId="44230" xr:uid="{00000000-0005-0000-0000-00008F1B0000}"/>
    <cellStyle name="Normal 2 3 5 2 2 4 2 2 3" xfId="28997" xr:uid="{00000000-0005-0000-0000-0000901B0000}"/>
    <cellStyle name="Normal 2 3 5 2 2 4 2 3" xfId="8879" xr:uid="{00000000-0005-0000-0000-0000911B0000}"/>
    <cellStyle name="Normal 2 3 5 2 2 4 2 3 2" xfId="39213" xr:uid="{00000000-0005-0000-0000-0000921B0000}"/>
    <cellStyle name="Normal 2 3 5 2 2 4 2 3 3" xfId="23980" xr:uid="{00000000-0005-0000-0000-0000931B0000}"/>
    <cellStyle name="Normal 2 3 5 2 2 4 2 4" xfId="34200" xr:uid="{00000000-0005-0000-0000-0000941B0000}"/>
    <cellStyle name="Normal 2 3 5 2 2 4 2 5" xfId="18967" xr:uid="{00000000-0005-0000-0000-0000951B0000}"/>
    <cellStyle name="Normal 2 3 5 2 2 4 3" xfId="5518" xr:uid="{00000000-0005-0000-0000-0000961B0000}"/>
    <cellStyle name="Normal 2 3 5 2 2 4 3 2" xfId="15570" xr:uid="{00000000-0005-0000-0000-0000971B0000}"/>
    <cellStyle name="Normal 2 3 5 2 2 4 3 2 2" xfId="45901" xr:uid="{00000000-0005-0000-0000-0000981B0000}"/>
    <cellStyle name="Normal 2 3 5 2 2 4 3 2 3" xfId="30668" xr:uid="{00000000-0005-0000-0000-0000991B0000}"/>
    <cellStyle name="Normal 2 3 5 2 2 4 3 3" xfId="10550" xr:uid="{00000000-0005-0000-0000-00009A1B0000}"/>
    <cellStyle name="Normal 2 3 5 2 2 4 3 3 2" xfId="40884" xr:uid="{00000000-0005-0000-0000-00009B1B0000}"/>
    <cellStyle name="Normal 2 3 5 2 2 4 3 3 3" xfId="25651" xr:uid="{00000000-0005-0000-0000-00009C1B0000}"/>
    <cellStyle name="Normal 2 3 5 2 2 4 3 4" xfId="35871" xr:uid="{00000000-0005-0000-0000-00009D1B0000}"/>
    <cellStyle name="Normal 2 3 5 2 2 4 3 5" xfId="20638" xr:uid="{00000000-0005-0000-0000-00009E1B0000}"/>
    <cellStyle name="Normal 2 3 5 2 2 4 4" xfId="12228" xr:uid="{00000000-0005-0000-0000-00009F1B0000}"/>
    <cellStyle name="Normal 2 3 5 2 2 4 4 2" xfId="42559" xr:uid="{00000000-0005-0000-0000-0000A01B0000}"/>
    <cellStyle name="Normal 2 3 5 2 2 4 4 3" xfId="27326" xr:uid="{00000000-0005-0000-0000-0000A11B0000}"/>
    <cellStyle name="Normal 2 3 5 2 2 4 5" xfId="7207" xr:uid="{00000000-0005-0000-0000-0000A21B0000}"/>
    <cellStyle name="Normal 2 3 5 2 2 4 5 2" xfId="37542" xr:uid="{00000000-0005-0000-0000-0000A31B0000}"/>
    <cellStyle name="Normal 2 3 5 2 2 4 5 3" xfId="22309" xr:uid="{00000000-0005-0000-0000-0000A41B0000}"/>
    <cellStyle name="Normal 2 3 5 2 2 4 6" xfId="32530" xr:uid="{00000000-0005-0000-0000-0000A51B0000}"/>
    <cellStyle name="Normal 2 3 5 2 2 4 7" xfId="17296" xr:uid="{00000000-0005-0000-0000-0000A61B0000}"/>
    <cellStyle name="Normal 2 3 5 2 2 5" xfId="2989" xr:uid="{00000000-0005-0000-0000-0000A71B0000}"/>
    <cellStyle name="Normal 2 3 5 2 2 5 2" xfId="13063" xr:uid="{00000000-0005-0000-0000-0000A81B0000}"/>
    <cellStyle name="Normal 2 3 5 2 2 5 2 2" xfId="43394" xr:uid="{00000000-0005-0000-0000-0000A91B0000}"/>
    <cellStyle name="Normal 2 3 5 2 2 5 2 3" xfId="28161" xr:uid="{00000000-0005-0000-0000-0000AA1B0000}"/>
    <cellStyle name="Normal 2 3 5 2 2 5 3" xfId="8043" xr:uid="{00000000-0005-0000-0000-0000AB1B0000}"/>
    <cellStyle name="Normal 2 3 5 2 2 5 3 2" xfId="38377" xr:uid="{00000000-0005-0000-0000-0000AC1B0000}"/>
    <cellStyle name="Normal 2 3 5 2 2 5 3 3" xfId="23144" xr:uid="{00000000-0005-0000-0000-0000AD1B0000}"/>
    <cellStyle name="Normal 2 3 5 2 2 5 4" xfId="33364" xr:uid="{00000000-0005-0000-0000-0000AE1B0000}"/>
    <cellStyle name="Normal 2 3 5 2 2 5 5" xfId="18131" xr:uid="{00000000-0005-0000-0000-0000AF1B0000}"/>
    <cellStyle name="Normal 2 3 5 2 2 6" xfId="4682" xr:uid="{00000000-0005-0000-0000-0000B01B0000}"/>
    <cellStyle name="Normal 2 3 5 2 2 6 2" xfId="14734" xr:uid="{00000000-0005-0000-0000-0000B11B0000}"/>
    <cellStyle name="Normal 2 3 5 2 2 6 2 2" xfId="45065" xr:uid="{00000000-0005-0000-0000-0000B21B0000}"/>
    <cellStyle name="Normal 2 3 5 2 2 6 2 3" xfId="29832" xr:uid="{00000000-0005-0000-0000-0000B31B0000}"/>
    <cellStyle name="Normal 2 3 5 2 2 6 3" xfId="9714" xr:uid="{00000000-0005-0000-0000-0000B41B0000}"/>
    <cellStyle name="Normal 2 3 5 2 2 6 3 2" xfId="40048" xr:uid="{00000000-0005-0000-0000-0000B51B0000}"/>
    <cellStyle name="Normal 2 3 5 2 2 6 3 3" xfId="24815" xr:uid="{00000000-0005-0000-0000-0000B61B0000}"/>
    <cellStyle name="Normal 2 3 5 2 2 6 4" xfId="35035" xr:uid="{00000000-0005-0000-0000-0000B71B0000}"/>
    <cellStyle name="Normal 2 3 5 2 2 6 5" xfId="19802" xr:uid="{00000000-0005-0000-0000-0000B81B0000}"/>
    <cellStyle name="Normal 2 3 5 2 2 7" xfId="11392" xr:uid="{00000000-0005-0000-0000-0000B91B0000}"/>
    <cellStyle name="Normal 2 3 5 2 2 7 2" xfId="41723" xr:uid="{00000000-0005-0000-0000-0000BA1B0000}"/>
    <cellStyle name="Normal 2 3 5 2 2 7 3" xfId="26490" xr:uid="{00000000-0005-0000-0000-0000BB1B0000}"/>
    <cellStyle name="Normal 2 3 5 2 2 8" xfId="6371" xr:uid="{00000000-0005-0000-0000-0000BC1B0000}"/>
    <cellStyle name="Normal 2 3 5 2 2 8 2" xfId="36706" xr:uid="{00000000-0005-0000-0000-0000BD1B0000}"/>
    <cellStyle name="Normal 2 3 5 2 2 8 3" xfId="21473" xr:uid="{00000000-0005-0000-0000-0000BE1B0000}"/>
    <cellStyle name="Normal 2 3 5 2 2 9" xfId="31694" xr:uid="{00000000-0005-0000-0000-0000BF1B0000}"/>
    <cellStyle name="Normal 2 3 5 2 3" xfId="1398" xr:uid="{00000000-0005-0000-0000-0000C01B0000}"/>
    <cellStyle name="Normal 2 3 5 2 3 2" xfId="1819" xr:uid="{00000000-0005-0000-0000-0000C11B0000}"/>
    <cellStyle name="Normal 2 3 5 2 3 2 2" xfId="2658" xr:uid="{00000000-0005-0000-0000-0000C21B0000}"/>
    <cellStyle name="Normal 2 3 5 2 3 2 2 2" xfId="4348" xr:uid="{00000000-0005-0000-0000-0000C31B0000}"/>
    <cellStyle name="Normal 2 3 5 2 3 2 2 2 2" xfId="14421" xr:uid="{00000000-0005-0000-0000-0000C41B0000}"/>
    <cellStyle name="Normal 2 3 5 2 3 2 2 2 2 2" xfId="44752" xr:uid="{00000000-0005-0000-0000-0000C51B0000}"/>
    <cellStyle name="Normal 2 3 5 2 3 2 2 2 2 3" xfId="29519" xr:uid="{00000000-0005-0000-0000-0000C61B0000}"/>
    <cellStyle name="Normal 2 3 5 2 3 2 2 2 3" xfId="9401" xr:uid="{00000000-0005-0000-0000-0000C71B0000}"/>
    <cellStyle name="Normal 2 3 5 2 3 2 2 2 3 2" xfId="39735" xr:uid="{00000000-0005-0000-0000-0000C81B0000}"/>
    <cellStyle name="Normal 2 3 5 2 3 2 2 2 3 3" xfId="24502" xr:uid="{00000000-0005-0000-0000-0000C91B0000}"/>
    <cellStyle name="Normal 2 3 5 2 3 2 2 2 4" xfId="34722" xr:uid="{00000000-0005-0000-0000-0000CA1B0000}"/>
    <cellStyle name="Normal 2 3 5 2 3 2 2 2 5" xfId="19489" xr:uid="{00000000-0005-0000-0000-0000CB1B0000}"/>
    <cellStyle name="Normal 2 3 5 2 3 2 2 3" xfId="6040" xr:uid="{00000000-0005-0000-0000-0000CC1B0000}"/>
    <cellStyle name="Normal 2 3 5 2 3 2 2 3 2" xfId="16092" xr:uid="{00000000-0005-0000-0000-0000CD1B0000}"/>
    <cellStyle name="Normal 2 3 5 2 3 2 2 3 2 2" xfId="46423" xr:uid="{00000000-0005-0000-0000-0000CE1B0000}"/>
    <cellStyle name="Normal 2 3 5 2 3 2 2 3 2 3" xfId="31190" xr:uid="{00000000-0005-0000-0000-0000CF1B0000}"/>
    <cellStyle name="Normal 2 3 5 2 3 2 2 3 3" xfId="11072" xr:uid="{00000000-0005-0000-0000-0000D01B0000}"/>
    <cellStyle name="Normal 2 3 5 2 3 2 2 3 3 2" xfId="41406" xr:uid="{00000000-0005-0000-0000-0000D11B0000}"/>
    <cellStyle name="Normal 2 3 5 2 3 2 2 3 3 3" xfId="26173" xr:uid="{00000000-0005-0000-0000-0000D21B0000}"/>
    <cellStyle name="Normal 2 3 5 2 3 2 2 3 4" xfId="36393" xr:uid="{00000000-0005-0000-0000-0000D31B0000}"/>
    <cellStyle name="Normal 2 3 5 2 3 2 2 3 5" xfId="21160" xr:uid="{00000000-0005-0000-0000-0000D41B0000}"/>
    <cellStyle name="Normal 2 3 5 2 3 2 2 4" xfId="12750" xr:uid="{00000000-0005-0000-0000-0000D51B0000}"/>
    <cellStyle name="Normal 2 3 5 2 3 2 2 4 2" xfId="43081" xr:uid="{00000000-0005-0000-0000-0000D61B0000}"/>
    <cellStyle name="Normal 2 3 5 2 3 2 2 4 3" xfId="27848" xr:uid="{00000000-0005-0000-0000-0000D71B0000}"/>
    <cellStyle name="Normal 2 3 5 2 3 2 2 5" xfId="7729" xr:uid="{00000000-0005-0000-0000-0000D81B0000}"/>
    <cellStyle name="Normal 2 3 5 2 3 2 2 5 2" xfId="38064" xr:uid="{00000000-0005-0000-0000-0000D91B0000}"/>
    <cellStyle name="Normal 2 3 5 2 3 2 2 5 3" xfId="22831" xr:uid="{00000000-0005-0000-0000-0000DA1B0000}"/>
    <cellStyle name="Normal 2 3 5 2 3 2 2 6" xfId="33052" xr:uid="{00000000-0005-0000-0000-0000DB1B0000}"/>
    <cellStyle name="Normal 2 3 5 2 3 2 2 7" xfId="17818" xr:uid="{00000000-0005-0000-0000-0000DC1B0000}"/>
    <cellStyle name="Normal 2 3 5 2 3 2 3" xfId="3511" xr:uid="{00000000-0005-0000-0000-0000DD1B0000}"/>
    <cellStyle name="Normal 2 3 5 2 3 2 3 2" xfId="13585" xr:uid="{00000000-0005-0000-0000-0000DE1B0000}"/>
    <cellStyle name="Normal 2 3 5 2 3 2 3 2 2" xfId="43916" xr:uid="{00000000-0005-0000-0000-0000DF1B0000}"/>
    <cellStyle name="Normal 2 3 5 2 3 2 3 2 3" xfId="28683" xr:uid="{00000000-0005-0000-0000-0000E01B0000}"/>
    <cellStyle name="Normal 2 3 5 2 3 2 3 3" xfId="8565" xr:uid="{00000000-0005-0000-0000-0000E11B0000}"/>
    <cellStyle name="Normal 2 3 5 2 3 2 3 3 2" xfId="38899" xr:uid="{00000000-0005-0000-0000-0000E21B0000}"/>
    <cellStyle name="Normal 2 3 5 2 3 2 3 3 3" xfId="23666" xr:uid="{00000000-0005-0000-0000-0000E31B0000}"/>
    <cellStyle name="Normal 2 3 5 2 3 2 3 4" xfId="33886" xr:uid="{00000000-0005-0000-0000-0000E41B0000}"/>
    <cellStyle name="Normal 2 3 5 2 3 2 3 5" xfId="18653" xr:uid="{00000000-0005-0000-0000-0000E51B0000}"/>
    <cellStyle name="Normal 2 3 5 2 3 2 4" xfId="5204" xr:uid="{00000000-0005-0000-0000-0000E61B0000}"/>
    <cellStyle name="Normal 2 3 5 2 3 2 4 2" xfId="15256" xr:uid="{00000000-0005-0000-0000-0000E71B0000}"/>
    <cellStyle name="Normal 2 3 5 2 3 2 4 2 2" xfId="45587" xr:uid="{00000000-0005-0000-0000-0000E81B0000}"/>
    <cellStyle name="Normal 2 3 5 2 3 2 4 2 3" xfId="30354" xr:uid="{00000000-0005-0000-0000-0000E91B0000}"/>
    <cellStyle name="Normal 2 3 5 2 3 2 4 3" xfId="10236" xr:uid="{00000000-0005-0000-0000-0000EA1B0000}"/>
    <cellStyle name="Normal 2 3 5 2 3 2 4 3 2" xfId="40570" xr:uid="{00000000-0005-0000-0000-0000EB1B0000}"/>
    <cellStyle name="Normal 2 3 5 2 3 2 4 3 3" xfId="25337" xr:uid="{00000000-0005-0000-0000-0000EC1B0000}"/>
    <cellStyle name="Normal 2 3 5 2 3 2 4 4" xfId="35557" xr:uid="{00000000-0005-0000-0000-0000ED1B0000}"/>
    <cellStyle name="Normal 2 3 5 2 3 2 4 5" xfId="20324" xr:uid="{00000000-0005-0000-0000-0000EE1B0000}"/>
    <cellStyle name="Normal 2 3 5 2 3 2 5" xfId="11914" xr:uid="{00000000-0005-0000-0000-0000EF1B0000}"/>
    <cellStyle name="Normal 2 3 5 2 3 2 5 2" xfId="42245" xr:uid="{00000000-0005-0000-0000-0000F01B0000}"/>
    <cellStyle name="Normal 2 3 5 2 3 2 5 3" xfId="27012" xr:uid="{00000000-0005-0000-0000-0000F11B0000}"/>
    <cellStyle name="Normal 2 3 5 2 3 2 6" xfId="6893" xr:uid="{00000000-0005-0000-0000-0000F21B0000}"/>
    <cellStyle name="Normal 2 3 5 2 3 2 6 2" xfId="37228" xr:uid="{00000000-0005-0000-0000-0000F31B0000}"/>
    <cellStyle name="Normal 2 3 5 2 3 2 6 3" xfId="21995" xr:uid="{00000000-0005-0000-0000-0000F41B0000}"/>
    <cellStyle name="Normal 2 3 5 2 3 2 7" xfId="32216" xr:uid="{00000000-0005-0000-0000-0000F51B0000}"/>
    <cellStyle name="Normal 2 3 5 2 3 2 8" xfId="16982" xr:uid="{00000000-0005-0000-0000-0000F61B0000}"/>
    <cellStyle name="Normal 2 3 5 2 3 3" xfId="2240" xr:uid="{00000000-0005-0000-0000-0000F71B0000}"/>
    <cellStyle name="Normal 2 3 5 2 3 3 2" xfId="3930" xr:uid="{00000000-0005-0000-0000-0000F81B0000}"/>
    <cellStyle name="Normal 2 3 5 2 3 3 2 2" xfId="14003" xr:uid="{00000000-0005-0000-0000-0000F91B0000}"/>
    <cellStyle name="Normal 2 3 5 2 3 3 2 2 2" xfId="44334" xr:uid="{00000000-0005-0000-0000-0000FA1B0000}"/>
    <cellStyle name="Normal 2 3 5 2 3 3 2 2 3" xfId="29101" xr:uid="{00000000-0005-0000-0000-0000FB1B0000}"/>
    <cellStyle name="Normal 2 3 5 2 3 3 2 3" xfId="8983" xr:uid="{00000000-0005-0000-0000-0000FC1B0000}"/>
    <cellStyle name="Normal 2 3 5 2 3 3 2 3 2" xfId="39317" xr:uid="{00000000-0005-0000-0000-0000FD1B0000}"/>
    <cellStyle name="Normal 2 3 5 2 3 3 2 3 3" xfId="24084" xr:uid="{00000000-0005-0000-0000-0000FE1B0000}"/>
    <cellStyle name="Normal 2 3 5 2 3 3 2 4" xfId="34304" xr:uid="{00000000-0005-0000-0000-0000FF1B0000}"/>
    <cellStyle name="Normal 2 3 5 2 3 3 2 5" xfId="19071" xr:uid="{00000000-0005-0000-0000-0000001C0000}"/>
    <cellStyle name="Normal 2 3 5 2 3 3 3" xfId="5622" xr:uid="{00000000-0005-0000-0000-0000011C0000}"/>
    <cellStyle name="Normal 2 3 5 2 3 3 3 2" xfId="15674" xr:uid="{00000000-0005-0000-0000-0000021C0000}"/>
    <cellStyle name="Normal 2 3 5 2 3 3 3 2 2" xfId="46005" xr:uid="{00000000-0005-0000-0000-0000031C0000}"/>
    <cellStyle name="Normal 2 3 5 2 3 3 3 2 3" xfId="30772" xr:uid="{00000000-0005-0000-0000-0000041C0000}"/>
    <cellStyle name="Normal 2 3 5 2 3 3 3 3" xfId="10654" xr:uid="{00000000-0005-0000-0000-0000051C0000}"/>
    <cellStyle name="Normal 2 3 5 2 3 3 3 3 2" xfId="40988" xr:uid="{00000000-0005-0000-0000-0000061C0000}"/>
    <cellStyle name="Normal 2 3 5 2 3 3 3 3 3" xfId="25755" xr:uid="{00000000-0005-0000-0000-0000071C0000}"/>
    <cellStyle name="Normal 2 3 5 2 3 3 3 4" xfId="35975" xr:uid="{00000000-0005-0000-0000-0000081C0000}"/>
    <cellStyle name="Normal 2 3 5 2 3 3 3 5" xfId="20742" xr:uid="{00000000-0005-0000-0000-0000091C0000}"/>
    <cellStyle name="Normal 2 3 5 2 3 3 4" xfId="12332" xr:uid="{00000000-0005-0000-0000-00000A1C0000}"/>
    <cellStyle name="Normal 2 3 5 2 3 3 4 2" xfId="42663" xr:uid="{00000000-0005-0000-0000-00000B1C0000}"/>
    <cellStyle name="Normal 2 3 5 2 3 3 4 3" xfId="27430" xr:uid="{00000000-0005-0000-0000-00000C1C0000}"/>
    <cellStyle name="Normal 2 3 5 2 3 3 5" xfId="7311" xr:uid="{00000000-0005-0000-0000-00000D1C0000}"/>
    <cellStyle name="Normal 2 3 5 2 3 3 5 2" xfId="37646" xr:uid="{00000000-0005-0000-0000-00000E1C0000}"/>
    <cellStyle name="Normal 2 3 5 2 3 3 5 3" xfId="22413" xr:uid="{00000000-0005-0000-0000-00000F1C0000}"/>
    <cellStyle name="Normal 2 3 5 2 3 3 6" xfId="32634" xr:uid="{00000000-0005-0000-0000-0000101C0000}"/>
    <cellStyle name="Normal 2 3 5 2 3 3 7" xfId="17400" xr:uid="{00000000-0005-0000-0000-0000111C0000}"/>
    <cellStyle name="Normal 2 3 5 2 3 4" xfId="3093" xr:uid="{00000000-0005-0000-0000-0000121C0000}"/>
    <cellStyle name="Normal 2 3 5 2 3 4 2" xfId="13167" xr:uid="{00000000-0005-0000-0000-0000131C0000}"/>
    <cellStyle name="Normal 2 3 5 2 3 4 2 2" xfId="43498" xr:uid="{00000000-0005-0000-0000-0000141C0000}"/>
    <cellStyle name="Normal 2 3 5 2 3 4 2 3" xfId="28265" xr:uid="{00000000-0005-0000-0000-0000151C0000}"/>
    <cellStyle name="Normal 2 3 5 2 3 4 3" xfId="8147" xr:uid="{00000000-0005-0000-0000-0000161C0000}"/>
    <cellStyle name="Normal 2 3 5 2 3 4 3 2" xfId="38481" xr:uid="{00000000-0005-0000-0000-0000171C0000}"/>
    <cellStyle name="Normal 2 3 5 2 3 4 3 3" xfId="23248" xr:uid="{00000000-0005-0000-0000-0000181C0000}"/>
    <cellStyle name="Normal 2 3 5 2 3 4 4" xfId="33468" xr:uid="{00000000-0005-0000-0000-0000191C0000}"/>
    <cellStyle name="Normal 2 3 5 2 3 4 5" xfId="18235" xr:uid="{00000000-0005-0000-0000-00001A1C0000}"/>
    <cellStyle name="Normal 2 3 5 2 3 5" xfId="4786" xr:uid="{00000000-0005-0000-0000-00001B1C0000}"/>
    <cellStyle name="Normal 2 3 5 2 3 5 2" xfId="14838" xr:uid="{00000000-0005-0000-0000-00001C1C0000}"/>
    <cellStyle name="Normal 2 3 5 2 3 5 2 2" xfId="45169" xr:uid="{00000000-0005-0000-0000-00001D1C0000}"/>
    <cellStyle name="Normal 2 3 5 2 3 5 2 3" xfId="29936" xr:uid="{00000000-0005-0000-0000-00001E1C0000}"/>
    <cellStyle name="Normal 2 3 5 2 3 5 3" xfId="9818" xr:uid="{00000000-0005-0000-0000-00001F1C0000}"/>
    <cellStyle name="Normal 2 3 5 2 3 5 3 2" xfId="40152" xr:uid="{00000000-0005-0000-0000-0000201C0000}"/>
    <cellStyle name="Normal 2 3 5 2 3 5 3 3" xfId="24919" xr:uid="{00000000-0005-0000-0000-0000211C0000}"/>
    <cellStyle name="Normal 2 3 5 2 3 5 4" xfId="35139" xr:uid="{00000000-0005-0000-0000-0000221C0000}"/>
    <cellStyle name="Normal 2 3 5 2 3 5 5" xfId="19906" xr:uid="{00000000-0005-0000-0000-0000231C0000}"/>
    <cellStyle name="Normal 2 3 5 2 3 6" xfId="11496" xr:uid="{00000000-0005-0000-0000-0000241C0000}"/>
    <cellStyle name="Normal 2 3 5 2 3 6 2" xfId="41827" xr:uid="{00000000-0005-0000-0000-0000251C0000}"/>
    <cellStyle name="Normal 2 3 5 2 3 6 3" xfId="26594" xr:uid="{00000000-0005-0000-0000-0000261C0000}"/>
    <cellStyle name="Normal 2 3 5 2 3 7" xfId="6475" xr:uid="{00000000-0005-0000-0000-0000271C0000}"/>
    <cellStyle name="Normal 2 3 5 2 3 7 2" xfId="36810" xr:uid="{00000000-0005-0000-0000-0000281C0000}"/>
    <cellStyle name="Normal 2 3 5 2 3 7 3" xfId="21577" xr:uid="{00000000-0005-0000-0000-0000291C0000}"/>
    <cellStyle name="Normal 2 3 5 2 3 8" xfId="31798" xr:uid="{00000000-0005-0000-0000-00002A1C0000}"/>
    <cellStyle name="Normal 2 3 5 2 3 9" xfId="16564" xr:uid="{00000000-0005-0000-0000-00002B1C0000}"/>
    <cellStyle name="Normal 2 3 5 2 4" xfId="1611" xr:uid="{00000000-0005-0000-0000-00002C1C0000}"/>
    <cellStyle name="Normal 2 3 5 2 4 2" xfId="2450" xr:uid="{00000000-0005-0000-0000-00002D1C0000}"/>
    <cellStyle name="Normal 2 3 5 2 4 2 2" xfId="4140" xr:uid="{00000000-0005-0000-0000-00002E1C0000}"/>
    <cellStyle name="Normal 2 3 5 2 4 2 2 2" xfId="14213" xr:uid="{00000000-0005-0000-0000-00002F1C0000}"/>
    <cellStyle name="Normal 2 3 5 2 4 2 2 2 2" xfId="44544" xr:uid="{00000000-0005-0000-0000-0000301C0000}"/>
    <cellStyle name="Normal 2 3 5 2 4 2 2 2 3" xfId="29311" xr:uid="{00000000-0005-0000-0000-0000311C0000}"/>
    <cellStyle name="Normal 2 3 5 2 4 2 2 3" xfId="9193" xr:uid="{00000000-0005-0000-0000-0000321C0000}"/>
    <cellStyle name="Normal 2 3 5 2 4 2 2 3 2" xfId="39527" xr:uid="{00000000-0005-0000-0000-0000331C0000}"/>
    <cellStyle name="Normal 2 3 5 2 4 2 2 3 3" xfId="24294" xr:uid="{00000000-0005-0000-0000-0000341C0000}"/>
    <cellStyle name="Normal 2 3 5 2 4 2 2 4" xfId="34514" xr:uid="{00000000-0005-0000-0000-0000351C0000}"/>
    <cellStyle name="Normal 2 3 5 2 4 2 2 5" xfId="19281" xr:uid="{00000000-0005-0000-0000-0000361C0000}"/>
    <cellStyle name="Normal 2 3 5 2 4 2 3" xfId="5832" xr:uid="{00000000-0005-0000-0000-0000371C0000}"/>
    <cellStyle name="Normal 2 3 5 2 4 2 3 2" xfId="15884" xr:uid="{00000000-0005-0000-0000-0000381C0000}"/>
    <cellStyle name="Normal 2 3 5 2 4 2 3 2 2" xfId="46215" xr:uid="{00000000-0005-0000-0000-0000391C0000}"/>
    <cellStyle name="Normal 2 3 5 2 4 2 3 2 3" xfId="30982" xr:uid="{00000000-0005-0000-0000-00003A1C0000}"/>
    <cellStyle name="Normal 2 3 5 2 4 2 3 3" xfId="10864" xr:uid="{00000000-0005-0000-0000-00003B1C0000}"/>
    <cellStyle name="Normal 2 3 5 2 4 2 3 3 2" xfId="41198" xr:uid="{00000000-0005-0000-0000-00003C1C0000}"/>
    <cellStyle name="Normal 2 3 5 2 4 2 3 3 3" xfId="25965" xr:uid="{00000000-0005-0000-0000-00003D1C0000}"/>
    <cellStyle name="Normal 2 3 5 2 4 2 3 4" xfId="36185" xr:uid="{00000000-0005-0000-0000-00003E1C0000}"/>
    <cellStyle name="Normal 2 3 5 2 4 2 3 5" xfId="20952" xr:uid="{00000000-0005-0000-0000-00003F1C0000}"/>
    <cellStyle name="Normal 2 3 5 2 4 2 4" xfId="12542" xr:uid="{00000000-0005-0000-0000-0000401C0000}"/>
    <cellStyle name="Normal 2 3 5 2 4 2 4 2" xfId="42873" xr:uid="{00000000-0005-0000-0000-0000411C0000}"/>
    <cellStyle name="Normal 2 3 5 2 4 2 4 3" xfId="27640" xr:uid="{00000000-0005-0000-0000-0000421C0000}"/>
    <cellStyle name="Normal 2 3 5 2 4 2 5" xfId="7521" xr:uid="{00000000-0005-0000-0000-0000431C0000}"/>
    <cellStyle name="Normal 2 3 5 2 4 2 5 2" xfId="37856" xr:uid="{00000000-0005-0000-0000-0000441C0000}"/>
    <cellStyle name="Normal 2 3 5 2 4 2 5 3" xfId="22623" xr:uid="{00000000-0005-0000-0000-0000451C0000}"/>
    <cellStyle name="Normal 2 3 5 2 4 2 6" xfId="32844" xr:uid="{00000000-0005-0000-0000-0000461C0000}"/>
    <cellStyle name="Normal 2 3 5 2 4 2 7" xfId="17610" xr:uid="{00000000-0005-0000-0000-0000471C0000}"/>
    <cellStyle name="Normal 2 3 5 2 4 3" xfId="3303" xr:uid="{00000000-0005-0000-0000-0000481C0000}"/>
    <cellStyle name="Normal 2 3 5 2 4 3 2" xfId="13377" xr:uid="{00000000-0005-0000-0000-0000491C0000}"/>
    <cellStyle name="Normal 2 3 5 2 4 3 2 2" xfId="43708" xr:uid="{00000000-0005-0000-0000-00004A1C0000}"/>
    <cellStyle name="Normal 2 3 5 2 4 3 2 3" xfId="28475" xr:uid="{00000000-0005-0000-0000-00004B1C0000}"/>
    <cellStyle name="Normal 2 3 5 2 4 3 3" xfId="8357" xr:uid="{00000000-0005-0000-0000-00004C1C0000}"/>
    <cellStyle name="Normal 2 3 5 2 4 3 3 2" xfId="38691" xr:uid="{00000000-0005-0000-0000-00004D1C0000}"/>
    <cellStyle name="Normal 2 3 5 2 4 3 3 3" xfId="23458" xr:uid="{00000000-0005-0000-0000-00004E1C0000}"/>
    <cellStyle name="Normal 2 3 5 2 4 3 4" xfId="33678" xr:uid="{00000000-0005-0000-0000-00004F1C0000}"/>
    <cellStyle name="Normal 2 3 5 2 4 3 5" xfId="18445" xr:uid="{00000000-0005-0000-0000-0000501C0000}"/>
    <cellStyle name="Normal 2 3 5 2 4 4" xfId="4996" xr:uid="{00000000-0005-0000-0000-0000511C0000}"/>
    <cellStyle name="Normal 2 3 5 2 4 4 2" xfId="15048" xr:uid="{00000000-0005-0000-0000-0000521C0000}"/>
    <cellStyle name="Normal 2 3 5 2 4 4 2 2" xfId="45379" xr:uid="{00000000-0005-0000-0000-0000531C0000}"/>
    <cellStyle name="Normal 2 3 5 2 4 4 2 3" xfId="30146" xr:uid="{00000000-0005-0000-0000-0000541C0000}"/>
    <cellStyle name="Normal 2 3 5 2 4 4 3" xfId="10028" xr:uid="{00000000-0005-0000-0000-0000551C0000}"/>
    <cellStyle name="Normal 2 3 5 2 4 4 3 2" xfId="40362" xr:uid="{00000000-0005-0000-0000-0000561C0000}"/>
    <cellStyle name="Normal 2 3 5 2 4 4 3 3" xfId="25129" xr:uid="{00000000-0005-0000-0000-0000571C0000}"/>
    <cellStyle name="Normal 2 3 5 2 4 4 4" xfId="35349" xr:uid="{00000000-0005-0000-0000-0000581C0000}"/>
    <cellStyle name="Normal 2 3 5 2 4 4 5" xfId="20116" xr:uid="{00000000-0005-0000-0000-0000591C0000}"/>
    <cellStyle name="Normal 2 3 5 2 4 5" xfId="11706" xr:uid="{00000000-0005-0000-0000-00005A1C0000}"/>
    <cellStyle name="Normal 2 3 5 2 4 5 2" xfId="42037" xr:uid="{00000000-0005-0000-0000-00005B1C0000}"/>
    <cellStyle name="Normal 2 3 5 2 4 5 3" xfId="26804" xr:uid="{00000000-0005-0000-0000-00005C1C0000}"/>
    <cellStyle name="Normal 2 3 5 2 4 6" xfId="6685" xr:uid="{00000000-0005-0000-0000-00005D1C0000}"/>
    <cellStyle name="Normal 2 3 5 2 4 6 2" xfId="37020" xr:uid="{00000000-0005-0000-0000-00005E1C0000}"/>
    <cellStyle name="Normal 2 3 5 2 4 6 3" xfId="21787" xr:uid="{00000000-0005-0000-0000-00005F1C0000}"/>
    <cellStyle name="Normal 2 3 5 2 4 7" xfId="32008" xr:uid="{00000000-0005-0000-0000-0000601C0000}"/>
    <cellStyle name="Normal 2 3 5 2 4 8" xfId="16774" xr:uid="{00000000-0005-0000-0000-0000611C0000}"/>
    <cellStyle name="Normal 2 3 5 2 5" xfId="2032" xr:uid="{00000000-0005-0000-0000-0000621C0000}"/>
    <cellStyle name="Normal 2 3 5 2 5 2" xfId="3722" xr:uid="{00000000-0005-0000-0000-0000631C0000}"/>
    <cellStyle name="Normal 2 3 5 2 5 2 2" xfId="13795" xr:uid="{00000000-0005-0000-0000-0000641C0000}"/>
    <cellStyle name="Normal 2 3 5 2 5 2 2 2" xfId="44126" xr:uid="{00000000-0005-0000-0000-0000651C0000}"/>
    <cellStyle name="Normal 2 3 5 2 5 2 2 3" xfId="28893" xr:uid="{00000000-0005-0000-0000-0000661C0000}"/>
    <cellStyle name="Normal 2 3 5 2 5 2 3" xfId="8775" xr:uid="{00000000-0005-0000-0000-0000671C0000}"/>
    <cellStyle name="Normal 2 3 5 2 5 2 3 2" xfId="39109" xr:uid="{00000000-0005-0000-0000-0000681C0000}"/>
    <cellStyle name="Normal 2 3 5 2 5 2 3 3" xfId="23876" xr:uid="{00000000-0005-0000-0000-0000691C0000}"/>
    <cellStyle name="Normal 2 3 5 2 5 2 4" xfId="34096" xr:uid="{00000000-0005-0000-0000-00006A1C0000}"/>
    <cellStyle name="Normal 2 3 5 2 5 2 5" xfId="18863" xr:uid="{00000000-0005-0000-0000-00006B1C0000}"/>
    <cellStyle name="Normal 2 3 5 2 5 3" xfId="5414" xr:uid="{00000000-0005-0000-0000-00006C1C0000}"/>
    <cellStyle name="Normal 2 3 5 2 5 3 2" xfId="15466" xr:uid="{00000000-0005-0000-0000-00006D1C0000}"/>
    <cellStyle name="Normal 2 3 5 2 5 3 2 2" xfId="45797" xr:uid="{00000000-0005-0000-0000-00006E1C0000}"/>
    <cellStyle name="Normal 2 3 5 2 5 3 2 3" xfId="30564" xr:uid="{00000000-0005-0000-0000-00006F1C0000}"/>
    <cellStyle name="Normal 2 3 5 2 5 3 3" xfId="10446" xr:uid="{00000000-0005-0000-0000-0000701C0000}"/>
    <cellStyle name="Normal 2 3 5 2 5 3 3 2" xfId="40780" xr:uid="{00000000-0005-0000-0000-0000711C0000}"/>
    <cellStyle name="Normal 2 3 5 2 5 3 3 3" xfId="25547" xr:uid="{00000000-0005-0000-0000-0000721C0000}"/>
    <cellStyle name="Normal 2 3 5 2 5 3 4" xfId="35767" xr:uid="{00000000-0005-0000-0000-0000731C0000}"/>
    <cellStyle name="Normal 2 3 5 2 5 3 5" xfId="20534" xr:uid="{00000000-0005-0000-0000-0000741C0000}"/>
    <cellStyle name="Normal 2 3 5 2 5 4" xfId="12124" xr:uid="{00000000-0005-0000-0000-0000751C0000}"/>
    <cellStyle name="Normal 2 3 5 2 5 4 2" xfId="42455" xr:uid="{00000000-0005-0000-0000-0000761C0000}"/>
    <cellStyle name="Normal 2 3 5 2 5 4 3" xfId="27222" xr:uid="{00000000-0005-0000-0000-0000771C0000}"/>
    <cellStyle name="Normal 2 3 5 2 5 5" xfId="7103" xr:uid="{00000000-0005-0000-0000-0000781C0000}"/>
    <cellStyle name="Normal 2 3 5 2 5 5 2" xfId="37438" xr:uid="{00000000-0005-0000-0000-0000791C0000}"/>
    <cellStyle name="Normal 2 3 5 2 5 5 3" xfId="22205" xr:uid="{00000000-0005-0000-0000-00007A1C0000}"/>
    <cellStyle name="Normal 2 3 5 2 5 6" xfId="32426" xr:uid="{00000000-0005-0000-0000-00007B1C0000}"/>
    <cellStyle name="Normal 2 3 5 2 5 7" xfId="17192" xr:uid="{00000000-0005-0000-0000-00007C1C0000}"/>
    <cellStyle name="Normal 2 3 5 2 6" xfId="2885" xr:uid="{00000000-0005-0000-0000-00007D1C0000}"/>
    <cellStyle name="Normal 2 3 5 2 6 2" xfId="12959" xr:uid="{00000000-0005-0000-0000-00007E1C0000}"/>
    <cellStyle name="Normal 2 3 5 2 6 2 2" xfId="43290" xr:uid="{00000000-0005-0000-0000-00007F1C0000}"/>
    <cellStyle name="Normal 2 3 5 2 6 2 3" xfId="28057" xr:uid="{00000000-0005-0000-0000-0000801C0000}"/>
    <cellStyle name="Normal 2 3 5 2 6 3" xfId="7939" xr:uid="{00000000-0005-0000-0000-0000811C0000}"/>
    <cellStyle name="Normal 2 3 5 2 6 3 2" xfId="38273" xr:uid="{00000000-0005-0000-0000-0000821C0000}"/>
    <cellStyle name="Normal 2 3 5 2 6 3 3" xfId="23040" xr:uid="{00000000-0005-0000-0000-0000831C0000}"/>
    <cellStyle name="Normal 2 3 5 2 6 4" xfId="33260" xr:uid="{00000000-0005-0000-0000-0000841C0000}"/>
    <cellStyle name="Normal 2 3 5 2 6 5" xfId="18027" xr:uid="{00000000-0005-0000-0000-0000851C0000}"/>
    <cellStyle name="Normal 2 3 5 2 7" xfId="4578" xr:uid="{00000000-0005-0000-0000-0000861C0000}"/>
    <cellStyle name="Normal 2 3 5 2 7 2" xfId="14630" xr:uid="{00000000-0005-0000-0000-0000871C0000}"/>
    <cellStyle name="Normal 2 3 5 2 7 2 2" xfId="44961" xr:uid="{00000000-0005-0000-0000-0000881C0000}"/>
    <cellStyle name="Normal 2 3 5 2 7 2 3" xfId="29728" xr:uid="{00000000-0005-0000-0000-0000891C0000}"/>
    <cellStyle name="Normal 2 3 5 2 7 3" xfId="9610" xr:uid="{00000000-0005-0000-0000-00008A1C0000}"/>
    <cellStyle name="Normal 2 3 5 2 7 3 2" xfId="39944" xr:uid="{00000000-0005-0000-0000-00008B1C0000}"/>
    <cellStyle name="Normal 2 3 5 2 7 3 3" xfId="24711" xr:uid="{00000000-0005-0000-0000-00008C1C0000}"/>
    <cellStyle name="Normal 2 3 5 2 7 4" xfId="34931" xr:uid="{00000000-0005-0000-0000-00008D1C0000}"/>
    <cellStyle name="Normal 2 3 5 2 7 5" xfId="19698" xr:uid="{00000000-0005-0000-0000-00008E1C0000}"/>
    <cellStyle name="Normal 2 3 5 2 8" xfId="11288" xr:uid="{00000000-0005-0000-0000-00008F1C0000}"/>
    <cellStyle name="Normal 2 3 5 2 8 2" xfId="41619" xr:uid="{00000000-0005-0000-0000-0000901C0000}"/>
    <cellStyle name="Normal 2 3 5 2 8 3" xfId="26386" xr:uid="{00000000-0005-0000-0000-0000911C0000}"/>
    <cellStyle name="Normal 2 3 5 2 9" xfId="6267" xr:uid="{00000000-0005-0000-0000-0000921C0000}"/>
    <cellStyle name="Normal 2 3 5 2 9 2" xfId="36602" xr:uid="{00000000-0005-0000-0000-0000931C0000}"/>
    <cellStyle name="Normal 2 3 5 2 9 3" xfId="21369" xr:uid="{00000000-0005-0000-0000-0000941C0000}"/>
    <cellStyle name="Normal 2 3 5 3" xfId="1231" xr:uid="{00000000-0005-0000-0000-0000951C0000}"/>
    <cellStyle name="Normal 2 3 5 3 10" xfId="16408" xr:uid="{00000000-0005-0000-0000-0000961C0000}"/>
    <cellStyle name="Normal 2 3 5 3 2" xfId="1450" xr:uid="{00000000-0005-0000-0000-0000971C0000}"/>
    <cellStyle name="Normal 2 3 5 3 2 2" xfId="1871" xr:uid="{00000000-0005-0000-0000-0000981C0000}"/>
    <cellStyle name="Normal 2 3 5 3 2 2 2" xfId="2710" xr:uid="{00000000-0005-0000-0000-0000991C0000}"/>
    <cellStyle name="Normal 2 3 5 3 2 2 2 2" xfId="4400" xr:uid="{00000000-0005-0000-0000-00009A1C0000}"/>
    <cellStyle name="Normal 2 3 5 3 2 2 2 2 2" xfId="14473" xr:uid="{00000000-0005-0000-0000-00009B1C0000}"/>
    <cellStyle name="Normal 2 3 5 3 2 2 2 2 2 2" xfId="44804" xr:uid="{00000000-0005-0000-0000-00009C1C0000}"/>
    <cellStyle name="Normal 2 3 5 3 2 2 2 2 2 3" xfId="29571" xr:uid="{00000000-0005-0000-0000-00009D1C0000}"/>
    <cellStyle name="Normal 2 3 5 3 2 2 2 2 3" xfId="9453" xr:uid="{00000000-0005-0000-0000-00009E1C0000}"/>
    <cellStyle name="Normal 2 3 5 3 2 2 2 2 3 2" xfId="39787" xr:uid="{00000000-0005-0000-0000-00009F1C0000}"/>
    <cellStyle name="Normal 2 3 5 3 2 2 2 2 3 3" xfId="24554" xr:uid="{00000000-0005-0000-0000-0000A01C0000}"/>
    <cellStyle name="Normal 2 3 5 3 2 2 2 2 4" xfId="34774" xr:uid="{00000000-0005-0000-0000-0000A11C0000}"/>
    <cellStyle name="Normal 2 3 5 3 2 2 2 2 5" xfId="19541" xr:uid="{00000000-0005-0000-0000-0000A21C0000}"/>
    <cellStyle name="Normal 2 3 5 3 2 2 2 3" xfId="6092" xr:uid="{00000000-0005-0000-0000-0000A31C0000}"/>
    <cellStyle name="Normal 2 3 5 3 2 2 2 3 2" xfId="16144" xr:uid="{00000000-0005-0000-0000-0000A41C0000}"/>
    <cellStyle name="Normal 2 3 5 3 2 2 2 3 2 2" xfId="46475" xr:uid="{00000000-0005-0000-0000-0000A51C0000}"/>
    <cellStyle name="Normal 2 3 5 3 2 2 2 3 2 3" xfId="31242" xr:uid="{00000000-0005-0000-0000-0000A61C0000}"/>
    <cellStyle name="Normal 2 3 5 3 2 2 2 3 3" xfId="11124" xr:uid="{00000000-0005-0000-0000-0000A71C0000}"/>
    <cellStyle name="Normal 2 3 5 3 2 2 2 3 3 2" xfId="41458" xr:uid="{00000000-0005-0000-0000-0000A81C0000}"/>
    <cellStyle name="Normal 2 3 5 3 2 2 2 3 3 3" xfId="26225" xr:uid="{00000000-0005-0000-0000-0000A91C0000}"/>
    <cellStyle name="Normal 2 3 5 3 2 2 2 3 4" xfId="36445" xr:uid="{00000000-0005-0000-0000-0000AA1C0000}"/>
    <cellStyle name="Normal 2 3 5 3 2 2 2 3 5" xfId="21212" xr:uid="{00000000-0005-0000-0000-0000AB1C0000}"/>
    <cellStyle name="Normal 2 3 5 3 2 2 2 4" xfId="12802" xr:uid="{00000000-0005-0000-0000-0000AC1C0000}"/>
    <cellStyle name="Normal 2 3 5 3 2 2 2 4 2" xfId="43133" xr:uid="{00000000-0005-0000-0000-0000AD1C0000}"/>
    <cellStyle name="Normal 2 3 5 3 2 2 2 4 3" xfId="27900" xr:uid="{00000000-0005-0000-0000-0000AE1C0000}"/>
    <cellStyle name="Normal 2 3 5 3 2 2 2 5" xfId="7781" xr:uid="{00000000-0005-0000-0000-0000AF1C0000}"/>
    <cellStyle name="Normal 2 3 5 3 2 2 2 5 2" xfId="38116" xr:uid="{00000000-0005-0000-0000-0000B01C0000}"/>
    <cellStyle name="Normal 2 3 5 3 2 2 2 5 3" xfId="22883" xr:uid="{00000000-0005-0000-0000-0000B11C0000}"/>
    <cellStyle name="Normal 2 3 5 3 2 2 2 6" xfId="33104" xr:uid="{00000000-0005-0000-0000-0000B21C0000}"/>
    <cellStyle name="Normal 2 3 5 3 2 2 2 7" xfId="17870" xr:uid="{00000000-0005-0000-0000-0000B31C0000}"/>
    <cellStyle name="Normal 2 3 5 3 2 2 3" xfId="3563" xr:uid="{00000000-0005-0000-0000-0000B41C0000}"/>
    <cellStyle name="Normal 2 3 5 3 2 2 3 2" xfId="13637" xr:uid="{00000000-0005-0000-0000-0000B51C0000}"/>
    <cellStyle name="Normal 2 3 5 3 2 2 3 2 2" xfId="43968" xr:uid="{00000000-0005-0000-0000-0000B61C0000}"/>
    <cellStyle name="Normal 2 3 5 3 2 2 3 2 3" xfId="28735" xr:uid="{00000000-0005-0000-0000-0000B71C0000}"/>
    <cellStyle name="Normal 2 3 5 3 2 2 3 3" xfId="8617" xr:uid="{00000000-0005-0000-0000-0000B81C0000}"/>
    <cellStyle name="Normal 2 3 5 3 2 2 3 3 2" xfId="38951" xr:uid="{00000000-0005-0000-0000-0000B91C0000}"/>
    <cellStyle name="Normal 2 3 5 3 2 2 3 3 3" xfId="23718" xr:uid="{00000000-0005-0000-0000-0000BA1C0000}"/>
    <cellStyle name="Normal 2 3 5 3 2 2 3 4" xfId="33938" xr:uid="{00000000-0005-0000-0000-0000BB1C0000}"/>
    <cellStyle name="Normal 2 3 5 3 2 2 3 5" xfId="18705" xr:uid="{00000000-0005-0000-0000-0000BC1C0000}"/>
    <cellStyle name="Normal 2 3 5 3 2 2 4" xfId="5256" xr:uid="{00000000-0005-0000-0000-0000BD1C0000}"/>
    <cellStyle name="Normal 2 3 5 3 2 2 4 2" xfId="15308" xr:uid="{00000000-0005-0000-0000-0000BE1C0000}"/>
    <cellStyle name="Normal 2 3 5 3 2 2 4 2 2" xfId="45639" xr:uid="{00000000-0005-0000-0000-0000BF1C0000}"/>
    <cellStyle name="Normal 2 3 5 3 2 2 4 2 3" xfId="30406" xr:uid="{00000000-0005-0000-0000-0000C01C0000}"/>
    <cellStyle name="Normal 2 3 5 3 2 2 4 3" xfId="10288" xr:uid="{00000000-0005-0000-0000-0000C11C0000}"/>
    <cellStyle name="Normal 2 3 5 3 2 2 4 3 2" xfId="40622" xr:uid="{00000000-0005-0000-0000-0000C21C0000}"/>
    <cellStyle name="Normal 2 3 5 3 2 2 4 3 3" xfId="25389" xr:uid="{00000000-0005-0000-0000-0000C31C0000}"/>
    <cellStyle name="Normal 2 3 5 3 2 2 4 4" xfId="35609" xr:uid="{00000000-0005-0000-0000-0000C41C0000}"/>
    <cellStyle name="Normal 2 3 5 3 2 2 4 5" xfId="20376" xr:uid="{00000000-0005-0000-0000-0000C51C0000}"/>
    <cellStyle name="Normal 2 3 5 3 2 2 5" xfId="11966" xr:uid="{00000000-0005-0000-0000-0000C61C0000}"/>
    <cellStyle name="Normal 2 3 5 3 2 2 5 2" xfId="42297" xr:uid="{00000000-0005-0000-0000-0000C71C0000}"/>
    <cellStyle name="Normal 2 3 5 3 2 2 5 3" xfId="27064" xr:uid="{00000000-0005-0000-0000-0000C81C0000}"/>
    <cellStyle name="Normal 2 3 5 3 2 2 6" xfId="6945" xr:uid="{00000000-0005-0000-0000-0000C91C0000}"/>
    <cellStyle name="Normal 2 3 5 3 2 2 6 2" xfId="37280" xr:uid="{00000000-0005-0000-0000-0000CA1C0000}"/>
    <cellStyle name="Normal 2 3 5 3 2 2 6 3" xfId="22047" xr:uid="{00000000-0005-0000-0000-0000CB1C0000}"/>
    <cellStyle name="Normal 2 3 5 3 2 2 7" xfId="32268" xr:uid="{00000000-0005-0000-0000-0000CC1C0000}"/>
    <cellStyle name="Normal 2 3 5 3 2 2 8" xfId="17034" xr:uid="{00000000-0005-0000-0000-0000CD1C0000}"/>
    <cellStyle name="Normal 2 3 5 3 2 3" xfId="2292" xr:uid="{00000000-0005-0000-0000-0000CE1C0000}"/>
    <cellStyle name="Normal 2 3 5 3 2 3 2" xfId="3982" xr:uid="{00000000-0005-0000-0000-0000CF1C0000}"/>
    <cellStyle name="Normal 2 3 5 3 2 3 2 2" xfId="14055" xr:uid="{00000000-0005-0000-0000-0000D01C0000}"/>
    <cellStyle name="Normal 2 3 5 3 2 3 2 2 2" xfId="44386" xr:uid="{00000000-0005-0000-0000-0000D11C0000}"/>
    <cellStyle name="Normal 2 3 5 3 2 3 2 2 3" xfId="29153" xr:uid="{00000000-0005-0000-0000-0000D21C0000}"/>
    <cellStyle name="Normal 2 3 5 3 2 3 2 3" xfId="9035" xr:uid="{00000000-0005-0000-0000-0000D31C0000}"/>
    <cellStyle name="Normal 2 3 5 3 2 3 2 3 2" xfId="39369" xr:uid="{00000000-0005-0000-0000-0000D41C0000}"/>
    <cellStyle name="Normal 2 3 5 3 2 3 2 3 3" xfId="24136" xr:uid="{00000000-0005-0000-0000-0000D51C0000}"/>
    <cellStyle name="Normal 2 3 5 3 2 3 2 4" xfId="34356" xr:uid="{00000000-0005-0000-0000-0000D61C0000}"/>
    <cellStyle name="Normal 2 3 5 3 2 3 2 5" xfId="19123" xr:uid="{00000000-0005-0000-0000-0000D71C0000}"/>
    <cellStyle name="Normal 2 3 5 3 2 3 3" xfId="5674" xr:uid="{00000000-0005-0000-0000-0000D81C0000}"/>
    <cellStyle name="Normal 2 3 5 3 2 3 3 2" xfId="15726" xr:uid="{00000000-0005-0000-0000-0000D91C0000}"/>
    <cellStyle name="Normal 2 3 5 3 2 3 3 2 2" xfId="46057" xr:uid="{00000000-0005-0000-0000-0000DA1C0000}"/>
    <cellStyle name="Normal 2 3 5 3 2 3 3 2 3" xfId="30824" xr:uid="{00000000-0005-0000-0000-0000DB1C0000}"/>
    <cellStyle name="Normal 2 3 5 3 2 3 3 3" xfId="10706" xr:uid="{00000000-0005-0000-0000-0000DC1C0000}"/>
    <cellStyle name="Normal 2 3 5 3 2 3 3 3 2" xfId="41040" xr:uid="{00000000-0005-0000-0000-0000DD1C0000}"/>
    <cellStyle name="Normal 2 3 5 3 2 3 3 3 3" xfId="25807" xr:uid="{00000000-0005-0000-0000-0000DE1C0000}"/>
    <cellStyle name="Normal 2 3 5 3 2 3 3 4" xfId="36027" xr:uid="{00000000-0005-0000-0000-0000DF1C0000}"/>
    <cellStyle name="Normal 2 3 5 3 2 3 3 5" xfId="20794" xr:uid="{00000000-0005-0000-0000-0000E01C0000}"/>
    <cellStyle name="Normal 2 3 5 3 2 3 4" xfId="12384" xr:uid="{00000000-0005-0000-0000-0000E11C0000}"/>
    <cellStyle name="Normal 2 3 5 3 2 3 4 2" xfId="42715" xr:uid="{00000000-0005-0000-0000-0000E21C0000}"/>
    <cellStyle name="Normal 2 3 5 3 2 3 4 3" xfId="27482" xr:uid="{00000000-0005-0000-0000-0000E31C0000}"/>
    <cellStyle name="Normal 2 3 5 3 2 3 5" xfId="7363" xr:uid="{00000000-0005-0000-0000-0000E41C0000}"/>
    <cellStyle name="Normal 2 3 5 3 2 3 5 2" xfId="37698" xr:uid="{00000000-0005-0000-0000-0000E51C0000}"/>
    <cellStyle name="Normal 2 3 5 3 2 3 5 3" xfId="22465" xr:uid="{00000000-0005-0000-0000-0000E61C0000}"/>
    <cellStyle name="Normal 2 3 5 3 2 3 6" xfId="32686" xr:uid="{00000000-0005-0000-0000-0000E71C0000}"/>
    <cellStyle name="Normal 2 3 5 3 2 3 7" xfId="17452" xr:uid="{00000000-0005-0000-0000-0000E81C0000}"/>
    <cellStyle name="Normal 2 3 5 3 2 4" xfId="3145" xr:uid="{00000000-0005-0000-0000-0000E91C0000}"/>
    <cellStyle name="Normal 2 3 5 3 2 4 2" xfId="13219" xr:uid="{00000000-0005-0000-0000-0000EA1C0000}"/>
    <cellStyle name="Normal 2 3 5 3 2 4 2 2" xfId="43550" xr:uid="{00000000-0005-0000-0000-0000EB1C0000}"/>
    <cellStyle name="Normal 2 3 5 3 2 4 2 3" xfId="28317" xr:uid="{00000000-0005-0000-0000-0000EC1C0000}"/>
    <cellStyle name="Normal 2 3 5 3 2 4 3" xfId="8199" xr:uid="{00000000-0005-0000-0000-0000ED1C0000}"/>
    <cellStyle name="Normal 2 3 5 3 2 4 3 2" xfId="38533" xr:uid="{00000000-0005-0000-0000-0000EE1C0000}"/>
    <cellStyle name="Normal 2 3 5 3 2 4 3 3" xfId="23300" xr:uid="{00000000-0005-0000-0000-0000EF1C0000}"/>
    <cellStyle name="Normal 2 3 5 3 2 4 4" xfId="33520" xr:uid="{00000000-0005-0000-0000-0000F01C0000}"/>
    <cellStyle name="Normal 2 3 5 3 2 4 5" xfId="18287" xr:uid="{00000000-0005-0000-0000-0000F11C0000}"/>
    <cellStyle name="Normal 2 3 5 3 2 5" xfId="4838" xr:uid="{00000000-0005-0000-0000-0000F21C0000}"/>
    <cellStyle name="Normal 2 3 5 3 2 5 2" xfId="14890" xr:uid="{00000000-0005-0000-0000-0000F31C0000}"/>
    <cellStyle name="Normal 2 3 5 3 2 5 2 2" xfId="45221" xr:uid="{00000000-0005-0000-0000-0000F41C0000}"/>
    <cellStyle name="Normal 2 3 5 3 2 5 2 3" xfId="29988" xr:uid="{00000000-0005-0000-0000-0000F51C0000}"/>
    <cellStyle name="Normal 2 3 5 3 2 5 3" xfId="9870" xr:uid="{00000000-0005-0000-0000-0000F61C0000}"/>
    <cellStyle name="Normal 2 3 5 3 2 5 3 2" xfId="40204" xr:uid="{00000000-0005-0000-0000-0000F71C0000}"/>
    <cellStyle name="Normal 2 3 5 3 2 5 3 3" xfId="24971" xr:uid="{00000000-0005-0000-0000-0000F81C0000}"/>
    <cellStyle name="Normal 2 3 5 3 2 5 4" xfId="35191" xr:uid="{00000000-0005-0000-0000-0000F91C0000}"/>
    <cellStyle name="Normal 2 3 5 3 2 5 5" xfId="19958" xr:uid="{00000000-0005-0000-0000-0000FA1C0000}"/>
    <cellStyle name="Normal 2 3 5 3 2 6" xfId="11548" xr:uid="{00000000-0005-0000-0000-0000FB1C0000}"/>
    <cellStyle name="Normal 2 3 5 3 2 6 2" xfId="41879" xr:uid="{00000000-0005-0000-0000-0000FC1C0000}"/>
    <cellStyle name="Normal 2 3 5 3 2 6 3" xfId="26646" xr:uid="{00000000-0005-0000-0000-0000FD1C0000}"/>
    <cellStyle name="Normal 2 3 5 3 2 7" xfId="6527" xr:uid="{00000000-0005-0000-0000-0000FE1C0000}"/>
    <cellStyle name="Normal 2 3 5 3 2 7 2" xfId="36862" xr:uid="{00000000-0005-0000-0000-0000FF1C0000}"/>
    <cellStyle name="Normal 2 3 5 3 2 7 3" xfId="21629" xr:uid="{00000000-0005-0000-0000-0000001D0000}"/>
    <cellStyle name="Normal 2 3 5 3 2 8" xfId="31850" xr:uid="{00000000-0005-0000-0000-0000011D0000}"/>
    <cellStyle name="Normal 2 3 5 3 2 9" xfId="16616" xr:uid="{00000000-0005-0000-0000-0000021D0000}"/>
    <cellStyle name="Normal 2 3 5 3 3" xfId="1663" xr:uid="{00000000-0005-0000-0000-0000031D0000}"/>
    <cellStyle name="Normal 2 3 5 3 3 2" xfId="2502" xr:uid="{00000000-0005-0000-0000-0000041D0000}"/>
    <cellStyle name="Normal 2 3 5 3 3 2 2" xfId="4192" xr:uid="{00000000-0005-0000-0000-0000051D0000}"/>
    <cellStyle name="Normal 2 3 5 3 3 2 2 2" xfId="14265" xr:uid="{00000000-0005-0000-0000-0000061D0000}"/>
    <cellStyle name="Normal 2 3 5 3 3 2 2 2 2" xfId="44596" xr:uid="{00000000-0005-0000-0000-0000071D0000}"/>
    <cellStyle name="Normal 2 3 5 3 3 2 2 2 3" xfId="29363" xr:uid="{00000000-0005-0000-0000-0000081D0000}"/>
    <cellStyle name="Normal 2 3 5 3 3 2 2 3" xfId="9245" xr:uid="{00000000-0005-0000-0000-0000091D0000}"/>
    <cellStyle name="Normal 2 3 5 3 3 2 2 3 2" xfId="39579" xr:uid="{00000000-0005-0000-0000-00000A1D0000}"/>
    <cellStyle name="Normal 2 3 5 3 3 2 2 3 3" xfId="24346" xr:uid="{00000000-0005-0000-0000-00000B1D0000}"/>
    <cellStyle name="Normal 2 3 5 3 3 2 2 4" xfId="34566" xr:uid="{00000000-0005-0000-0000-00000C1D0000}"/>
    <cellStyle name="Normal 2 3 5 3 3 2 2 5" xfId="19333" xr:uid="{00000000-0005-0000-0000-00000D1D0000}"/>
    <cellStyle name="Normal 2 3 5 3 3 2 3" xfId="5884" xr:uid="{00000000-0005-0000-0000-00000E1D0000}"/>
    <cellStyle name="Normal 2 3 5 3 3 2 3 2" xfId="15936" xr:uid="{00000000-0005-0000-0000-00000F1D0000}"/>
    <cellStyle name="Normal 2 3 5 3 3 2 3 2 2" xfId="46267" xr:uid="{00000000-0005-0000-0000-0000101D0000}"/>
    <cellStyle name="Normal 2 3 5 3 3 2 3 2 3" xfId="31034" xr:uid="{00000000-0005-0000-0000-0000111D0000}"/>
    <cellStyle name="Normal 2 3 5 3 3 2 3 3" xfId="10916" xr:uid="{00000000-0005-0000-0000-0000121D0000}"/>
    <cellStyle name="Normal 2 3 5 3 3 2 3 3 2" xfId="41250" xr:uid="{00000000-0005-0000-0000-0000131D0000}"/>
    <cellStyle name="Normal 2 3 5 3 3 2 3 3 3" xfId="26017" xr:uid="{00000000-0005-0000-0000-0000141D0000}"/>
    <cellStyle name="Normal 2 3 5 3 3 2 3 4" xfId="36237" xr:uid="{00000000-0005-0000-0000-0000151D0000}"/>
    <cellStyle name="Normal 2 3 5 3 3 2 3 5" xfId="21004" xr:uid="{00000000-0005-0000-0000-0000161D0000}"/>
    <cellStyle name="Normal 2 3 5 3 3 2 4" xfId="12594" xr:uid="{00000000-0005-0000-0000-0000171D0000}"/>
    <cellStyle name="Normal 2 3 5 3 3 2 4 2" xfId="42925" xr:uid="{00000000-0005-0000-0000-0000181D0000}"/>
    <cellStyle name="Normal 2 3 5 3 3 2 4 3" xfId="27692" xr:uid="{00000000-0005-0000-0000-0000191D0000}"/>
    <cellStyle name="Normal 2 3 5 3 3 2 5" xfId="7573" xr:uid="{00000000-0005-0000-0000-00001A1D0000}"/>
    <cellStyle name="Normal 2 3 5 3 3 2 5 2" xfId="37908" xr:uid="{00000000-0005-0000-0000-00001B1D0000}"/>
    <cellStyle name="Normal 2 3 5 3 3 2 5 3" xfId="22675" xr:uid="{00000000-0005-0000-0000-00001C1D0000}"/>
    <cellStyle name="Normal 2 3 5 3 3 2 6" xfId="32896" xr:uid="{00000000-0005-0000-0000-00001D1D0000}"/>
    <cellStyle name="Normal 2 3 5 3 3 2 7" xfId="17662" xr:uid="{00000000-0005-0000-0000-00001E1D0000}"/>
    <cellStyle name="Normal 2 3 5 3 3 3" xfId="3355" xr:uid="{00000000-0005-0000-0000-00001F1D0000}"/>
    <cellStyle name="Normal 2 3 5 3 3 3 2" xfId="13429" xr:uid="{00000000-0005-0000-0000-0000201D0000}"/>
    <cellStyle name="Normal 2 3 5 3 3 3 2 2" xfId="43760" xr:uid="{00000000-0005-0000-0000-0000211D0000}"/>
    <cellStyle name="Normal 2 3 5 3 3 3 2 3" xfId="28527" xr:uid="{00000000-0005-0000-0000-0000221D0000}"/>
    <cellStyle name="Normal 2 3 5 3 3 3 3" xfId="8409" xr:uid="{00000000-0005-0000-0000-0000231D0000}"/>
    <cellStyle name="Normal 2 3 5 3 3 3 3 2" xfId="38743" xr:uid="{00000000-0005-0000-0000-0000241D0000}"/>
    <cellStyle name="Normal 2 3 5 3 3 3 3 3" xfId="23510" xr:uid="{00000000-0005-0000-0000-0000251D0000}"/>
    <cellStyle name="Normal 2 3 5 3 3 3 4" xfId="33730" xr:uid="{00000000-0005-0000-0000-0000261D0000}"/>
    <cellStyle name="Normal 2 3 5 3 3 3 5" xfId="18497" xr:uid="{00000000-0005-0000-0000-0000271D0000}"/>
    <cellStyle name="Normal 2 3 5 3 3 4" xfId="5048" xr:uid="{00000000-0005-0000-0000-0000281D0000}"/>
    <cellStyle name="Normal 2 3 5 3 3 4 2" xfId="15100" xr:uid="{00000000-0005-0000-0000-0000291D0000}"/>
    <cellStyle name="Normal 2 3 5 3 3 4 2 2" xfId="45431" xr:uid="{00000000-0005-0000-0000-00002A1D0000}"/>
    <cellStyle name="Normal 2 3 5 3 3 4 2 3" xfId="30198" xr:uid="{00000000-0005-0000-0000-00002B1D0000}"/>
    <cellStyle name="Normal 2 3 5 3 3 4 3" xfId="10080" xr:uid="{00000000-0005-0000-0000-00002C1D0000}"/>
    <cellStyle name="Normal 2 3 5 3 3 4 3 2" xfId="40414" xr:uid="{00000000-0005-0000-0000-00002D1D0000}"/>
    <cellStyle name="Normal 2 3 5 3 3 4 3 3" xfId="25181" xr:uid="{00000000-0005-0000-0000-00002E1D0000}"/>
    <cellStyle name="Normal 2 3 5 3 3 4 4" xfId="35401" xr:uid="{00000000-0005-0000-0000-00002F1D0000}"/>
    <cellStyle name="Normal 2 3 5 3 3 4 5" xfId="20168" xr:uid="{00000000-0005-0000-0000-0000301D0000}"/>
    <cellStyle name="Normal 2 3 5 3 3 5" xfId="11758" xr:uid="{00000000-0005-0000-0000-0000311D0000}"/>
    <cellStyle name="Normal 2 3 5 3 3 5 2" xfId="42089" xr:uid="{00000000-0005-0000-0000-0000321D0000}"/>
    <cellStyle name="Normal 2 3 5 3 3 5 3" xfId="26856" xr:uid="{00000000-0005-0000-0000-0000331D0000}"/>
    <cellStyle name="Normal 2 3 5 3 3 6" xfId="6737" xr:uid="{00000000-0005-0000-0000-0000341D0000}"/>
    <cellStyle name="Normal 2 3 5 3 3 6 2" xfId="37072" xr:uid="{00000000-0005-0000-0000-0000351D0000}"/>
    <cellStyle name="Normal 2 3 5 3 3 6 3" xfId="21839" xr:uid="{00000000-0005-0000-0000-0000361D0000}"/>
    <cellStyle name="Normal 2 3 5 3 3 7" xfId="32060" xr:uid="{00000000-0005-0000-0000-0000371D0000}"/>
    <cellStyle name="Normal 2 3 5 3 3 8" xfId="16826" xr:uid="{00000000-0005-0000-0000-0000381D0000}"/>
    <cellStyle name="Normal 2 3 5 3 4" xfId="2084" xr:uid="{00000000-0005-0000-0000-0000391D0000}"/>
    <cellStyle name="Normal 2 3 5 3 4 2" xfId="3774" xr:uid="{00000000-0005-0000-0000-00003A1D0000}"/>
    <cellStyle name="Normal 2 3 5 3 4 2 2" xfId="13847" xr:uid="{00000000-0005-0000-0000-00003B1D0000}"/>
    <cellStyle name="Normal 2 3 5 3 4 2 2 2" xfId="44178" xr:uid="{00000000-0005-0000-0000-00003C1D0000}"/>
    <cellStyle name="Normal 2 3 5 3 4 2 2 3" xfId="28945" xr:uid="{00000000-0005-0000-0000-00003D1D0000}"/>
    <cellStyle name="Normal 2 3 5 3 4 2 3" xfId="8827" xr:uid="{00000000-0005-0000-0000-00003E1D0000}"/>
    <cellStyle name="Normal 2 3 5 3 4 2 3 2" xfId="39161" xr:uid="{00000000-0005-0000-0000-00003F1D0000}"/>
    <cellStyle name="Normal 2 3 5 3 4 2 3 3" xfId="23928" xr:uid="{00000000-0005-0000-0000-0000401D0000}"/>
    <cellStyle name="Normal 2 3 5 3 4 2 4" xfId="34148" xr:uid="{00000000-0005-0000-0000-0000411D0000}"/>
    <cellStyle name="Normal 2 3 5 3 4 2 5" xfId="18915" xr:uid="{00000000-0005-0000-0000-0000421D0000}"/>
    <cellStyle name="Normal 2 3 5 3 4 3" xfId="5466" xr:uid="{00000000-0005-0000-0000-0000431D0000}"/>
    <cellStyle name="Normal 2 3 5 3 4 3 2" xfId="15518" xr:uid="{00000000-0005-0000-0000-0000441D0000}"/>
    <cellStyle name="Normal 2 3 5 3 4 3 2 2" xfId="45849" xr:uid="{00000000-0005-0000-0000-0000451D0000}"/>
    <cellStyle name="Normal 2 3 5 3 4 3 2 3" xfId="30616" xr:uid="{00000000-0005-0000-0000-0000461D0000}"/>
    <cellStyle name="Normal 2 3 5 3 4 3 3" xfId="10498" xr:uid="{00000000-0005-0000-0000-0000471D0000}"/>
    <cellStyle name="Normal 2 3 5 3 4 3 3 2" xfId="40832" xr:uid="{00000000-0005-0000-0000-0000481D0000}"/>
    <cellStyle name="Normal 2 3 5 3 4 3 3 3" xfId="25599" xr:uid="{00000000-0005-0000-0000-0000491D0000}"/>
    <cellStyle name="Normal 2 3 5 3 4 3 4" xfId="35819" xr:uid="{00000000-0005-0000-0000-00004A1D0000}"/>
    <cellStyle name="Normal 2 3 5 3 4 3 5" xfId="20586" xr:uid="{00000000-0005-0000-0000-00004B1D0000}"/>
    <cellStyle name="Normal 2 3 5 3 4 4" xfId="12176" xr:uid="{00000000-0005-0000-0000-00004C1D0000}"/>
    <cellStyle name="Normal 2 3 5 3 4 4 2" xfId="42507" xr:uid="{00000000-0005-0000-0000-00004D1D0000}"/>
    <cellStyle name="Normal 2 3 5 3 4 4 3" xfId="27274" xr:uid="{00000000-0005-0000-0000-00004E1D0000}"/>
    <cellStyle name="Normal 2 3 5 3 4 5" xfId="7155" xr:uid="{00000000-0005-0000-0000-00004F1D0000}"/>
    <cellStyle name="Normal 2 3 5 3 4 5 2" xfId="37490" xr:uid="{00000000-0005-0000-0000-0000501D0000}"/>
    <cellStyle name="Normal 2 3 5 3 4 5 3" xfId="22257" xr:uid="{00000000-0005-0000-0000-0000511D0000}"/>
    <cellStyle name="Normal 2 3 5 3 4 6" xfId="32478" xr:uid="{00000000-0005-0000-0000-0000521D0000}"/>
    <cellStyle name="Normal 2 3 5 3 4 7" xfId="17244" xr:uid="{00000000-0005-0000-0000-0000531D0000}"/>
    <cellStyle name="Normal 2 3 5 3 5" xfId="2937" xr:uid="{00000000-0005-0000-0000-0000541D0000}"/>
    <cellStyle name="Normal 2 3 5 3 5 2" xfId="13011" xr:uid="{00000000-0005-0000-0000-0000551D0000}"/>
    <cellStyle name="Normal 2 3 5 3 5 2 2" xfId="43342" xr:uid="{00000000-0005-0000-0000-0000561D0000}"/>
    <cellStyle name="Normal 2 3 5 3 5 2 3" xfId="28109" xr:uid="{00000000-0005-0000-0000-0000571D0000}"/>
    <cellStyle name="Normal 2 3 5 3 5 3" xfId="7991" xr:uid="{00000000-0005-0000-0000-0000581D0000}"/>
    <cellStyle name="Normal 2 3 5 3 5 3 2" xfId="38325" xr:uid="{00000000-0005-0000-0000-0000591D0000}"/>
    <cellStyle name="Normal 2 3 5 3 5 3 3" xfId="23092" xr:uid="{00000000-0005-0000-0000-00005A1D0000}"/>
    <cellStyle name="Normal 2 3 5 3 5 4" xfId="33312" xr:uid="{00000000-0005-0000-0000-00005B1D0000}"/>
    <cellStyle name="Normal 2 3 5 3 5 5" xfId="18079" xr:uid="{00000000-0005-0000-0000-00005C1D0000}"/>
    <cellStyle name="Normal 2 3 5 3 6" xfId="4630" xr:uid="{00000000-0005-0000-0000-00005D1D0000}"/>
    <cellStyle name="Normal 2 3 5 3 6 2" xfId="14682" xr:uid="{00000000-0005-0000-0000-00005E1D0000}"/>
    <cellStyle name="Normal 2 3 5 3 6 2 2" xfId="45013" xr:uid="{00000000-0005-0000-0000-00005F1D0000}"/>
    <cellStyle name="Normal 2 3 5 3 6 2 3" xfId="29780" xr:uid="{00000000-0005-0000-0000-0000601D0000}"/>
    <cellStyle name="Normal 2 3 5 3 6 3" xfId="9662" xr:uid="{00000000-0005-0000-0000-0000611D0000}"/>
    <cellStyle name="Normal 2 3 5 3 6 3 2" xfId="39996" xr:uid="{00000000-0005-0000-0000-0000621D0000}"/>
    <cellStyle name="Normal 2 3 5 3 6 3 3" xfId="24763" xr:uid="{00000000-0005-0000-0000-0000631D0000}"/>
    <cellStyle name="Normal 2 3 5 3 6 4" xfId="34983" xr:uid="{00000000-0005-0000-0000-0000641D0000}"/>
    <cellStyle name="Normal 2 3 5 3 6 5" xfId="19750" xr:uid="{00000000-0005-0000-0000-0000651D0000}"/>
    <cellStyle name="Normal 2 3 5 3 7" xfId="11340" xr:uid="{00000000-0005-0000-0000-0000661D0000}"/>
    <cellStyle name="Normal 2 3 5 3 7 2" xfId="41671" xr:uid="{00000000-0005-0000-0000-0000671D0000}"/>
    <cellStyle name="Normal 2 3 5 3 7 3" xfId="26438" xr:uid="{00000000-0005-0000-0000-0000681D0000}"/>
    <cellStyle name="Normal 2 3 5 3 8" xfId="6319" xr:uid="{00000000-0005-0000-0000-0000691D0000}"/>
    <cellStyle name="Normal 2 3 5 3 8 2" xfId="36654" xr:uid="{00000000-0005-0000-0000-00006A1D0000}"/>
    <cellStyle name="Normal 2 3 5 3 8 3" xfId="21421" xr:uid="{00000000-0005-0000-0000-00006B1D0000}"/>
    <cellStyle name="Normal 2 3 5 3 9" xfId="31643" xr:uid="{00000000-0005-0000-0000-00006C1D0000}"/>
    <cellStyle name="Normal 2 3 5 4" xfId="1344" xr:uid="{00000000-0005-0000-0000-00006D1D0000}"/>
    <cellStyle name="Normal 2 3 5 4 2" xfId="1767" xr:uid="{00000000-0005-0000-0000-00006E1D0000}"/>
    <cellStyle name="Normal 2 3 5 4 2 2" xfId="2606" xr:uid="{00000000-0005-0000-0000-00006F1D0000}"/>
    <cellStyle name="Normal 2 3 5 4 2 2 2" xfId="4296" xr:uid="{00000000-0005-0000-0000-0000701D0000}"/>
    <cellStyle name="Normal 2 3 5 4 2 2 2 2" xfId="14369" xr:uid="{00000000-0005-0000-0000-0000711D0000}"/>
    <cellStyle name="Normal 2 3 5 4 2 2 2 2 2" xfId="44700" xr:uid="{00000000-0005-0000-0000-0000721D0000}"/>
    <cellStyle name="Normal 2 3 5 4 2 2 2 2 3" xfId="29467" xr:uid="{00000000-0005-0000-0000-0000731D0000}"/>
    <cellStyle name="Normal 2 3 5 4 2 2 2 3" xfId="9349" xr:uid="{00000000-0005-0000-0000-0000741D0000}"/>
    <cellStyle name="Normal 2 3 5 4 2 2 2 3 2" xfId="39683" xr:uid="{00000000-0005-0000-0000-0000751D0000}"/>
    <cellStyle name="Normal 2 3 5 4 2 2 2 3 3" xfId="24450" xr:uid="{00000000-0005-0000-0000-0000761D0000}"/>
    <cellStyle name="Normal 2 3 5 4 2 2 2 4" xfId="34670" xr:uid="{00000000-0005-0000-0000-0000771D0000}"/>
    <cellStyle name="Normal 2 3 5 4 2 2 2 5" xfId="19437" xr:uid="{00000000-0005-0000-0000-0000781D0000}"/>
    <cellStyle name="Normal 2 3 5 4 2 2 3" xfId="5988" xr:uid="{00000000-0005-0000-0000-0000791D0000}"/>
    <cellStyle name="Normal 2 3 5 4 2 2 3 2" xfId="16040" xr:uid="{00000000-0005-0000-0000-00007A1D0000}"/>
    <cellStyle name="Normal 2 3 5 4 2 2 3 2 2" xfId="46371" xr:uid="{00000000-0005-0000-0000-00007B1D0000}"/>
    <cellStyle name="Normal 2 3 5 4 2 2 3 2 3" xfId="31138" xr:uid="{00000000-0005-0000-0000-00007C1D0000}"/>
    <cellStyle name="Normal 2 3 5 4 2 2 3 3" xfId="11020" xr:uid="{00000000-0005-0000-0000-00007D1D0000}"/>
    <cellStyle name="Normal 2 3 5 4 2 2 3 3 2" xfId="41354" xr:uid="{00000000-0005-0000-0000-00007E1D0000}"/>
    <cellStyle name="Normal 2 3 5 4 2 2 3 3 3" xfId="26121" xr:uid="{00000000-0005-0000-0000-00007F1D0000}"/>
    <cellStyle name="Normal 2 3 5 4 2 2 3 4" xfId="36341" xr:uid="{00000000-0005-0000-0000-0000801D0000}"/>
    <cellStyle name="Normal 2 3 5 4 2 2 3 5" xfId="21108" xr:uid="{00000000-0005-0000-0000-0000811D0000}"/>
    <cellStyle name="Normal 2 3 5 4 2 2 4" xfId="12698" xr:uid="{00000000-0005-0000-0000-0000821D0000}"/>
    <cellStyle name="Normal 2 3 5 4 2 2 4 2" xfId="43029" xr:uid="{00000000-0005-0000-0000-0000831D0000}"/>
    <cellStyle name="Normal 2 3 5 4 2 2 4 3" xfId="27796" xr:uid="{00000000-0005-0000-0000-0000841D0000}"/>
    <cellStyle name="Normal 2 3 5 4 2 2 5" xfId="7677" xr:uid="{00000000-0005-0000-0000-0000851D0000}"/>
    <cellStyle name="Normal 2 3 5 4 2 2 5 2" xfId="38012" xr:uid="{00000000-0005-0000-0000-0000861D0000}"/>
    <cellStyle name="Normal 2 3 5 4 2 2 5 3" xfId="22779" xr:uid="{00000000-0005-0000-0000-0000871D0000}"/>
    <cellStyle name="Normal 2 3 5 4 2 2 6" xfId="33000" xr:uid="{00000000-0005-0000-0000-0000881D0000}"/>
    <cellStyle name="Normal 2 3 5 4 2 2 7" xfId="17766" xr:uid="{00000000-0005-0000-0000-0000891D0000}"/>
    <cellStyle name="Normal 2 3 5 4 2 3" xfId="3459" xr:uid="{00000000-0005-0000-0000-00008A1D0000}"/>
    <cellStyle name="Normal 2 3 5 4 2 3 2" xfId="13533" xr:uid="{00000000-0005-0000-0000-00008B1D0000}"/>
    <cellStyle name="Normal 2 3 5 4 2 3 2 2" xfId="43864" xr:uid="{00000000-0005-0000-0000-00008C1D0000}"/>
    <cellStyle name="Normal 2 3 5 4 2 3 2 3" xfId="28631" xr:uid="{00000000-0005-0000-0000-00008D1D0000}"/>
    <cellStyle name="Normal 2 3 5 4 2 3 3" xfId="8513" xr:uid="{00000000-0005-0000-0000-00008E1D0000}"/>
    <cellStyle name="Normal 2 3 5 4 2 3 3 2" xfId="38847" xr:uid="{00000000-0005-0000-0000-00008F1D0000}"/>
    <cellStyle name="Normal 2 3 5 4 2 3 3 3" xfId="23614" xr:uid="{00000000-0005-0000-0000-0000901D0000}"/>
    <cellStyle name="Normal 2 3 5 4 2 3 4" xfId="33834" xr:uid="{00000000-0005-0000-0000-0000911D0000}"/>
    <cellStyle name="Normal 2 3 5 4 2 3 5" xfId="18601" xr:uid="{00000000-0005-0000-0000-0000921D0000}"/>
    <cellStyle name="Normal 2 3 5 4 2 4" xfId="5152" xr:uid="{00000000-0005-0000-0000-0000931D0000}"/>
    <cellStyle name="Normal 2 3 5 4 2 4 2" xfId="15204" xr:uid="{00000000-0005-0000-0000-0000941D0000}"/>
    <cellStyle name="Normal 2 3 5 4 2 4 2 2" xfId="45535" xr:uid="{00000000-0005-0000-0000-0000951D0000}"/>
    <cellStyle name="Normal 2 3 5 4 2 4 2 3" xfId="30302" xr:uid="{00000000-0005-0000-0000-0000961D0000}"/>
    <cellStyle name="Normal 2 3 5 4 2 4 3" xfId="10184" xr:uid="{00000000-0005-0000-0000-0000971D0000}"/>
    <cellStyle name="Normal 2 3 5 4 2 4 3 2" xfId="40518" xr:uid="{00000000-0005-0000-0000-0000981D0000}"/>
    <cellStyle name="Normal 2 3 5 4 2 4 3 3" xfId="25285" xr:uid="{00000000-0005-0000-0000-0000991D0000}"/>
    <cellStyle name="Normal 2 3 5 4 2 4 4" xfId="35505" xr:uid="{00000000-0005-0000-0000-00009A1D0000}"/>
    <cellStyle name="Normal 2 3 5 4 2 4 5" xfId="20272" xr:uid="{00000000-0005-0000-0000-00009B1D0000}"/>
    <cellStyle name="Normal 2 3 5 4 2 5" xfId="11862" xr:uid="{00000000-0005-0000-0000-00009C1D0000}"/>
    <cellStyle name="Normal 2 3 5 4 2 5 2" xfId="42193" xr:uid="{00000000-0005-0000-0000-00009D1D0000}"/>
    <cellStyle name="Normal 2 3 5 4 2 5 3" xfId="26960" xr:uid="{00000000-0005-0000-0000-00009E1D0000}"/>
    <cellStyle name="Normal 2 3 5 4 2 6" xfId="6841" xr:uid="{00000000-0005-0000-0000-00009F1D0000}"/>
    <cellStyle name="Normal 2 3 5 4 2 6 2" xfId="37176" xr:uid="{00000000-0005-0000-0000-0000A01D0000}"/>
    <cellStyle name="Normal 2 3 5 4 2 6 3" xfId="21943" xr:uid="{00000000-0005-0000-0000-0000A11D0000}"/>
    <cellStyle name="Normal 2 3 5 4 2 7" xfId="32164" xr:uid="{00000000-0005-0000-0000-0000A21D0000}"/>
    <cellStyle name="Normal 2 3 5 4 2 8" xfId="16930" xr:uid="{00000000-0005-0000-0000-0000A31D0000}"/>
    <cellStyle name="Normal 2 3 5 4 3" xfId="2188" xr:uid="{00000000-0005-0000-0000-0000A41D0000}"/>
    <cellStyle name="Normal 2 3 5 4 3 2" xfId="3878" xr:uid="{00000000-0005-0000-0000-0000A51D0000}"/>
    <cellStyle name="Normal 2 3 5 4 3 2 2" xfId="13951" xr:uid="{00000000-0005-0000-0000-0000A61D0000}"/>
    <cellStyle name="Normal 2 3 5 4 3 2 2 2" xfId="44282" xr:uid="{00000000-0005-0000-0000-0000A71D0000}"/>
    <cellStyle name="Normal 2 3 5 4 3 2 2 3" xfId="29049" xr:uid="{00000000-0005-0000-0000-0000A81D0000}"/>
    <cellStyle name="Normal 2 3 5 4 3 2 3" xfId="8931" xr:uid="{00000000-0005-0000-0000-0000A91D0000}"/>
    <cellStyle name="Normal 2 3 5 4 3 2 3 2" xfId="39265" xr:uid="{00000000-0005-0000-0000-0000AA1D0000}"/>
    <cellStyle name="Normal 2 3 5 4 3 2 3 3" xfId="24032" xr:uid="{00000000-0005-0000-0000-0000AB1D0000}"/>
    <cellStyle name="Normal 2 3 5 4 3 2 4" xfId="34252" xr:uid="{00000000-0005-0000-0000-0000AC1D0000}"/>
    <cellStyle name="Normal 2 3 5 4 3 2 5" xfId="19019" xr:uid="{00000000-0005-0000-0000-0000AD1D0000}"/>
    <cellStyle name="Normal 2 3 5 4 3 3" xfId="5570" xr:uid="{00000000-0005-0000-0000-0000AE1D0000}"/>
    <cellStyle name="Normal 2 3 5 4 3 3 2" xfId="15622" xr:uid="{00000000-0005-0000-0000-0000AF1D0000}"/>
    <cellStyle name="Normal 2 3 5 4 3 3 2 2" xfId="45953" xr:uid="{00000000-0005-0000-0000-0000B01D0000}"/>
    <cellStyle name="Normal 2 3 5 4 3 3 2 3" xfId="30720" xr:uid="{00000000-0005-0000-0000-0000B11D0000}"/>
    <cellStyle name="Normal 2 3 5 4 3 3 3" xfId="10602" xr:uid="{00000000-0005-0000-0000-0000B21D0000}"/>
    <cellStyle name="Normal 2 3 5 4 3 3 3 2" xfId="40936" xr:uid="{00000000-0005-0000-0000-0000B31D0000}"/>
    <cellStyle name="Normal 2 3 5 4 3 3 3 3" xfId="25703" xr:uid="{00000000-0005-0000-0000-0000B41D0000}"/>
    <cellStyle name="Normal 2 3 5 4 3 3 4" xfId="35923" xr:uid="{00000000-0005-0000-0000-0000B51D0000}"/>
    <cellStyle name="Normal 2 3 5 4 3 3 5" xfId="20690" xr:uid="{00000000-0005-0000-0000-0000B61D0000}"/>
    <cellStyle name="Normal 2 3 5 4 3 4" xfId="12280" xr:uid="{00000000-0005-0000-0000-0000B71D0000}"/>
    <cellStyle name="Normal 2 3 5 4 3 4 2" xfId="42611" xr:uid="{00000000-0005-0000-0000-0000B81D0000}"/>
    <cellStyle name="Normal 2 3 5 4 3 4 3" xfId="27378" xr:uid="{00000000-0005-0000-0000-0000B91D0000}"/>
    <cellStyle name="Normal 2 3 5 4 3 5" xfId="7259" xr:uid="{00000000-0005-0000-0000-0000BA1D0000}"/>
    <cellStyle name="Normal 2 3 5 4 3 5 2" xfId="37594" xr:uid="{00000000-0005-0000-0000-0000BB1D0000}"/>
    <cellStyle name="Normal 2 3 5 4 3 5 3" xfId="22361" xr:uid="{00000000-0005-0000-0000-0000BC1D0000}"/>
    <cellStyle name="Normal 2 3 5 4 3 6" xfId="32582" xr:uid="{00000000-0005-0000-0000-0000BD1D0000}"/>
    <cellStyle name="Normal 2 3 5 4 3 7" xfId="17348" xr:uid="{00000000-0005-0000-0000-0000BE1D0000}"/>
    <cellStyle name="Normal 2 3 5 4 4" xfId="3041" xr:uid="{00000000-0005-0000-0000-0000BF1D0000}"/>
    <cellStyle name="Normal 2 3 5 4 4 2" xfId="13115" xr:uid="{00000000-0005-0000-0000-0000C01D0000}"/>
    <cellStyle name="Normal 2 3 5 4 4 2 2" xfId="43446" xr:uid="{00000000-0005-0000-0000-0000C11D0000}"/>
    <cellStyle name="Normal 2 3 5 4 4 2 3" xfId="28213" xr:uid="{00000000-0005-0000-0000-0000C21D0000}"/>
    <cellStyle name="Normal 2 3 5 4 4 3" xfId="8095" xr:uid="{00000000-0005-0000-0000-0000C31D0000}"/>
    <cellStyle name="Normal 2 3 5 4 4 3 2" xfId="38429" xr:uid="{00000000-0005-0000-0000-0000C41D0000}"/>
    <cellStyle name="Normal 2 3 5 4 4 3 3" xfId="23196" xr:uid="{00000000-0005-0000-0000-0000C51D0000}"/>
    <cellStyle name="Normal 2 3 5 4 4 4" xfId="33416" xr:uid="{00000000-0005-0000-0000-0000C61D0000}"/>
    <cellStyle name="Normal 2 3 5 4 4 5" xfId="18183" xr:uid="{00000000-0005-0000-0000-0000C71D0000}"/>
    <cellStyle name="Normal 2 3 5 4 5" xfId="4734" xr:uid="{00000000-0005-0000-0000-0000C81D0000}"/>
    <cellStyle name="Normal 2 3 5 4 5 2" xfId="14786" xr:uid="{00000000-0005-0000-0000-0000C91D0000}"/>
    <cellStyle name="Normal 2 3 5 4 5 2 2" xfId="45117" xr:uid="{00000000-0005-0000-0000-0000CA1D0000}"/>
    <cellStyle name="Normal 2 3 5 4 5 2 3" xfId="29884" xr:uid="{00000000-0005-0000-0000-0000CB1D0000}"/>
    <cellStyle name="Normal 2 3 5 4 5 3" xfId="9766" xr:uid="{00000000-0005-0000-0000-0000CC1D0000}"/>
    <cellStyle name="Normal 2 3 5 4 5 3 2" xfId="40100" xr:uid="{00000000-0005-0000-0000-0000CD1D0000}"/>
    <cellStyle name="Normal 2 3 5 4 5 3 3" xfId="24867" xr:uid="{00000000-0005-0000-0000-0000CE1D0000}"/>
    <cellStyle name="Normal 2 3 5 4 5 4" xfId="35087" xr:uid="{00000000-0005-0000-0000-0000CF1D0000}"/>
    <cellStyle name="Normal 2 3 5 4 5 5" xfId="19854" xr:uid="{00000000-0005-0000-0000-0000D01D0000}"/>
    <cellStyle name="Normal 2 3 5 4 6" xfId="11444" xr:uid="{00000000-0005-0000-0000-0000D11D0000}"/>
    <cellStyle name="Normal 2 3 5 4 6 2" xfId="41775" xr:uid="{00000000-0005-0000-0000-0000D21D0000}"/>
    <cellStyle name="Normal 2 3 5 4 6 3" xfId="26542" xr:uid="{00000000-0005-0000-0000-0000D31D0000}"/>
    <cellStyle name="Normal 2 3 5 4 7" xfId="6423" xr:uid="{00000000-0005-0000-0000-0000D41D0000}"/>
    <cellStyle name="Normal 2 3 5 4 7 2" xfId="36758" xr:uid="{00000000-0005-0000-0000-0000D51D0000}"/>
    <cellStyle name="Normal 2 3 5 4 7 3" xfId="21525" xr:uid="{00000000-0005-0000-0000-0000D61D0000}"/>
    <cellStyle name="Normal 2 3 5 4 8" xfId="31746" xr:uid="{00000000-0005-0000-0000-0000D71D0000}"/>
    <cellStyle name="Normal 2 3 5 4 9" xfId="16512" xr:uid="{00000000-0005-0000-0000-0000D81D0000}"/>
    <cellStyle name="Normal 2 3 5 5" xfId="1557" xr:uid="{00000000-0005-0000-0000-0000D91D0000}"/>
    <cellStyle name="Normal 2 3 5 5 2" xfId="2398" xr:uid="{00000000-0005-0000-0000-0000DA1D0000}"/>
    <cellStyle name="Normal 2 3 5 5 2 2" xfId="4088" xr:uid="{00000000-0005-0000-0000-0000DB1D0000}"/>
    <cellStyle name="Normal 2 3 5 5 2 2 2" xfId="14161" xr:uid="{00000000-0005-0000-0000-0000DC1D0000}"/>
    <cellStyle name="Normal 2 3 5 5 2 2 2 2" xfId="44492" xr:uid="{00000000-0005-0000-0000-0000DD1D0000}"/>
    <cellStyle name="Normal 2 3 5 5 2 2 2 3" xfId="29259" xr:uid="{00000000-0005-0000-0000-0000DE1D0000}"/>
    <cellStyle name="Normal 2 3 5 5 2 2 3" xfId="9141" xr:uid="{00000000-0005-0000-0000-0000DF1D0000}"/>
    <cellStyle name="Normal 2 3 5 5 2 2 3 2" xfId="39475" xr:uid="{00000000-0005-0000-0000-0000E01D0000}"/>
    <cellStyle name="Normal 2 3 5 5 2 2 3 3" xfId="24242" xr:uid="{00000000-0005-0000-0000-0000E11D0000}"/>
    <cellStyle name="Normal 2 3 5 5 2 2 4" xfId="34462" xr:uid="{00000000-0005-0000-0000-0000E21D0000}"/>
    <cellStyle name="Normal 2 3 5 5 2 2 5" xfId="19229" xr:uid="{00000000-0005-0000-0000-0000E31D0000}"/>
    <cellStyle name="Normal 2 3 5 5 2 3" xfId="5780" xr:uid="{00000000-0005-0000-0000-0000E41D0000}"/>
    <cellStyle name="Normal 2 3 5 5 2 3 2" xfId="15832" xr:uid="{00000000-0005-0000-0000-0000E51D0000}"/>
    <cellStyle name="Normal 2 3 5 5 2 3 2 2" xfId="46163" xr:uid="{00000000-0005-0000-0000-0000E61D0000}"/>
    <cellStyle name="Normal 2 3 5 5 2 3 2 3" xfId="30930" xr:uid="{00000000-0005-0000-0000-0000E71D0000}"/>
    <cellStyle name="Normal 2 3 5 5 2 3 3" xfId="10812" xr:uid="{00000000-0005-0000-0000-0000E81D0000}"/>
    <cellStyle name="Normal 2 3 5 5 2 3 3 2" xfId="41146" xr:uid="{00000000-0005-0000-0000-0000E91D0000}"/>
    <cellStyle name="Normal 2 3 5 5 2 3 3 3" xfId="25913" xr:uid="{00000000-0005-0000-0000-0000EA1D0000}"/>
    <cellStyle name="Normal 2 3 5 5 2 3 4" xfId="36133" xr:uid="{00000000-0005-0000-0000-0000EB1D0000}"/>
    <cellStyle name="Normal 2 3 5 5 2 3 5" xfId="20900" xr:uid="{00000000-0005-0000-0000-0000EC1D0000}"/>
    <cellStyle name="Normal 2 3 5 5 2 4" xfId="12490" xr:uid="{00000000-0005-0000-0000-0000ED1D0000}"/>
    <cellStyle name="Normal 2 3 5 5 2 4 2" xfId="42821" xr:uid="{00000000-0005-0000-0000-0000EE1D0000}"/>
    <cellStyle name="Normal 2 3 5 5 2 4 3" xfId="27588" xr:uid="{00000000-0005-0000-0000-0000EF1D0000}"/>
    <cellStyle name="Normal 2 3 5 5 2 5" xfId="7469" xr:uid="{00000000-0005-0000-0000-0000F01D0000}"/>
    <cellStyle name="Normal 2 3 5 5 2 5 2" xfId="37804" xr:uid="{00000000-0005-0000-0000-0000F11D0000}"/>
    <cellStyle name="Normal 2 3 5 5 2 5 3" xfId="22571" xr:uid="{00000000-0005-0000-0000-0000F21D0000}"/>
    <cellStyle name="Normal 2 3 5 5 2 6" xfId="32792" xr:uid="{00000000-0005-0000-0000-0000F31D0000}"/>
    <cellStyle name="Normal 2 3 5 5 2 7" xfId="17558" xr:uid="{00000000-0005-0000-0000-0000F41D0000}"/>
    <cellStyle name="Normal 2 3 5 5 3" xfId="3251" xr:uid="{00000000-0005-0000-0000-0000F51D0000}"/>
    <cellStyle name="Normal 2 3 5 5 3 2" xfId="13325" xr:uid="{00000000-0005-0000-0000-0000F61D0000}"/>
    <cellStyle name="Normal 2 3 5 5 3 2 2" xfId="43656" xr:uid="{00000000-0005-0000-0000-0000F71D0000}"/>
    <cellStyle name="Normal 2 3 5 5 3 2 3" xfId="28423" xr:uid="{00000000-0005-0000-0000-0000F81D0000}"/>
    <cellStyle name="Normal 2 3 5 5 3 3" xfId="8305" xr:uid="{00000000-0005-0000-0000-0000F91D0000}"/>
    <cellStyle name="Normal 2 3 5 5 3 3 2" xfId="38639" xr:uid="{00000000-0005-0000-0000-0000FA1D0000}"/>
    <cellStyle name="Normal 2 3 5 5 3 3 3" xfId="23406" xr:uid="{00000000-0005-0000-0000-0000FB1D0000}"/>
    <cellStyle name="Normal 2 3 5 5 3 4" xfId="33626" xr:uid="{00000000-0005-0000-0000-0000FC1D0000}"/>
    <cellStyle name="Normal 2 3 5 5 3 5" xfId="18393" xr:uid="{00000000-0005-0000-0000-0000FD1D0000}"/>
    <cellStyle name="Normal 2 3 5 5 4" xfId="4944" xr:uid="{00000000-0005-0000-0000-0000FE1D0000}"/>
    <cellStyle name="Normal 2 3 5 5 4 2" xfId="14996" xr:uid="{00000000-0005-0000-0000-0000FF1D0000}"/>
    <cellStyle name="Normal 2 3 5 5 4 2 2" xfId="45327" xr:uid="{00000000-0005-0000-0000-0000001E0000}"/>
    <cellStyle name="Normal 2 3 5 5 4 2 3" xfId="30094" xr:uid="{00000000-0005-0000-0000-0000011E0000}"/>
    <cellStyle name="Normal 2 3 5 5 4 3" xfId="9976" xr:uid="{00000000-0005-0000-0000-0000021E0000}"/>
    <cellStyle name="Normal 2 3 5 5 4 3 2" xfId="40310" xr:uid="{00000000-0005-0000-0000-0000031E0000}"/>
    <cellStyle name="Normal 2 3 5 5 4 3 3" xfId="25077" xr:uid="{00000000-0005-0000-0000-0000041E0000}"/>
    <cellStyle name="Normal 2 3 5 5 4 4" xfId="35297" xr:uid="{00000000-0005-0000-0000-0000051E0000}"/>
    <cellStyle name="Normal 2 3 5 5 4 5" xfId="20064" xr:uid="{00000000-0005-0000-0000-0000061E0000}"/>
    <cellStyle name="Normal 2 3 5 5 5" xfId="11654" xr:uid="{00000000-0005-0000-0000-0000071E0000}"/>
    <cellStyle name="Normal 2 3 5 5 5 2" xfId="41985" xr:uid="{00000000-0005-0000-0000-0000081E0000}"/>
    <cellStyle name="Normal 2 3 5 5 5 3" xfId="26752" xr:uid="{00000000-0005-0000-0000-0000091E0000}"/>
    <cellStyle name="Normal 2 3 5 5 6" xfId="6633" xr:uid="{00000000-0005-0000-0000-00000A1E0000}"/>
    <cellStyle name="Normal 2 3 5 5 6 2" xfId="36968" xr:uid="{00000000-0005-0000-0000-00000B1E0000}"/>
    <cellStyle name="Normal 2 3 5 5 6 3" xfId="21735" xr:uid="{00000000-0005-0000-0000-00000C1E0000}"/>
    <cellStyle name="Normal 2 3 5 5 7" xfId="31956" xr:uid="{00000000-0005-0000-0000-00000D1E0000}"/>
    <cellStyle name="Normal 2 3 5 5 8" xfId="16722" xr:uid="{00000000-0005-0000-0000-00000E1E0000}"/>
    <cellStyle name="Normal 2 3 5 6" xfId="1978" xr:uid="{00000000-0005-0000-0000-00000F1E0000}"/>
    <cellStyle name="Normal 2 3 5 6 2" xfId="3670" xr:uid="{00000000-0005-0000-0000-0000101E0000}"/>
    <cellStyle name="Normal 2 3 5 6 2 2" xfId="13743" xr:uid="{00000000-0005-0000-0000-0000111E0000}"/>
    <cellStyle name="Normal 2 3 5 6 2 2 2" xfId="44074" xr:uid="{00000000-0005-0000-0000-0000121E0000}"/>
    <cellStyle name="Normal 2 3 5 6 2 2 3" xfId="28841" xr:uid="{00000000-0005-0000-0000-0000131E0000}"/>
    <cellStyle name="Normal 2 3 5 6 2 3" xfId="8723" xr:uid="{00000000-0005-0000-0000-0000141E0000}"/>
    <cellStyle name="Normal 2 3 5 6 2 3 2" xfId="39057" xr:uid="{00000000-0005-0000-0000-0000151E0000}"/>
    <cellStyle name="Normal 2 3 5 6 2 3 3" xfId="23824" xr:uid="{00000000-0005-0000-0000-0000161E0000}"/>
    <cellStyle name="Normal 2 3 5 6 2 4" xfId="34044" xr:uid="{00000000-0005-0000-0000-0000171E0000}"/>
    <cellStyle name="Normal 2 3 5 6 2 5" xfId="18811" xr:uid="{00000000-0005-0000-0000-0000181E0000}"/>
    <cellStyle name="Normal 2 3 5 6 3" xfId="5362" xr:uid="{00000000-0005-0000-0000-0000191E0000}"/>
    <cellStyle name="Normal 2 3 5 6 3 2" xfId="15414" xr:uid="{00000000-0005-0000-0000-00001A1E0000}"/>
    <cellStyle name="Normal 2 3 5 6 3 2 2" xfId="45745" xr:uid="{00000000-0005-0000-0000-00001B1E0000}"/>
    <cellStyle name="Normal 2 3 5 6 3 2 3" xfId="30512" xr:uid="{00000000-0005-0000-0000-00001C1E0000}"/>
    <cellStyle name="Normal 2 3 5 6 3 3" xfId="10394" xr:uid="{00000000-0005-0000-0000-00001D1E0000}"/>
    <cellStyle name="Normal 2 3 5 6 3 3 2" xfId="40728" xr:uid="{00000000-0005-0000-0000-00001E1E0000}"/>
    <cellStyle name="Normal 2 3 5 6 3 3 3" xfId="25495" xr:uid="{00000000-0005-0000-0000-00001F1E0000}"/>
    <cellStyle name="Normal 2 3 5 6 3 4" xfId="35715" xr:uid="{00000000-0005-0000-0000-0000201E0000}"/>
    <cellStyle name="Normal 2 3 5 6 3 5" xfId="20482" xr:uid="{00000000-0005-0000-0000-0000211E0000}"/>
    <cellStyle name="Normal 2 3 5 6 4" xfId="12072" xr:uid="{00000000-0005-0000-0000-0000221E0000}"/>
    <cellStyle name="Normal 2 3 5 6 4 2" xfId="42403" xr:uid="{00000000-0005-0000-0000-0000231E0000}"/>
    <cellStyle name="Normal 2 3 5 6 4 3" xfId="27170" xr:uid="{00000000-0005-0000-0000-0000241E0000}"/>
    <cellStyle name="Normal 2 3 5 6 5" xfId="7051" xr:uid="{00000000-0005-0000-0000-0000251E0000}"/>
    <cellStyle name="Normal 2 3 5 6 5 2" xfId="37386" xr:uid="{00000000-0005-0000-0000-0000261E0000}"/>
    <cellStyle name="Normal 2 3 5 6 5 3" xfId="22153" xr:uid="{00000000-0005-0000-0000-0000271E0000}"/>
    <cellStyle name="Normal 2 3 5 6 6" xfId="32374" xr:uid="{00000000-0005-0000-0000-0000281E0000}"/>
    <cellStyle name="Normal 2 3 5 6 7" xfId="17140" xr:uid="{00000000-0005-0000-0000-0000291E0000}"/>
    <cellStyle name="Normal 2 3 5 7" xfId="2829" xr:uid="{00000000-0005-0000-0000-00002A1E0000}"/>
    <cellStyle name="Normal 2 3 5 7 2" xfId="12907" xr:uid="{00000000-0005-0000-0000-00002B1E0000}"/>
    <cellStyle name="Normal 2 3 5 7 2 2" xfId="43238" xr:uid="{00000000-0005-0000-0000-00002C1E0000}"/>
    <cellStyle name="Normal 2 3 5 7 2 3" xfId="28005" xr:uid="{00000000-0005-0000-0000-00002D1E0000}"/>
    <cellStyle name="Normal 2 3 5 7 3" xfId="7887" xr:uid="{00000000-0005-0000-0000-00002E1E0000}"/>
    <cellStyle name="Normal 2 3 5 7 3 2" xfId="38221" xr:uid="{00000000-0005-0000-0000-00002F1E0000}"/>
    <cellStyle name="Normal 2 3 5 7 3 3" xfId="22988" xr:uid="{00000000-0005-0000-0000-0000301E0000}"/>
    <cellStyle name="Normal 2 3 5 7 4" xfId="33208" xr:uid="{00000000-0005-0000-0000-0000311E0000}"/>
    <cellStyle name="Normal 2 3 5 7 5" xfId="17975" xr:uid="{00000000-0005-0000-0000-0000321E0000}"/>
    <cellStyle name="Normal 2 3 5 8" xfId="4523" xr:uid="{00000000-0005-0000-0000-0000331E0000}"/>
    <cellStyle name="Normal 2 3 5 8 2" xfId="14578" xr:uid="{00000000-0005-0000-0000-0000341E0000}"/>
    <cellStyle name="Normal 2 3 5 8 2 2" xfId="44909" xr:uid="{00000000-0005-0000-0000-0000351E0000}"/>
    <cellStyle name="Normal 2 3 5 8 2 3" xfId="29676" xr:uid="{00000000-0005-0000-0000-0000361E0000}"/>
    <cellStyle name="Normal 2 3 5 8 3" xfId="9558" xr:uid="{00000000-0005-0000-0000-0000371E0000}"/>
    <cellStyle name="Normal 2 3 5 8 3 2" xfId="39892" xr:uid="{00000000-0005-0000-0000-0000381E0000}"/>
    <cellStyle name="Normal 2 3 5 8 3 3" xfId="24659" xr:uid="{00000000-0005-0000-0000-0000391E0000}"/>
    <cellStyle name="Normal 2 3 5 8 4" xfId="34879" xr:uid="{00000000-0005-0000-0000-00003A1E0000}"/>
    <cellStyle name="Normal 2 3 5 8 5" xfId="19646" xr:uid="{00000000-0005-0000-0000-00003B1E0000}"/>
    <cellStyle name="Normal 2 3 5 9" xfId="11234" xr:uid="{00000000-0005-0000-0000-00003C1E0000}"/>
    <cellStyle name="Normal 2 3 5 9 2" xfId="41567" xr:uid="{00000000-0005-0000-0000-00003D1E0000}"/>
    <cellStyle name="Normal 2 3 5 9 3" xfId="26334" xr:uid="{00000000-0005-0000-0000-00003E1E0000}"/>
    <cellStyle name="Normal 2 3 6" xfId="839" xr:uid="{00000000-0005-0000-0000-00003F1E0000}"/>
    <cellStyle name="Normal 2 3 6 10" xfId="6210" xr:uid="{00000000-0005-0000-0000-0000401E0000}"/>
    <cellStyle name="Normal 2 3 6 10 2" xfId="36547" xr:uid="{00000000-0005-0000-0000-0000411E0000}"/>
    <cellStyle name="Normal 2 3 6 10 3" xfId="21314" xr:uid="{00000000-0005-0000-0000-0000421E0000}"/>
    <cellStyle name="Normal 2 3 6 11" xfId="31538" xr:uid="{00000000-0005-0000-0000-0000431E0000}"/>
    <cellStyle name="Normal 2 3 6 12" xfId="16299" xr:uid="{00000000-0005-0000-0000-0000441E0000}"/>
    <cellStyle name="Normal 2 3 6 2" xfId="1174" xr:uid="{00000000-0005-0000-0000-0000451E0000}"/>
    <cellStyle name="Normal 2 3 6 2 10" xfId="31590" xr:uid="{00000000-0005-0000-0000-0000461E0000}"/>
    <cellStyle name="Normal 2 3 6 2 11" xfId="16353" xr:uid="{00000000-0005-0000-0000-0000471E0000}"/>
    <cellStyle name="Normal 2 3 6 2 2" xfId="1282" xr:uid="{00000000-0005-0000-0000-0000481E0000}"/>
    <cellStyle name="Normal 2 3 6 2 2 10" xfId="16457" xr:uid="{00000000-0005-0000-0000-0000491E0000}"/>
    <cellStyle name="Normal 2 3 6 2 2 2" xfId="1499" xr:uid="{00000000-0005-0000-0000-00004A1E0000}"/>
    <cellStyle name="Normal 2 3 6 2 2 2 2" xfId="1920" xr:uid="{00000000-0005-0000-0000-00004B1E0000}"/>
    <cellStyle name="Normal 2 3 6 2 2 2 2 2" xfId="2759" xr:uid="{00000000-0005-0000-0000-00004C1E0000}"/>
    <cellStyle name="Normal 2 3 6 2 2 2 2 2 2" xfId="4449" xr:uid="{00000000-0005-0000-0000-00004D1E0000}"/>
    <cellStyle name="Normal 2 3 6 2 2 2 2 2 2 2" xfId="14522" xr:uid="{00000000-0005-0000-0000-00004E1E0000}"/>
    <cellStyle name="Normal 2 3 6 2 2 2 2 2 2 2 2" xfId="44853" xr:uid="{00000000-0005-0000-0000-00004F1E0000}"/>
    <cellStyle name="Normal 2 3 6 2 2 2 2 2 2 2 3" xfId="29620" xr:uid="{00000000-0005-0000-0000-0000501E0000}"/>
    <cellStyle name="Normal 2 3 6 2 2 2 2 2 2 3" xfId="9502" xr:uid="{00000000-0005-0000-0000-0000511E0000}"/>
    <cellStyle name="Normal 2 3 6 2 2 2 2 2 2 3 2" xfId="39836" xr:uid="{00000000-0005-0000-0000-0000521E0000}"/>
    <cellStyle name="Normal 2 3 6 2 2 2 2 2 2 3 3" xfId="24603" xr:uid="{00000000-0005-0000-0000-0000531E0000}"/>
    <cellStyle name="Normal 2 3 6 2 2 2 2 2 2 4" xfId="34823" xr:uid="{00000000-0005-0000-0000-0000541E0000}"/>
    <cellStyle name="Normal 2 3 6 2 2 2 2 2 2 5" xfId="19590" xr:uid="{00000000-0005-0000-0000-0000551E0000}"/>
    <cellStyle name="Normal 2 3 6 2 2 2 2 2 3" xfId="6141" xr:uid="{00000000-0005-0000-0000-0000561E0000}"/>
    <cellStyle name="Normal 2 3 6 2 2 2 2 2 3 2" xfId="16193" xr:uid="{00000000-0005-0000-0000-0000571E0000}"/>
    <cellStyle name="Normal 2 3 6 2 2 2 2 2 3 2 2" xfId="46524" xr:uid="{00000000-0005-0000-0000-0000581E0000}"/>
    <cellStyle name="Normal 2 3 6 2 2 2 2 2 3 2 3" xfId="31291" xr:uid="{00000000-0005-0000-0000-0000591E0000}"/>
    <cellStyle name="Normal 2 3 6 2 2 2 2 2 3 3" xfId="11173" xr:uid="{00000000-0005-0000-0000-00005A1E0000}"/>
    <cellStyle name="Normal 2 3 6 2 2 2 2 2 3 3 2" xfId="41507" xr:uid="{00000000-0005-0000-0000-00005B1E0000}"/>
    <cellStyle name="Normal 2 3 6 2 2 2 2 2 3 3 3" xfId="26274" xr:uid="{00000000-0005-0000-0000-00005C1E0000}"/>
    <cellStyle name="Normal 2 3 6 2 2 2 2 2 3 4" xfId="36494" xr:uid="{00000000-0005-0000-0000-00005D1E0000}"/>
    <cellStyle name="Normal 2 3 6 2 2 2 2 2 3 5" xfId="21261" xr:uid="{00000000-0005-0000-0000-00005E1E0000}"/>
    <cellStyle name="Normal 2 3 6 2 2 2 2 2 4" xfId="12851" xr:uid="{00000000-0005-0000-0000-00005F1E0000}"/>
    <cellStyle name="Normal 2 3 6 2 2 2 2 2 4 2" xfId="43182" xr:uid="{00000000-0005-0000-0000-0000601E0000}"/>
    <cellStyle name="Normal 2 3 6 2 2 2 2 2 4 3" xfId="27949" xr:uid="{00000000-0005-0000-0000-0000611E0000}"/>
    <cellStyle name="Normal 2 3 6 2 2 2 2 2 5" xfId="7830" xr:uid="{00000000-0005-0000-0000-0000621E0000}"/>
    <cellStyle name="Normal 2 3 6 2 2 2 2 2 5 2" xfId="38165" xr:uid="{00000000-0005-0000-0000-0000631E0000}"/>
    <cellStyle name="Normal 2 3 6 2 2 2 2 2 5 3" xfId="22932" xr:uid="{00000000-0005-0000-0000-0000641E0000}"/>
    <cellStyle name="Normal 2 3 6 2 2 2 2 2 6" xfId="33153" xr:uid="{00000000-0005-0000-0000-0000651E0000}"/>
    <cellStyle name="Normal 2 3 6 2 2 2 2 2 7" xfId="17919" xr:uid="{00000000-0005-0000-0000-0000661E0000}"/>
    <cellStyle name="Normal 2 3 6 2 2 2 2 3" xfId="3612" xr:uid="{00000000-0005-0000-0000-0000671E0000}"/>
    <cellStyle name="Normal 2 3 6 2 2 2 2 3 2" xfId="13686" xr:uid="{00000000-0005-0000-0000-0000681E0000}"/>
    <cellStyle name="Normal 2 3 6 2 2 2 2 3 2 2" xfId="44017" xr:uid="{00000000-0005-0000-0000-0000691E0000}"/>
    <cellStyle name="Normal 2 3 6 2 2 2 2 3 2 3" xfId="28784" xr:uid="{00000000-0005-0000-0000-00006A1E0000}"/>
    <cellStyle name="Normal 2 3 6 2 2 2 2 3 3" xfId="8666" xr:uid="{00000000-0005-0000-0000-00006B1E0000}"/>
    <cellStyle name="Normal 2 3 6 2 2 2 2 3 3 2" xfId="39000" xr:uid="{00000000-0005-0000-0000-00006C1E0000}"/>
    <cellStyle name="Normal 2 3 6 2 2 2 2 3 3 3" xfId="23767" xr:uid="{00000000-0005-0000-0000-00006D1E0000}"/>
    <cellStyle name="Normal 2 3 6 2 2 2 2 3 4" xfId="33987" xr:uid="{00000000-0005-0000-0000-00006E1E0000}"/>
    <cellStyle name="Normal 2 3 6 2 2 2 2 3 5" xfId="18754" xr:uid="{00000000-0005-0000-0000-00006F1E0000}"/>
    <cellStyle name="Normal 2 3 6 2 2 2 2 4" xfId="5305" xr:uid="{00000000-0005-0000-0000-0000701E0000}"/>
    <cellStyle name="Normal 2 3 6 2 2 2 2 4 2" xfId="15357" xr:uid="{00000000-0005-0000-0000-0000711E0000}"/>
    <cellStyle name="Normal 2 3 6 2 2 2 2 4 2 2" xfId="45688" xr:uid="{00000000-0005-0000-0000-0000721E0000}"/>
    <cellStyle name="Normal 2 3 6 2 2 2 2 4 2 3" xfId="30455" xr:uid="{00000000-0005-0000-0000-0000731E0000}"/>
    <cellStyle name="Normal 2 3 6 2 2 2 2 4 3" xfId="10337" xr:uid="{00000000-0005-0000-0000-0000741E0000}"/>
    <cellStyle name="Normal 2 3 6 2 2 2 2 4 3 2" xfId="40671" xr:uid="{00000000-0005-0000-0000-0000751E0000}"/>
    <cellStyle name="Normal 2 3 6 2 2 2 2 4 3 3" xfId="25438" xr:uid="{00000000-0005-0000-0000-0000761E0000}"/>
    <cellStyle name="Normal 2 3 6 2 2 2 2 4 4" xfId="35658" xr:uid="{00000000-0005-0000-0000-0000771E0000}"/>
    <cellStyle name="Normal 2 3 6 2 2 2 2 4 5" xfId="20425" xr:uid="{00000000-0005-0000-0000-0000781E0000}"/>
    <cellStyle name="Normal 2 3 6 2 2 2 2 5" xfId="12015" xr:uid="{00000000-0005-0000-0000-0000791E0000}"/>
    <cellStyle name="Normal 2 3 6 2 2 2 2 5 2" xfId="42346" xr:uid="{00000000-0005-0000-0000-00007A1E0000}"/>
    <cellStyle name="Normal 2 3 6 2 2 2 2 5 3" xfId="27113" xr:uid="{00000000-0005-0000-0000-00007B1E0000}"/>
    <cellStyle name="Normal 2 3 6 2 2 2 2 6" xfId="6994" xr:uid="{00000000-0005-0000-0000-00007C1E0000}"/>
    <cellStyle name="Normal 2 3 6 2 2 2 2 6 2" xfId="37329" xr:uid="{00000000-0005-0000-0000-00007D1E0000}"/>
    <cellStyle name="Normal 2 3 6 2 2 2 2 6 3" xfId="22096" xr:uid="{00000000-0005-0000-0000-00007E1E0000}"/>
    <cellStyle name="Normal 2 3 6 2 2 2 2 7" xfId="32317" xr:uid="{00000000-0005-0000-0000-00007F1E0000}"/>
    <cellStyle name="Normal 2 3 6 2 2 2 2 8" xfId="17083" xr:uid="{00000000-0005-0000-0000-0000801E0000}"/>
    <cellStyle name="Normal 2 3 6 2 2 2 3" xfId="2341" xr:uid="{00000000-0005-0000-0000-0000811E0000}"/>
    <cellStyle name="Normal 2 3 6 2 2 2 3 2" xfId="4031" xr:uid="{00000000-0005-0000-0000-0000821E0000}"/>
    <cellStyle name="Normal 2 3 6 2 2 2 3 2 2" xfId="14104" xr:uid="{00000000-0005-0000-0000-0000831E0000}"/>
    <cellStyle name="Normal 2 3 6 2 2 2 3 2 2 2" xfId="44435" xr:uid="{00000000-0005-0000-0000-0000841E0000}"/>
    <cellStyle name="Normal 2 3 6 2 2 2 3 2 2 3" xfId="29202" xr:uid="{00000000-0005-0000-0000-0000851E0000}"/>
    <cellStyle name="Normal 2 3 6 2 2 2 3 2 3" xfId="9084" xr:uid="{00000000-0005-0000-0000-0000861E0000}"/>
    <cellStyle name="Normal 2 3 6 2 2 2 3 2 3 2" xfId="39418" xr:uid="{00000000-0005-0000-0000-0000871E0000}"/>
    <cellStyle name="Normal 2 3 6 2 2 2 3 2 3 3" xfId="24185" xr:uid="{00000000-0005-0000-0000-0000881E0000}"/>
    <cellStyle name="Normal 2 3 6 2 2 2 3 2 4" xfId="34405" xr:uid="{00000000-0005-0000-0000-0000891E0000}"/>
    <cellStyle name="Normal 2 3 6 2 2 2 3 2 5" xfId="19172" xr:uid="{00000000-0005-0000-0000-00008A1E0000}"/>
    <cellStyle name="Normal 2 3 6 2 2 2 3 3" xfId="5723" xr:uid="{00000000-0005-0000-0000-00008B1E0000}"/>
    <cellStyle name="Normal 2 3 6 2 2 2 3 3 2" xfId="15775" xr:uid="{00000000-0005-0000-0000-00008C1E0000}"/>
    <cellStyle name="Normal 2 3 6 2 2 2 3 3 2 2" xfId="46106" xr:uid="{00000000-0005-0000-0000-00008D1E0000}"/>
    <cellStyle name="Normal 2 3 6 2 2 2 3 3 2 3" xfId="30873" xr:uid="{00000000-0005-0000-0000-00008E1E0000}"/>
    <cellStyle name="Normal 2 3 6 2 2 2 3 3 3" xfId="10755" xr:uid="{00000000-0005-0000-0000-00008F1E0000}"/>
    <cellStyle name="Normal 2 3 6 2 2 2 3 3 3 2" xfId="41089" xr:uid="{00000000-0005-0000-0000-0000901E0000}"/>
    <cellStyle name="Normal 2 3 6 2 2 2 3 3 3 3" xfId="25856" xr:uid="{00000000-0005-0000-0000-0000911E0000}"/>
    <cellStyle name="Normal 2 3 6 2 2 2 3 3 4" xfId="36076" xr:uid="{00000000-0005-0000-0000-0000921E0000}"/>
    <cellStyle name="Normal 2 3 6 2 2 2 3 3 5" xfId="20843" xr:uid="{00000000-0005-0000-0000-0000931E0000}"/>
    <cellStyle name="Normal 2 3 6 2 2 2 3 4" xfId="12433" xr:uid="{00000000-0005-0000-0000-0000941E0000}"/>
    <cellStyle name="Normal 2 3 6 2 2 2 3 4 2" xfId="42764" xr:uid="{00000000-0005-0000-0000-0000951E0000}"/>
    <cellStyle name="Normal 2 3 6 2 2 2 3 4 3" xfId="27531" xr:uid="{00000000-0005-0000-0000-0000961E0000}"/>
    <cellStyle name="Normal 2 3 6 2 2 2 3 5" xfId="7412" xr:uid="{00000000-0005-0000-0000-0000971E0000}"/>
    <cellStyle name="Normal 2 3 6 2 2 2 3 5 2" xfId="37747" xr:uid="{00000000-0005-0000-0000-0000981E0000}"/>
    <cellStyle name="Normal 2 3 6 2 2 2 3 5 3" xfId="22514" xr:uid="{00000000-0005-0000-0000-0000991E0000}"/>
    <cellStyle name="Normal 2 3 6 2 2 2 3 6" xfId="32735" xr:uid="{00000000-0005-0000-0000-00009A1E0000}"/>
    <cellStyle name="Normal 2 3 6 2 2 2 3 7" xfId="17501" xr:uid="{00000000-0005-0000-0000-00009B1E0000}"/>
    <cellStyle name="Normal 2 3 6 2 2 2 4" xfId="3194" xr:uid="{00000000-0005-0000-0000-00009C1E0000}"/>
    <cellStyle name="Normal 2 3 6 2 2 2 4 2" xfId="13268" xr:uid="{00000000-0005-0000-0000-00009D1E0000}"/>
    <cellStyle name="Normal 2 3 6 2 2 2 4 2 2" xfId="43599" xr:uid="{00000000-0005-0000-0000-00009E1E0000}"/>
    <cellStyle name="Normal 2 3 6 2 2 2 4 2 3" xfId="28366" xr:uid="{00000000-0005-0000-0000-00009F1E0000}"/>
    <cellStyle name="Normal 2 3 6 2 2 2 4 3" xfId="8248" xr:uid="{00000000-0005-0000-0000-0000A01E0000}"/>
    <cellStyle name="Normal 2 3 6 2 2 2 4 3 2" xfId="38582" xr:uid="{00000000-0005-0000-0000-0000A11E0000}"/>
    <cellStyle name="Normal 2 3 6 2 2 2 4 3 3" xfId="23349" xr:uid="{00000000-0005-0000-0000-0000A21E0000}"/>
    <cellStyle name="Normal 2 3 6 2 2 2 4 4" xfId="33569" xr:uid="{00000000-0005-0000-0000-0000A31E0000}"/>
    <cellStyle name="Normal 2 3 6 2 2 2 4 5" xfId="18336" xr:uid="{00000000-0005-0000-0000-0000A41E0000}"/>
    <cellStyle name="Normal 2 3 6 2 2 2 5" xfId="4887" xr:uid="{00000000-0005-0000-0000-0000A51E0000}"/>
    <cellStyle name="Normal 2 3 6 2 2 2 5 2" xfId="14939" xr:uid="{00000000-0005-0000-0000-0000A61E0000}"/>
    <cellStyle name="Normal 2 3 6 2 2 2 5 2 2" xfId="45270" xr:uid="{00000000-0005-0000-0000-0000A71E0000}"/>
    <cellStyle name="Normal 2 3 6 2 2 2 5 2 3" xfId="30037" xr:uid="{00000000-0005-0000-0000-0000A81E0000}"/>
    <cellStyle name="Normal 2 3 6 2 2 2 5 3" xfId="9919" xr:uid="{00000000-0005-0000-0000-0000A91E0000}"/>
    <cellStyle name="Normal 2 3 6 2 2 2 5 3 2" xfId="40253" xr:uid="{00000000-0005-0000-0000-0000AA1E0000}"/>
    <cellStyle name="Normal 2 3 6 2 2 2 5 3 3" xfId="25020" xr:uid="{00000000-0005-0000-0000-0000AB1E0000}"/>
    <cellStyle name="Normal 2 3 6 2 2 2 5 4" xfId="35240" xr:uid="{00000000-0005-0000-0000-0000AC1E0000}"/>
    <cellStyle name="Normal 2 3 6 2 2 2 5 5" xfId="20007" xr:uid="{00000000-0005-0000-0000-0000AD1E0000}"/>
    <cellStyle name="Normal 2 3 6 2 2 2 6" xfId="11597" xr:uid="{00000000-0005-0000-0000-0000AE1E0000}"/>
    <cellStyle name="Normal 2 3 6 2 2 2 6 2" xfId="41928" xr:uid="{00000000-0005-0000-0000-0000AF1E0000}"/>
    <cellStyle name="Normal 2 3 6 2 2 2 6 3" xfId="26695" xr:uid="{00000000-0005-0000-0000-0000B01E0000}"/>
    <cellStyle name="Normal 2 3 6 2 2 2 7" xfId="6576" xr:uid="{00000000-0005-0000-0000-0000B11E0000}"/>
    <cellStyle name="Normal 2 3 6 2 2 2 7 2" xfId="36911" xr:uid="{00000000-0005-0000-0000-0000B21E0000}"/>
    <cellStyle name="Normal 2 3 6 2 2 2 7 3" xfId="21678" xr:uid="{00000000-0005-0000-0000-0000B31E0000}"/>
    <cellStyle name="Normal 2 3 6 2 2 2 8" xfId="31899" xr:uid="{00000000-0005-0000-0000-0000B41E0000}"/>
    <cellStyle name="Normal 2 3 6 2 2 2 9" xfId="16665" xr:uid="{00000000-0005-0000-0000-0000B51E0000}"/>
    <cellStyle name="Normal 2 3 6 2 2 3" xfId="1712" xr:uid="{00000000-0005-0000-0000-0000B61E0000}"/>
    <cellStyle name="Normal 2 3 6 2 2 3 2" xfId="2551" xr:uid="{00000000-0005-0000-0000-0000B71E0000}"/>
    <cellStyle name="Normal 2 3 6 2 2 3 2 2" xfId="4241" xr:uid="{00000000-0005-0000-0000-0000B81E0000}"/>
    <cellStyle name="Normal 2 3 6 2 2 3 2 2 2" xfId="14314" xr:uid="{00000000-0005-0000-0000-0000B91E0000}"/>
    <cellStyle name="Normal 2 3 6 2 2 3 2 2 2 2" xfId="44645" xr:uid="{00000000-0005-0000-0000-0000BA1E0000}"/>
    <cellStyle name="Normal 2 3 6 2 2 3 2 2 2 3" xfId="29412" xr:uid="{00000000-0005-0000-0000-0000BB1E0000}"/>
    <cellStyle name="Normal 2 3 6 2 2 3 2 2 3" xfId="9294" xr:uid="{00000000-0005-0000-0000-0000BC1E0000}"/>
    <cellStyle name="Normal 2 3 6 2 2 3 2 2 3 2" xfId="39628" xr:uid="{00000000-0005-0000-0000-0000BD1E0000}"/>
    <cellStyle name="Normal 2 3 6 2 2 3 2 2 3 3" xfId="24395" xr:uid="{00000000-0005-0000-0000-0000BE1E0000}"/>
    <cellStyle name="Normal 2 3 6 2 2 3 2 2 4" xfId="34615" xr:uid="{00000000-0005-0000-0000-0000BF1E0000}"/>
    <cellStyle name="Normal 2 3 6 2 2 3 2 2 5" xfId="19382" xr:uid="{00000000-0005-0000-0000-0000C01E0000}"/>
    <cellStyle name="Normal 2 3 6 2 2 3 2 3" xfId="5933" xr:uid="{00000000-0005-0000-0000-0000C11E0000}"/>
    <cellStyle name="Normal 2 3 6 2 2 3 2 3 2" xfId="15985" xr:uid="{00000000-0005-0000-0000-0000C21E0000}"/>
    <cellStyle name="Normal 2 3 6 2 2 3 2 3 2 2" xfId="46316" xr:uid="{00000000-0005-0000-0000-0000C31E0000}"/>
    <cellStyle name="Normal 2 3 6 2 2 3 2 3 2 3" xfId="31083" xr:uid="{00000000-0005-0000-0000-0000C41E0000}"/>
    <cellStyle name="Normal 2 3 6 2 2 3 2 3 3" xfId="10965" xr:uid="{00000000-0005-0000-0000-0000C51E0000}"/>
    <cellStyle name="Normal 2 3 6 2 2 3 2 3 3 2" xfId="41299" xr:uid="{00000000-0005-0000-0000-0000C61E0000}"/>
    <cellStyle name="Normal 2 3 6 2 2 3 2 3 3 3" xfId="26066" xr:uid="{00000000-0005-0000-0000-0000C71E0000}"/>
    <cellStyle name="Normal 2 3 6 2 2 3 2 3 4" xfId="36286" xr:uid="{00000000-0005-0000-0000-0000C81E0000}"/>
    <cellStyle name="Normal 2 3 6 2 2 3 2 3 5" xfId="21053" xr:uid="{00000000-0005-0000-0000-0000C91E0000}"/>
    <cellStyle name="Normal 2 3 6 2 2 3 2 4" xfId="12643" xr:uid="{00000000-0005-0000-0000-0000CA1E0000}"/>
    <cellStyle name="Normal 2 3 6 2 2 3 2 4 2" xfId="42974" xr:uid="{00000000-0005-0000-0000-0000CB1E0000}"/>
    <cellStyle name="Normal 2 3 6 2 2 3 2 4 3" xfId="27741" xr:uid="{00000000-0005-0000-0000-0000CC1E0000}"/>
    <cellStyle name="Normal 2 3 6 2 2 3 2 5" xfId="7622" xr:uid="{00000000-0005-0000-0000-0000CD1E0000}"/>
    <cellStyle name="Normal 2 3 6 2 2 3 2 5 2" xfId="37957" xr:uid="{00000000-0005-0000-0000-0000CE1E0000}"/>
    <cellStyle name="Normal 2 3 6 2 2 3 2 5 3" xfId="22724" xr:uid="{00000000-0005-0000-0000-0000CF1E0000}"/>
    <cellStyle name="Normal 2 3 6 2 2 3 2 6" xfId="32945" xr:uid="{00000000-0005-0000-0000-0000D01E0000}"/>
    <cellStyle name="Normal 2 3 6 2 2 3 2 7" xfId="17711" xr:uid="{00000000-0005-0000-0000-0000D11E0000}"/>
    <cellStyle name="Normal 2 3 6 2 2 3 3" xfId="3404" xr:uid="{00000000-0005-0000-0000-0000D21E0000}"/>
    <cellStyle name="Normal 2 3 6 2 2 3 3 2" xfId="13478" xr:uid="{00000000-0005-0000-0000-0000D31E0000}"/>
    <cellStyle name="Normal 2 3 6 2 2 3 3 2 2" xfId="43809" xr:uid="{00000000-0005-0000-0000-0000D41E0000}"/>
    <cellStyle name="Normal 2 3 6 2 2 3 3 2 3" xfId="28576" xr:uid="{00000000-0005-0000-0000-0000D51E0000}"/>
    <cellStyle name="Normal 2 3 6 2 2 3 3 3" xfId="8458" xr:uid="{00000000-0005-0000-0000-0000D61E0000}"/>
    <cellStyle name="Normal 2 3 6 2 2 3 3 3 2" xfId="38792" xr:uid="{00000000-0005-0000-0000-0000D71E0000}"/>
    <cellStyle name="Normal 2 3 6 2 2 3 3 3 3" xfId="23559" xr:uid="{00000000-0005-0000-0000-0000D81E0000}"/>
    <cellStyle name="Normal 2 3 6 2 2 3 3 4" xfId="33779" xr:uid="{00000000-0005-0000-0000-0000D91E0000}"/>
    <cellStyle name="Normal 2 3 6 2 2 3 3 5" xfId="18546" xr:uid="{00000000-0005-0000-0000-0000DA1E0000}"/>
    <cellStyle name="Normal 2 3 6 2 2 3 4" xfId="5097" xr:uid="{00000000-0005-0000-0000-0000DB1E0000}"/>
    <cellStyle name="Normal 2 3 6 2 2 3 4 2" xfId="15149" xr:uid="{00000000-0005-0000-0000-0000DC1E0000}"/>
    <cellStyle name="Normal 2 3 6 2 2 3 4 2 2" xfId="45480" xr:uid="{00000000-0005-0000-0000-0000DD1E0000}"/>
    <cellStyle name="Normal 2 3 6 2 2 3 4 2 3" xfId="30247" xr:uid="{00000000-0005-0000-0000-0000DE1E0000}"/>
    <cellStyle name="Normal 2 3 6 2 2 3 4 3" xfId="10129" xr:uid="{00000000-0005-0000-0000-0000DF1E0000}"/>
    <cellStyle name="Normal 2 3 6 2 2 3 4 3 2" xfId="40463" xr:uid="{00000000-0005-0000-0000-0000E01E0000}"/>
    <cellStyle name="Normal 2 3 6 2 2 3 4 3 3" xfId="25230" xr:uid="{00000000-0005-0000-0000-0000E11E0000}"/>
    <cellStyle name="Normal 2 3 6 2 2 3 4 4" xfId="35450" xr:uid="{00000000-0005-0000-0000-0000E21E0000}"/>
    <cellStyle name="Normal 2 3 6 2 2 3 4 5" xfId="20217" xr:uid="{00000000-0005-0000-0000-0000E31E0000}"/>
    <cellStyle name="Normal 2 3 6 2 2 3 5" xfId="11807" xr:uid="{00000000-0005-0000-0000-0000E41E0000}"/>
    <cellStyle name="Normal 2 3 6 2 2 3 5 2" xfId="42138" xr:uid="{00000000-0005-0000-0000-0000E51E0000}"/>
    <cellStyle name="Normal 2 3 6 2 2 3 5 3" xfId="26905" xr:uid="{00000000-0005-0000-0000-0000E61E0000}"/>
    <cellStyle name="Normal 2 3 6 2 2 3 6" xfId="6786" xr:uid="{00000000-0005-0000-0000-0000E71E0000}"/>
    <cellStyle name="Normal 2 3 6 2 2 3 6 2" xfId="37121" xr:uid="{00000000-0005-0000-0000-0000E81E0000}"/>
    <cellStyle name="Normal 2 3 6 2 2 3 6 3" xfId="21888" xr:uid="{00000000-0005-0000-0000-0000E91E0000}"/>
    <cellStyle name="Normal 2 3 6 2 2 3 7" xfId="32109" xr:uid="{00000000-0005-0000-0000-0000EA1E0000}"/>
    <cellStyle name="Normal 2 3 6 2 2 3 8" xfId="16875" xr:uid="{00000000-0005-0000-0000-0000EB1E0000}"/>
    <cellStyle name="Normal 2 3 6 2 2 4" xfId="2133" xr:uid="{00000000-0005-0000-0000-0000EC1E0000}"/>
    <cellStyle name="Normal 2 3 6 2 2 4 2" xfId="3823" xr:uid="{00000000-0005-0000-0000-0000ED1E0000}"/>
    <cellStyle name="Normal 2 3 6 2 2 4 2 2" xfId="13896" xr:uid="{00000000-0005-0000-0000-0000EE1E0000}"/>
    <cellStyle name="Normal 2 3 6 2 2 4 2 2 2" xfId="44227" xr:uid="{00000000-0005-0000-0000-0000EF1E0000}"/>
    <cellStyle name="Normal 2 3 6 2 2 4 2 2 3" xfId="28994" xr:uid="{00000000-0005-0000-0000-0000F01E0000}"/>
    <cellStyle name="Normal 2 3 6 2 2 4 2 3" xfId="8876" xr:uid="{00000000-0005-0000-0000-0000F11E0000}"/>
    <cellStyle name="Normal 2 3 6 2 2 4 2 3 2" xfId="39210" xr:uid="{00000000-0005-0000-0000-0000F21E0000}"/>
    <cellStyle name="Normal 2 3 6 2 2 4 2 3 3" xfId="23977" xr:uid="{00000000-0005-0000-0000-0000F31E0000}"/>
    <cellStyle name="Normal 2 3 6 2 2 4 2 4" xfId="34197" xr:uid="{00000000-0005-0000-0000-0000F41E0000}"/>
    <cellStyle name="Normal 2 3 6 2 2 4 2 5" xfId="18964" xr:uid="{00000000-0005-0000-0000-0000F51E0000}"/>
    <cellStyle name="Normal 2 3 6 2 2 4 3" xfId="5515" xr:uid="{00000000-0005-0000-0000-0000F61E0000}"/>
    <cellStyle name="Normal 2 3 6 2 2 4 3 2" xfId="15567" xr:uid="{00000000-0005-0000-0000-0000F71E0000}"/>
    <cellStyle name="Normal 2 3 6 2 2 4 3 2 2" xfId="45898" xr:uid="{00000000-0005-0000-0000-0000F81E0000}"/>
    <cellStyle name="Normal 2 3 6 2 2 4 3 2 3" xfId="30665" xr:uid="{00000000-0005-0000-0000-0000F91E0000}"/>
    <cellStyle name="Normal 2 3 6 2 2 4 3 3" xfId="10547" xr:uid="{00000000-0005-0000-0000-0000FA1E0000}"/>
    <cellStyle name="Normal 2 3 6 2 2 4 3 3 2" xfId="40881" xr:uid="{00000000-0005-0000-0000-0000FB1E0000}"/>
    <cellStyle name="Normal 2 3 6 2 2 4 3 3 3" xfId="25648" xr:uid="{00000000-0005-0000-0000-0000FC1E0000}"/>
    <cellStyle name="Normal 2 3 6 2 2 4 3 4" xfId="35868" xr:uid="{00000000-0005-0000-0000-0000FD1E0000}"/>
    <cellStyle name="Normal 2 3 6 2 2 4 3 5" xfId="20635" xr:uid="{00000000-0005-0000-0000-0000FE1E0000}"/>
    <cellStyle name="Normal 2 3 6 2 2 4 4" xfId="12225" xr:uid="{00000000-0005-0000-0000-0000FF1E0000}"/>
    <cellStyle name="Normal 2 3 6 2 2 4 4 2" xfId="42556" xr:uid="{00000000-0005-0000-0000-0000001F0000}"/>
    <cellStyle name="Normal 2 3 6 2 2 4 4 3" xfId="27323" xr:uid="{00000000-0005-0000-0000-0000011F0000}"/>
    <cellStyle name="Normal 2 3 6 2 2 4 5" xfId="7204" xr:uid="{00000000-0005-0000-0000-0000021F0000}"/>
    <cellStyle name="Normal 2 3 6 2 2 4 5 2" xfId="37539" xr:uid="{00000000-0005-0000-0000-0000031F0000}"/>
    <cellStyle name="Normal 2 3 6 2 2 4 5 3" xfId="22306" xr:uid="{00000000-0005-0000-0000-0000041F0000}"/>
    <cellStyle name="Normal 2 3 6 2 2 4 6" xfId="32527" xr:uid="{00000000-0005-0000-0000-0000051F0000}"/>
    <cellStyle name="Normal 2 3 6 2 2 4 7" xfId="17293" xr:uid="{00000000-0005-0000-0000-0000061F0000}"/>
    <cellStyle name="Normal 2 3 6 2 2 5" xfId="2986" xr:uid="{00000000-0005-0000-0000-0000071F0000}"/>
    <cellStyle name="Normal 2 3 6 2 2 5 2" xfId="13060" xr:uid="{00000000-0005-0000-0000-0000081F0000}"/>
    <cellStyle name="Normal 2 3 6 2 2 5 2 2" xfId="43391" xr:uid="{00000000-0005-0000-0000-0000091F0000}"/>
    <cellStyle name="Normal 2 3 6 2 2 5 2 3" xfId="28158" xr:uid="{00000000-0005-0000-0000-00000A1F0000}"/>
    <cellStyle name="Normal 2 3 6 2 2 5 3" xfId="8040" xr:uid="{00000000-0005-0000-0000-00000B1F0000}"/>
    <cellStyle name="Normal 2 3 6 2 2 5 3 2" xfId="38374" xr:uid="{00000000-0005-0000-0000-00000C1F0000}"/>
    <cellStyle name="Normal 2 3 6 2 2 5 3 3" xfId="23141" xr:uid="{00000000-0005-0000-0000-00000D1F0000}"/>
    <cellStyle name="Normal 2 3 6 2 2 5 4" xfId="33361" xr:uid="{00000000-0005-0000-0000-00000E1F0000}"/>
    <cellStyle name="Normal 2 3 6 2 2 5 5" xfId="18128" xr:uid="{00000000-0005-0000-0000-00000F1F0000}"/>
    <cellStyle name="Normal 2 3 6 2 2 6" xfId="4679" xr:uid="{00000000-0005-0000-0000-0000101F0000}"/>
    <cellStyle name="Normal 2 3 6 2 2 6 2" xfId="14731" xr:uid="{00000000-0005-0000-0000-0000111F0000}"/>
    <cellStyle name="Normal 2 3 6 2 2 6 2 2" xfId="45062" xr:uid="{00000000-0005-0000-0000-0000121F0000}"/>
    <cellStyle name="Normal 2 3 6 2 2 6 2 3" xfId="29829" xr:uid="{00000000-0005-0000-0000-0000131F0000}"/>
    <cellStyle name="Normal 2 3 6 2 2 6 3" xfId="9711" xr:uid="{00000000-0005-0000-0000-0000141F0000}"/>
    <cellStyle name="Normal 2 3 6 2 2 6 3 2" xfId="40045" xr:uid="{00000000-0005-0000-0000-0000151F0000}"/>
    <cellStyle name="Normal 2 3 6 2 2 6 3 3" xfId="24812" xr:uid="{00000000-0005-0000-0000-0000161F0000}"/>
    <cellStyle name="Normal 2 3 6 2 2 6 4" xfId="35032" xr:uid="{00000000-0005-0000-0000-0000171F0000}"/>
    <cellStyle name="Normal 2 3 6 2 2 6 5" xfId="19799" xr:uid="{00000000-0005-0000-0000-0000181F0000}"/>
    <cellStyle name="Normal 2 3 6 2 2 7" xfId="11389" xr:uid="{00000000-0005-0000-0000-0000191F0000}"/>
    <cellStyle name="Normal 2 3 6 2 2 7 2" xfId="41720" xr:uid="{00000000-0005-0000-0000-00001A1F0000}"/>
    <cellStyle name="Normal 2 3 6 2 2 7 3" xfId="26487" xr:uid="{00000000-0005-0000-0000-00001B1F0000}"/>
    <cellStyle name="Normal 2 3 6 2 2 8" xfId="6368" xr:uid="{00000000-0005-0000-0000-00001C1F0000}"/>
    <cellStyle name="Normal 2 3 6 2 2 8 2" xfId="36703" xr:uid="{00000000-0005-0000-0000-00001D1F0000}"/>
    <cellStyle name="Normal 2 3 6 2 2 8 3" xfId="21470" xr:uid="{00000000-0005-0000-0000-00001E1F0000}"/>
    <cellStyle name="Normal 2 3 6 2 2 9" xfId="31691" xr:uid="{00000000-0005-0000-0000-00001F1F0000}"/>
    <cellStyle name="Normal 2 3 6 2 3" xfId="1395" xr:uid="{00000000-0005-0000-0000-0000201F0000}"/>
    <cellStyle name="Normal 2 3 6 2 3 2" xfId="1816" xr:uid="{00000000-0005-0000-0000-0000211F0000}"/>
    <cellStyle name="Normal 2 3 6 2 3 2 2" xfId="2655" xr:uid="{00000000-0005-0000-0000-0000221F0000}"/>
    <cellStyle name="Normal 2 3 6 2 3 2 2 2" xfId="4345" xr:uid="{00000000-0005-0000-0000-0000231F0000}"/>
    <cellStyle name="Normal 2 3 6 2 3 2 2 2 2" xfId="14418" xr:uid="{00000000-0005-0000-0000-0000241F0000}"/>
    <cellStyle name="Normal 2 3 6 2 3 2 2 2 2 2" xfId="44749" xr:uid="{00000000-0005-0000-0000-0000251F0000}"/>
    <cellStyle name="Normal 2 3 6 2 3 2 2 2 2 3" xfId="29516" xr:uid="{00000000-0005-0000-0000-0000261F0000}"/>
    <cellStyle name="Normal 2 3 6 2 3 2 2 2 3" xfId="9398" xr:uid="{00000000-0005-0000-0000-0000271F0000}"/>
    <cellStyle name="Normal 2 3 6 2 3 2 2 2 3 2" xfId="39732" xr:uid="{00000000-0005-0000-0000-0000281F0000}"/>
    <cellStyle name="Normal 2 3 6 2 3 2 2 2 3 3" xfId="24499" xr:uid="{00000000-0005-0000-0000-0000291F0000}"/>
    <cellStyle name="Normal 2 3 6 2 3 2 2 2 4" xfId="34719" xr:uid="{00000000-0005-0000-0000-00002A1F0000}"/>
    <cellStyle name="Normal 2 3 6 2 3 2 2 2 5" xfId="19486" xr:uid="{00000000-0005-0000-0000-00002B1F0000}"/>
    <cellStyle name="Normal 2 3 6 2 3 2 2 3" xfId="6037" xr:uid="{00000000-0005-0000-0000-00002C1F0000}"/>
    <cellStyle name="Normal 2 3 6 2 3 2 2 3 2" xfId="16089" xr:uid="{00000000-0005-0000-0000-00002D1F0000}"/>
    <cellStyle name="Normal 2 3 6 2 3 2 2 3 2 2" xfId="46420" xr:uid="{00000000-0005-0000-0000-00002E1F0000}"/>
    <cellStyle name="Normal 2 3 6 2 3 2 2 3 2 3" xfId="31187" xr:uid="{00000000-0005-0000-0000-00002F1F0000}"/>
    <cellStyle name="Normal 2 3 6 2 3 2 2 3 3" xfId="11069" xr:uid="{00000000-0005-0000-0000-0000301F0000}"/>
    <cellStyle name="Normal 2 3 6 2 3 2 2 3 3 2" xfId="41403" xr:uid="{00000000-0005-0000-0000-0000311F0000}"/>
    <cellStyle name="Normal 2 3 6 2 3 2 2 3 3 3" xfId="26170" xr:uid="{00000000-0005-0000-0000-0000321F0000}"/>
    <cellStyle name="Normal 2 3 6 2 3 2 2 3 4" xfId="36390" xr:uid="{00000000-0005-0000-0000-0000331F0000}"/>
    <cellStyle name="Normal 2 3 6 2 3 2 2 3 5" xfId="21157" xr:uid="{00000000-0005-0000-0000-0000341F0000}"/>
    <cellStyle name="Normal 2 3 6 2 3 2 2 4" xfId="12747" xr:uid="{00000000-0005-0000-0000-0000351F0000}"/>
    <cellStyle name="Normal 2 3 6 2 3 2 2 4 2" xfId="43078" xr:uid="{00000000-0005-0000-0000-0000361F0000}"/>
    <cellStyle name="Normal 2 3 6 2 3 2 2 4 3" xfId="27845" xr:uid="{00000000-0005-0000-0000-0000371F0000}"/>
    <cellStyle name="Normal 2 3 6 2 3 2 2 5" xfId="7726" xr:uid="{00000000-0005-0000-0000-0000381F0000}"/>
    <cellStyle name="Normal 2 3 6 2 3 2 2 5 2" xfId="38061" xr:uid="{00000000-0005-0000-0000-0000391F0000}"/>
    <cellStyle name="Normal 2 3 6 2 3 2 2 5 3" xfId="22828" xr:uid="{00000000-0005-0000-0000-00003A1F0000}"/>
    <cellStyle name="Normal 2 3 6 2 3 2 2 6" xfId="33049" xr:uid="{00000000-0005-0000-0000-00003B1F0000}"/>
    <cellStyle name="Normal 2 3 6 2 3 2 2 7" xfId="17815" xr:uid="{00000000-0005-0000-0000-00003C1F0000}"/>
    <cellStyle name="Normal 2 3 6 2 3 2 3" xfId="3508" xr:uid="{00000000-0005-0000-0000-00003D1F0000}"/>
    <cellStyle name="Normal 2 3 6 2 3 2 3 2" xfId="13582" xr:uid="{00000000-0005-0000-0000-00003E1F0000}"/>
    <cellStyle name="Normal 2 3 6 2 3 2 3 2 2" xfId="43913" xr:uid="{00000000-0005-0000-0000-00003F1F0000}"/>
    <cellStyle name="Normal 2 3 6 2 3 2 3 2 3" xfId="28680" xr:uid="{00000000-0005-0000-0000-0000401F0000}"/>
    <cellStyle name="Normal 2 3 6 2 3 2 3 3" xfId="8562" xr:uid="{00000000-0005-0000-0000-0000411F0000}"/>
    <cellStyle name="Normal 2 3 6 2 3 2 3 3 2" xfId="38896" xr:uid="{00000000-0005-0000-0000-0000421F0000}"/>
    <cellStyle name="Normal 2 3 6 2 3 2 3 3 3" xfId="23663" xr:uid="{00000000-0005-0000-0000-0000431F0000}"/>
    <cellStyle name="Normal 2 3 6 2 3 2 3 4" xfId="33883" xr:uid="{00000000-0005-0000-0000-0000441F0000}"/>
    <cellStyle name="Normal 2 3 6 2 3 2 3 5" xfId="18650" xr:uid="{00000000-0005-0000-0000-0000451F0000}"/>
    <cellStyle name="Normal 2 3 6 2 3 2 4" xfId="5201" xr:uid="{00000000-0005-0000-0000-0000461F0000}"/>
    <cellStyle name="Normal 2 3 6 2 3 2 4 2" xfId="15253" xr:uid="{00000000-0005-0000-0000-0000471F0000}"/>
    <cellStyle name="Normal 2 3 6 2 3 2 4 2 2" xfId="45584" xr:uid="{00000000-0005-0000-0000-0000481F0000}"/>
    <cellStyle name="Normal 2 3 6 2 3 2 4 2 3" xfId="30351" xr:uid="{00000000-0005-0000-0000-0000491F0000}"/>
    <cellStyle name="Normal 2 3 6 2 3 2 4 3" xfId="10233" xr:uid="{00000000-0005-0000-0000-00004A1F0000}"/>
    <cellStyle name="Normal 2 3 6 2 3 2 4 3 2" xfId="40567" xr:uid="{00000000-0005-0000-0000-00004B1F0000}"/>
    <cellStyle name="Normal 2 3 6 2 3 2 4 3 3" xfId="25334" xr:uid="{00000000-0005-0000-0000-00004C1F0000}"/>
    <cellStyle name="Normal 2 3 6 2 3 2 4 4" xfId="35554" xr:uid="{00000000-0005-0000-0000-00004D1F0000}"/>
    <cellStyle name="Normal 2 3 6 2 3 2 4 5" xfId="20321" xr:uid="{00000000-0005-0000-0000-00004E1F0000}"/>
    <cellStyle name="Normal 2 3 6 2 3 2 5" xfId="11911" xr:uid="{00000000-0005-0000-0000-00004F1F0000}"/>
    <cellStyle name="Normal 2 3 6 2 3 2 5 2" xfId="42242" xr:uid="{00000000-0005-0000-0000-0000501F0000}"/>
    <cellStyle name="Normal 2 3 6 2 3 2 5 3" xfId="27009" xr:uid="{00000000-0005-0000-0000-0000511F0000}"/>
    <cellStyle name="Normal 2 3 6 2 3 2 6" xfId="6890" xr:uid="{00000000-0005-0000-0000-0000521F0000}"/>
    <cellStyle name="Normal 2 3 6 2 3 2 6 2" xfId="37225" xr:uid="{00000000-0005-0000-0000-0000531F0000}"/>
    <cellStyle name="Normal 2 3 6 2 3 2 6 3" xfId="21992" xr:uid="{00000000-0005-0000-0000-0000541F0000}"/>
    <cellStyle name="Normal 2 3 6 2 3 2 7" xfId="32213" xr:uid="{00000000-0005-0000-0000-0000551F0000}"/>
    <cellStyle name="Normal 2 3 6 2 3 2 8" xfId="16979" xr:uid="{00000000-0005-0000-0000-0000561F0000}"/>
    <cellStyle name="Normal 2 3 6 2 3 3" xfId="2237" xr:uid="{00000000-0005-0000-0000-0000571F0000}"/>
    <cellStyle name="Normal 2 3 6 2 3 3 2" xfId="3927" xr:uid="{00000000-0005-0000-0000-0000581F0000}"/>
    <cellStyle name="Normal 2 3 6 2 3 3 2 2" xfId="14000" xr:uid="{00000000-0005-0000-0000-0000591F0000}"/>
    <cellStyle name="Normal 2 3 6 2 3 3 2 2 2" xfId="44331" xr:uid="{00000000-0005-0000-0000-00005A1F0000}"/>
    <cellStyle name="Normal 2 3 6 2 3 3 2 2 3" xfId="29098" xr:uid="{00000000-0005-0000-0000-00005B1F0000}"/>
    <cellStyle name="Normal 2 3 6 2 3 3 2 3" xfId="8980" xr:uid="{00000000-0005-0000-0000-00005C1F0000}"/>
    <cellStyle name="Normal 2 3 6 2 3 3 2 3 2" xfId="39314" xr:uid="{00000000-0005-0000-0000-00005D1F0000}"/>
    <cellStyle name="Normal 2 3 6 2 3 3 2 3 3" xfId="24081" xr:uid="{00000000-0005-0000-0000-00005E1F0000}"/>
    <cellStyle name="Normal 2 3 6 2 3 3 2 4" xfId="34301" xr:uid="{00000000-0005-0000-0000-00005F1F0000}"/>
    <cellStyle name="Normal 2 3 6 2 3 3 2 5" xfId="19068" xr:uid="{00000000-0005-0000-0000-0000601F0000}"/>
    <cellStyle name="Normal 2 3 6 2 3 3 3" xfId="5619" xr:uid="{00000000-0005-0000-0000-0000611F0000}"/>
    <cellStyle name="Normal 2 3 6 2 3 3 3 2" xfId="15671" xr:uid="{00000000-0005-0000-0000-0000621F0000}"/>
    <cellStyle name="Normal 2 3 6 2 3 3 3 2 2" xfId="46002" xr:uid="{00000000-0005-0000-0000-0000631F0000}"/>
    <cellStyle name="Normal 2 3 6 2 3 3 3 2 3" xfId="30769" xr:uid="{00000000-0005-0000-0000-0000641F0000}"/>
    <cellStyle name="Normal 2 3 6 2 3 3 3 3" xfId="10651" xr:uid="{00000000-0005-0000-0000-0000651F0000}"/>
    <cellStyle name="Normal 2 3 6 2 3 3 3 3 2" xfId="40985" xr:uid="{00000000-0005-0000-0000-0000661F0000}"/>
    <cellStyle name="Normal 2 3 6 2 3 3 3 3 3" xfId="25752" xr:uid="{00000000-0005-0000-0000-0000671F0000}"/>
    <cellStyle name="Normal 2 3 6 2 3 3 3 4" xfId="35972" xr:uid="{00000000-0005-0000-0000-0000681F0000}"/>
    <cellStyle name="Normal 2 3 6 2 3 3 3 5" xfId="20739" xr:uid="{00000000-0005-0000-0000-0000691F0000}"/>
    <cellStyle name="Normal 2 3 6 2 3 3 4" xfId="12329" xr:uid="{00000000-0005-0000-0000-00006A1F0000}"/>
    <cellStyle name="Normal 2 3 6 2 3 3 4 2" xfId="42660" xr:uid="{00000000-0005-0000-0000-00006B1F0000}"/>
    <cellStyle name="Normal 2 3 6 2 3 3 4 3" xfId="27427" xr:uid="{00000000-0005-0000-0000-00006C1F0000}"/>
    <cellStyle name="Normal 2 3 6 2 3 3 5" xfId="7308" xr:uid="{00000000-0005-0000-0000-00006D1F0000}"/>
    <cellStyle name="Normal 2 3 6 2 3 3 5 2" xfId="37643" xr:uid="{00000000-0005-0000-0000-00006E1F0000}"/>
    <cellStyle name="Normal 2 3 6 2 3 3 5 3" xfId="22410" xr:uid="{00000000-0005-0000-0000-00006F1F0000}"/>
    <cellStyle name="Normal 2 3 6 2 3 3 6" xfId="32631" xr:uid="{00000000-0005-0000-0000-0000701F0000}"/>
    <cellStyle name="Normal 2 3 6 2 3 3 7" xfId="17397" xr:uid="{00000000-0005-0000-0000-0000711F0000}"/>
    <cellStyle name="Normal 2 3 6 2 3 4" xfId="3090" xr:uid="{00000000-0005-0000-0000-0000721F0000}"/>
    <cellStyle name="Normal 2 3 6 2 3 4 2" xfId="13164" xr:uid="{00000000-0005-0000-0000-0000731F0000}"/>
    <cellStyle name="Normal 2 3 6 2 3 4 2 2" xfId="43495" xr:uid="{00000000-0005-0000-0000-0000741F0000}"/>
    <cellStyle name="Normal 2 3 6 2 3 4 2 3" xfId="28262" xr:uid="{00000000-0005-0000-0000-0000751F0000}"/>
    <cellStyle name="Normal 2 3 6 2 3 4 3" xfId="8144" xr:uid="{00000000-0005-0000-0000-0000761F0000}"/>
    <cellStyle name="Normal 2 3 6 2 3 4 3 2" xfId="38478" xr:uid="{00000000-0005-0000-0000-0000771F0000}"/>
    <cellStyle name="Normal 2 3 6 2 3 4 3 3" xfId="23245" xr:uid="{00000000-0005-0000-0000-0000781F0000}"/>
    <cellStyle name="Normal 2 3 6 2 3 4 4" xfId="33465" xr:uid="{00000000-0005-0000-0000-0000791F0000}"/>
    <cellStyle name="Normal 2 3 6 2 3 4 5" xfId="18232" xr:uid="{00000000-0005-0000-0000-00007A1F0000}"/>
    <cellStyle name="Normal 2 3 6 2 3 5" xfId="4783" xr:uid="{00000000-0005-0000-0000-00007B1F0000}"/>
    <cellStyle name="Normal 2 3 6 2 3 5 2" xfId="14835" xr:uid="{00000000-0005-0000-0000-00007C1F0000}"/>
    <cellStyle name="Normal 2 3 6 2 3 5 2 2" xfId="45166" xr:uid="{00000000-0005-0000-0000-00007D1F0000}"/>
    <cellStyle name="Normal 2 3 6 2 3 5 2 3" xfId="29933" xr:uid="{00000000-0005-0000-0000-00007E1F0000}"/>
    <cellStyle name="Normal 2 3 6 2 3 5 3" xfId="9815" xr:uid="{00000000-0005-0000-0000-00007F1F0000}"/>
    <cellStyle name="Normal 2 3 6 2 3 5 3 2" xfId="40149" xr:uid="{00000000-0005-0000-0000-0000801F0000}"/>
    <cellStyle name="Normal 2 3 6 2 3 5 3 3" xfId="24916" xr:uid="{00000000-0005-0000-0000-0000811F0000}"/>
    <cellStyle name="Normal 2 3 6 2 3 5 4" xfId="35136" xr:uid="{00000000-0005-0000-0000-0000821F0000}"/>
    <cellStyle name="Normal 2 3 6 2 3 5 5" xfId="19903" xr:uid="{00000000-0005-0000-0000-0000831F0000}"/>
    <cellStyle name="Normal 2 3 6 2 3 6" xfId="11493" xr:uid="{00000000-0005-0000-0000-0000841F0000}"/>
    <cellStyle name="Normal 2 3 6 2 3 6 2" xfId="41824" xr:uid="{00000000-0005-0000-0000-0000851F0000}"/>
    <cellStyle name="Normal 2 3 6 2 3 6 3" xfId="26591" xr:uid="{00000000-0005-0000-0000-0000861F0000}"/>
    <cellStyle name="Normal 2 3 6 2 3 7" xfId="6472" xr:uid="{00000000-0005-0000-0000-0000871F0000}"/>
    <cellStyle name="Normal 2 3 6 2 3 7 2" xfId="36807" xr:uid="{00000000-0005-0000-0000-0000881F0000}"/>
    <cellStyle name="Normal 2 3 6 2 3 7 3" xfId="21574" xr:uid="{00000000-0005-0000-0000-0000891F0000}"/>
    <cellStyle name="Normal 2 3 6 2 3 8" xfId="31795" xr:uid="{00000000-0005-0000-0000-00008A1F0000}"/>
    <cellStyle name="Normal 2 3 6 2 3 9" xfId="16561" xr:uid="{00000000-0005-0000-0000-00008B1F0000}"/>
    <cellStyle name="Normal 2 3 6 2 4" xfId="1608" xr:uid="{00000000-0005-0000-0000-00008C1F0000}"/>
    <cellStyle name="Normal 2 3 6 2 4 2" xfId="2447" xr:uid="{00000000-0005-0000-0000-00008D1F0000}"/>
    <cellStyle name="Normal 2 3 6 2 4 2 2" xfId="4137" xr:uid="{00000000-0005-0000-0000-00008E1F0000}"/>
    <cellStyle name="Normal 2 3 6 2 4 2 2 2" xfId="14210" xr:uid="{00000000-0005-0000-0000-00008F1F0000}"/>
    <cellStyle name="Normal 2 3 6 2 4 2 2 2 2" xfId="44541" xr:uid="{00000000-0005-0000-0000-0000901F0000}"/>
    <cellStyle name="Normal 2 3 6 2 4 2 2 2 3" xfId="29308" xr:uid="{00000000-0005-0000-0000-0000911F0000}"/>
    <cellStyle name="Normal 2 3 6 2 4 2 2 3" xfId="9190" xr:uid="{00000000-0005-0000-0000-0000921F0000}"/>
    <cellStyle name="Normal 2 3 6 2 4 2 2 3 2" xfId="39524" xr:uid="{00000000-0005-0000-0000-0000931F0000}"/>
    <cellStyle name="Normal 2 3 6 2 4 2 2 3 3" xfId="24291" xr:uid="{00000000-0005-0000-0000-0000941F0000}"/>
    <cellStyle name="Normal 2 3 6 2 4 2 2 4" xfId="34511" xr:uid="{00000000-0005-0000-0000-0000951F0000}"/>
    <cellStyle name="Normal 2 3 6 2 4 2 2 5" xfId="19278" xr:uid="{00000000-0005-0000-0000-0000961F0000}"/>
    <cellStyle name="Normal 2 3 6 2 4 2 3" xfId="5829" xr:uid="{00000000-0005-0000-0000-0000971F0000}"/>
    <cellStyle name="Normal 2 3 6 2 4 2 3 2" xfId="15881" xr:uid="{00000000-0005-0000-0000-0000981F0000}"/>
    <cellStyle name="Normal 2 3 6 2 4 2 3 2 2" xfId="46212" xr:uid="{00000000-0005-0000-0000-0000991F0000}"/>
    <cellStyle name="Normal 2 3 6 2 4 2 3 2 3" xfId="30979" xr:uid="{00000000-0005-0000-0000-00009A1F0000}"/>
    <cellStyle name="Normal 2 3 6 2 4 2 3 3" xfId="10861" xr:uid="{00000000-0005-0000-0000-00009B1F0000}"/>
    <cellStyle name="Normal 2 3 6 2 4 2 3 3 2" xfId="41195" xr:uid="{00000000-0005-0000-0000-00009C1F0000}"/>
    <cellStyle name="Normal 2 3 6 2 4 2 3 3 3" xfId="25962" xr:uid="{00000000-0005-0000-0000-00009D1F0000}"/>
    <cellStyle name="Normal 2 3 6 2 4 2 3 4" xfId="36182" xr:uid="{00000000-0005-0000-0000-00009E1F0000}"/>
    <cellStyle name="Normal 2 3 6 2 4 2 3 5" xfId="20949" xr:uid="{00000000-0005-0000-0000-00009F1F0000}"/>
    <cellStyle name="Normal 2 3 6 2 4 2 4" xfId="12539" xr:uid="{00000000-0005-0000-0000-0000A01F0000}"/>
    <cellStyle name="Normal 2 3 6 2 4 2 4 2" xfId="42870" xr:uid="{00000000-0005-0000-0000-0000A11F0000}"/>
    <cellStyle name="Normal 2 3 6 2 4 2 4 3" xfId="27637" xr:uid="{00000000-0005-0000-0000-0000A21F0000}"/>
    <cellStyle name="Normal 2 3 6 2 4 2 5" xfId="7518" xr:uid="{00000000-0005-0000-0000-0000A31F0000}"/>
    <cellStyle name="Normal 2 3 6 2 4 2 5 2" xfId="37853" xr:uid="{00000000-0005-0000-0000-0000A41F0000}"/>
    <cellStyle name="Normal 2 3 6 2 4 2 5 3" xfId="22620" xr:uid="{00000000-0005-0000-0000-0000A51F0000}"/>
    <cellStyle name="Normal 2 3 6 2 4 2 6" xfId="32841" xr:uid="{00000000-0005-0000-0000-0000A61F0000}"/>
    <cellStyle name="Normal 2 3 6 2 4 2 7" xfId="17607" xr:uid="{00000000-0005-0000-0000-0000A71F0000}"/>
    <cellStyle name="Normal 2 3 6 2 4 3" xfId="3300" xr:uid="{00000000-0005-0000-0000-0000A81F0000}"/>
    <cellStyle name="Normal 2 3 6 2 4 3 2" xfId="13374" xr:uid="{00000000-0005-0000-0000-0000A91F0000}"/>
    <cellStyle name="Normal 2 3 6 2 4 3 2 2" xfId="43705" xr:uid="{00000000-0005-0000-0000-0000AA1F0000}"/>
    <cellStyle name="Normal 2 3 6 2 4 3 2 3" xfId="28472" xr:uid="{00000000-0005-0000-0000-0000AB1F0000}"/>
    <cellStyle name="Normal 2 3 6 2 4 3 3" xfId="8354" xr:uid="{00000000-0005-0000-0000-0000AC1F0000}"/>
    <cellStyle name="Normal 2 3 6 2 4 3 3 2" xfId="38688" xr:uid="{00000000-0005-0000-0000-0000AD1F0000}"/>
    <cellStyle name="Normal 2 3 6 2 4 3 3 3" xfId="23455" xr:uid="{00000000-0005-0000-0000-0000AE1F0000}"/>
    <cellStyle name="Normal 2 3 6 2 4 3 4" xfId="33675" xr:uid="{00000000-0005-0000-0000-0000AF1F0000}"/>
    <cellStyle name="Normal 2 3 6 2 4 3 5" xfId="18442" xr:uid="{00000000-0005-0000-0000-0000B01F0000}"/>
    <cellStyle name="Normal 2 3 6 2 4 4" xfId="4993" xr:uid="{00000000-0005-0000-0000-0000B11F0000}"/>
    <cellStyle name="Normal 2 3 6 2 4 4 2" xfId="15045" xr:uid="{00000000-0005-0000-0000-0000B21F0000}"/>
    <cellStyle name="Normal 2 3 6 2 4 4 2 2" xfId="45376" xr:uid="{00000000-0005-0000-0000-0000B31F0000}"/>
    <cellStyle name="Normal 2 3 6 2 4 4 2 3" xfId="30143" xr:uid="{00000000-0005-0000-0000-0000B41F0000}"/>
    <cellStyle name="Normal 2 3 6 2 4 4 3" xfId="10025" xr:uid="{00000000-0005-0000-0000-0000B51F0000}"/>
    <cellStyle name="Normal 2 3 6 2 4 4 3 2" xfId="40359" xr:uid="{00000000-0005-0000-0000-0000B61F0000}"/>
    <cellStyle name="Normal 2 3 6 2 4 4 3 3" xfId="25126" xr:uid="{00000000-0005-0000-0000-0000B71F0000}"/>
    <cellStyle name="Normal 2 3 6 2 4 4 4" xfId="35346" xr:uid="{00000000-0005-0000-0000-0000B81F0000}"/>
    <cellStyle name="Normal 2 3 6 2 4 4 5" xfId="20113" xr:uid="{00000000-0005-0000-0000-0000B91F0000}"/>
    <cellStyle name="Normal 2 3 6 2 4 5" xfId="11703" xr:uid="{00000000-0005-0000-0000-0000BA1F0000}"/>
    <cellStyle name="Normal 2 3 6 2 4 5 2" xfId="42034" xr:uid="{00000000-0005-0000-0000-0000BB1F0000}"/>
    <cellStyle name="Normal 2 3 6 2 4 5 3" xfId="26801" xr:uid="{00000000-0005-0000-0000-0000BC1F0000}"/>
    <cellStyle name="Normal 2 3 6 2 4 6" xfId="6682" xr:uid="{00000000-0005-0000-0000-0000BD1F0000}"/>
    <cellStyle name="Normal 2 3 6 2 4 6 2" xfId="37017" xr:uid="{00000000-0005-0000-0000-0000BE1F0000}"/>
    <cellStyle name="Normal 2 3 6 2 4 6 3" xfId="21784" xr:uid="{00000000-0005-0000-0000-0000BF1F0000}"/>
    <cellStyle name="Normal 2 3 6 2 4 7" xfId="32005" xr:uid="{00000000-0005-0000-0000-0000C01F0000}"/>
    <cellStyle name="Normal 2 3 6 2 4 8" xfId="16771" xr:uid="{00000000-0005-0000-0000-0000C11F0000}"/>
    <cellStyle name="Normal 2 3 6 2 5" xfId="2029" xr:uid="{00000000-0005-0000-0000-0000C21F0000}"/>
    <cellStyle name="Normal 2 3 6 2 5 2" xfId="3719" xr:uid="{00000000-0005-0000-0000-0000C31F0000}"/>
    <cellStyle name="Normal 2 3 6 2 5 2 2" xfId="13792" xr:uid="{00000000-0005-0000-0000-0000C41F0000}"/>
    <cellStyle name="Normal 2 3 6 2 5 2 2 2" xfId="44123" xr:uid="{00000000-0005-0000-0000-0000C51F0000}"/>
    <cellStyle name="Normal 2 3 6 2 5 2 2 3" xfId="28890" xr:uid="{00000000-0005-0000-0000-0000C61F0000}"/>
    <cellStyle name="Normal 2 3 6 2 5 2 3" xfId="8772" xr:uid="{00000000-0005-0000-0000-0000C71F0000}"/>
    <cellStyle name="Normal 2 3 6 2 5 2 3 2" xfId="39106" xr:uid="{00000000-0005-0000-0000-0000C81F0000}"/>
    <cellStyle name="Normal 2 3 6 2 5 2 3 3" xfId="23873" xr:uid="{00000000-0005-0000-0000-0000C91F0000}"/>
    <cellStyle name="Normal 2 3 6 2 5 2 4" xfId="34093" xr:uid="{00000000-0005-0000-0000-0000CA1F0000}"/>
    <cellStyle name="Normal 2 3 6 2 5 2 5" xfId="18860" xr:uid="{00000000-0005-0000-0000-0000CB1F0000}"/>
    <cellStyle name="Normal 2 3 6 2 5 3" xfId="5411" xr:uid="{00000000-0005-0000-0000-0000CC1F0000}"/>
    <cellStyle name="Normal 2 3 6 2 5 3 2" xfId="15463" xr:uid="{00000000-0005-0000-0000-0000CD1F0000}"/>
    <cellStyle name="Normal 2 3 6 2 5 3 2 2" xfId="45794" xr:uid="{00000000-0005-0000-0000-0000CE1F0000}"/>
    <cellStyle name="Normal 2 3 6 2 5 3 2 3" xfId="30561" xr:uid="{00000000-0005-0000-0000-0000CF1F0000}"/>
    <cellStyle name="Normal 2 3 6 2 5 3 3" xfId="10443" xr:uid="{00000000-0005-0000-0000-0000D01F0000}"/>
    <cellStyle name="Normal 2 3 6 2 5 3 3 2" xfId="40777" xr:uid="{00000000-0005-0000-0000-0000D11F0000}"/>
    <cellStyle name="Normal 2 3 6 2 5 3 3 3" xfId="25544" xr:uid="{00000000-0005-0000-0000-0000D21F0000}"/>
    <cellStyle name="Normal 2 3 6 2 5 3 4" xfId="35764" xr:uid="{00000000-0005-0000-0000-0000D31F0000}"/>
    <cellStyle name="Normal 2 3 6 2 5 3 5" xfId="20531" xr:uid="{00000000-0005-0000-0000-0000D41F0000}"/>
    <cellStyle name="Normal 2 3 6 2 5 4" xfId="12121" xr:uid="{00000000-0005-0000-0000-0000D51F0000}"/>
    <cellStyle name="Normal 2 3 6 2 5 4 2" xfId="42452" xr:uid="{00000000-0005-0000-0000-0000D61F0000}"/>
    <cellStyle name="Normal 2 3 6 2 5 4 3" xfId="27219" xr:uid="{00000000-0005-0000-0000-0000D71F0000}"/>
    <cellStyle name="Normal 2 3 6 2 5 5" xfId="7100" xr:uid="{00000000-0005-0000-0000-0000D81F0000}"/>
    <cellStyle name="Normal 2 3 6 2 5 5 2" xfId="37435" xr:uid="{00000000-0005-0000-0000-0000D91F0000}"/>
    <cellStyle name="Normal 2 3 6 2 5 5 3" xfId="22202" xr:uid="{00000000-0005-0000-0000-0000DA1F0000}"/>
    <cellStyle name="Normal 2 3 6 2 5 6" xfId="32423" xr:uid="{00000000-0005-0000-0000-0000DB1F0000}"/>
    <cellStyle name="Normal 2 3 6 2 5 7" xfId="17189" xr:uid="{00000000-0005-0000-0000-0000DC1F0000}"/>
    <cellStyle name="Normal 2 3 6 2 6" xfId="2882" xr:uid="{00000000-0005-0000-0000-0000DD1F0000}"/>
    <cellStyle name="Normal 2 3 6 2 6 2" xfId="12956" xr:uid="{00000000-0005-0000-0000-0000DE1F0000}"/>
    <cellStyle name="Normal 2 3 6 2 6 2 2" xfId="43287" xr:uid="{00000000-0005-0000-0000-0000DF1F0000}"/>
    <cellStyle name="Normal 2 3 6 2 6 2 3" xfId="28054" xr:uid="{00000000-0005-0000-0000-0000E01F0000}"/>
    <cellStyle name="Normal 2 3 6 2 6 3" xfId="7936" xr:uid="{00000000-0005-0000-0000-0000E11F0000}"/>
    <cellStyle name="Normal 2 3 6 2 6 3 2" xfId="38270" xr:uid="{00000000-0005-0000-0000-0000E21F0000}"/>
    <cellStyle name="Normal 2 3 6 2 6 3 3" xfId="23037" xr:uid="{00000000-0005-0000-0000-0000E31F0000}"/>
    <cellStyle name="Normal 2 3 6 2 6 4" xfId="33257" xr:uid="{00000000-0005-0000-0000-0000E41F0000}"/>
    <cellStyle name="Normal 2 3 6 2 6 5" xfId="18024" xr:uid="{00000000-0005-0000-0000-0000E51F0000}"/>
    <cellStyle name="Normal 2 3 6 2 7" xfId="4575" xr:uid="{00000000-0005-0000-0000-0000E61F0000}"/>
    <cellStyle name="Normal 2 3 6 2 7 2" xfId="14627" xr:uid="{00000000-0005-0000-0000-0000E71F0000}"/>
    <cellStyle name="Normal 2 3 6 2 7 2 2" xfId="44958" xr:uid="{00000000-0005-0000-0000-0000E81F0000}"/>
    <cellStyle name="Normal 2 3 6 2 7 2 3" xfId="29725" xr:uid="{00000000-0005-0000-0000-0000E91F0000}"/>
    <cellStyle name="Normal 2 3 6 2 7 3" xfId="9607" xr:uid="{00000000-0005-0000-0000-0000EA1F0000}"/>
    <cellStyle name="Normal 2 3 6 2 7 3 2" xfId="39941" xr:uid="{00000000-0005-0000-0000-0000EB1F0000}"/>
    <cellStyle name="Normal 2 3 6 2 7 3 3" xfId="24708" xr:uid="{00000000-0005-0000-0000-0000EC1F0000}"/>
    <cellStyle name="Normal 2 3 6 2 7 4" xfId="34928" xr:uid="{00000000-0005-0000-0000-0000ED1F0000}"/>
    <cellStyle name="Normal 2 3 6 2 7 5" xfId="19695" xr:uid="{00000000-0005-0000-0000-0000EE1F0000}"/>
    <cellStyle name="Normal 2 3 6 2 8" xfId="11285" xr:uid="{00000000-0005-0000-0000-0000EF1F0000}"/>
    <cellStyle name="Normal 2 3 6 2 8 2" xfId="41616" xr:uid="{00000000-0005-0000-0000-0000F01F0000}"/>
    <cellStyle name="Normal 2 3 6 2 8 3" xfId="26383" xr:uid="{00000000-0005-0000-0000-0000F11F0000}"/>
    <cellStyle name="Normal 2 3 6 2 9" xfId="6264" xr:uid="{00000000-0005-0000-0000-0000F21F0000}"/>
    <cellStyle name="Normal 2 3 6 2 9 2" xfId="36599" xr:uid="{00000000-0005-0000-0000-0000F31F0000}"/>
    <cellStyle name="Normal 2 3 6 2 9 3" xfId="21366" xr:uid="{00000000-0005-0000-0000-0000F41F0000}"/>
    <cellStyle name="Normal 2 3 6 3" xfId="1228" xr:uid="{00000000-0005-0000-0000-0000F51F0000}"/>
    <cellStyle name="Normal 2 3 6 3 10" xfId="16405" xr:uid="{00000000-0005-0000-0000-0000F61F0000}"/>
    <cellStyle name="Normal 2 3 6 3 2" xfId="1447" xr:uid="{00000000-0005-0000-0000-0000F71F0000}"/>
    <cellStyle name="Normal 2 3 6 3 2 2" xfId="1868" xr:uid="{00000000-0005-0000-0000-0000F81F0000}"/>
    <cellStyle name="Normal 2 3 6 3 2 2 2" xfId="2707" xr:uid="{00000000-0005-0000-0000-0000F91F0000}"/>
    <cellStyle name="Normal 2 3 6 3 2 2 2 2" xfId="4397" xr:uid="{00000000-0005-0000-0000-0000FA1F0000}"/>
    <cellStyle name="Normal 2 3 6 3 2 2 2 2 2" xfId="14470" xr:uid="{00000000-0005-0000-0000-0000FB1F0000}"/>
    <cellStyle name="Normal 2 3 6 3 2 2 2 2 2 2" xfId="44801" xr:uid="{00000000-0005-0000-0000-0000FC1F0000}"/>
    <cellStyle name="Normal 2 3 6 3 2 2 2 2 2 3" xfId="29568" xr:uid="{00000000-0005-0000-0000-0000FD1F0000}"/>
    <cellStyle name="Normal 2 3 6 3 2 2 2 2 3" xfId="9450" xr:uid="{00000000-0005-0000-0000-0000FE1F0000}"/>
    <cellStyle name="Normal 2 3 6 3 2 2 2 2 3 2" xfId="39784" xr:uid="{00000000-0005-0000-0000-0000FF1F0000}"/>
    <cellStyle name="Normal 2 3 6 3 2 2 2 2 3 3" xfId="24551" xr:uid="{00000000-0005-0000-0000-000000200000}"/>
    <cellStyle name="Normal 2 3 6 3 2 2 2 2 4" xfId="34771" xr:uid="{00000000-0005-0000-0000-000001200000}"/>
    <cellStyle name="Normal 2 3 6 3 2 2 2 2 5" xfId="19538" xr:uid="{00000000-0005-0000-0000-000002200000}"/>
    <cellStyle name="Normal 2 3 6 3 2 2 2 3" xfId="6089" xr:uid="{00000000-0005-0000-0000-000003200000}"/>
    <cellStyle name="Normal 2 3 6 3 2 2 2 3 2" xfId="16141" xr:uid="{00000000-0005-0000-0000-000004200000}"/>
    <cellStyle name="Normal 2 3 6 3 2 2 2 3 2 2" xfId="46472" xr:uid="{00000000-0005-0000-0000-000005200000}"/>
    <cellStyle name="Normal 2 3 6 3 2 2 2 3 2 3" xfId="31239" xr:uid="{00000000-0005-0000-0000-000006200000}"/>
    <cellStyle name="Normal 2 3 6 3 2 2 2 3 3" xfId="11121" xr:uid="{00000000-0005-0000-0000-000007200000}"/>
    <cellStyle name="Normal 2 3 6 3 2 2 2 3 3 2" xfId="41455" xr:uid="{00000000-0005-0000-0000-000008200000}"/>
    <cellStyle name="Normal 2 3 6 3 2 2 2 3 3 3" xfId="26222" xr:uid="{00000000-0005-0000-0000-000009200000}"/>
    <cellStyle name="Normal 2 3 6 3 2 2 2 3 4" xfId="36442" xr:uid="{00000000-0005-0000-0000-00000A200000}"/>
    <cellStyle name="Normal 2 3 6 3 2 2 2 3 5" xfId="21209" xr:uid="{00000000-0005-0000-0000-00000B200000}"/>
    <cellStyle name="Normal 2 3 6 3 2 2 2 4" xfId="12799" xr:uid="{00000000-0005-0000-0000-00000C200000}"/>
    <cellStyle name="Normal 2 3 6 3 2 2 2 4 2" xfId="43130" xr:uid="{00000000-0005-0000-0000-00000D200000}"/>
    <cellStyle name="Normal 2 3 6 3 2 2 2 4 3" xfId="27897" xr:uid="{00000000-0005-0000-0000-00000E200000}"/>
    <cellStyle name="Normal 2 3 6 3 2 2 2 5" xfId="7778" xr:uid="{00000000-0005-0000-0000-00000F200000}"/>
    <cellStyle name="Normal 2 3 6 3 2 2 2 5 2" xfId="38113" xr:uid="{00000000-0005-0000-0000-000010200000}"/>
    <cellStyle name="Normal 2 3 6 3 2 2 2 5 3" xfId="22880" xr:uid="{00000000-0005-0000-0000-000011200000}"/>
    <cellStyle name="Normal 2 3 6 3 2 2 2 6" xfId="33101" xr:uid="{00000000-0005-0000-0000-000012200000}"/>
    <cellStyle name="Normal 2 3 6 3 2 2 2 7" xfId="17867" xr:uid="{00000000-0005-0000-0000-000013200000}"/>
    <cellStyle name="Normal 2 3 6 3 2 2 3" xfId="3560" xr:uid="{00000000-0005-0000-0000-000014200000}"/>
    <cellStyle name="Normal 2 3 6 3 2 2 3 2" xfId="13634" xr:uid="{00000000-0005-0000-0000-000015200000}"/>
    <cellStyle name="Normal 2 3 6 3 2 2 3 2 2" xfId="43965" xr:uid="{00000000-0005-0000-0000-000016200000}"/>
    <cellStyle name="Normal 2 3 6 3 2 2 3 2 3" xfId="28732" xr:uid="{00000000-0005-0000-0000-000017200000}"/>
    <cellStyle name="Normal 2 3 6 3 2 2 3 3" xfId="8614" xr:uid="{00000000-0005-0000-0000-000018200000}"/>
    <cellStyle name="Normal 2 3 6 3 2 2 3 3 2" xfId="38948" xr:uid="{00000000-0005-0000-0000-000019200000}"/>
    <cellStyle name="Normal 2 3 6 3 2 2 3 3 3" xfId="23715" xr:uid="{00000000-0005-0000-0000-00001A200000}"/>
    <cellStyle name="Normal 2 3 6 3 2 2 3 4" xfId="33935" xr:uid="{00000000-0005-0000-0000-00001B200000}"/>
    <cellStyle name="Normal 2 3 6 3 2 2 3 5" xfId="18702" xr:uid="{00000000-0005-0000-0000-00001C200000}"/>
    <cellStyle name="Normal 2 3 6 3 2 2 4" xfId="5253" xr:uid="{00000000-0005-0000-0000-00001D200000}"/>
    <cellStyle name="Normal 2 3 6 3 2 2 4 2" xfId="15305" xr:uid="{00000000-0005-0000-0000-00001E200000}"/>
    <cellStyle name="Normal 2 3 6 3 2 2 4 2 2" xfId="45636" xr:uid="{00000000-0005-0000-0000-00001F200000}"/>
    <cellStyle name="Normal 2 3 6 3 2 2 4 2 3" xfId="30403" xr:uid="{00000000-0005-0000-0000-000020200000}"/>
    <cellStyle name="Normal 2 3 6 3 2 2 4 3" xfId="10285" xr:uid="{00000000-0005-0000-0000-000021200000}"/>
    <cellStyle name="Normal 2 3 6 3 2 2 4 3 2" xfId="40619" xr:uid="{00000000-0005-0000-0000-000022200000}"/>
    <cellStyle name="Normal 2 3 6 3 2 2 4 3 3" xfId="25386" xr:uid="{00000000-0005-0000-0000-000023200000}"/>
    <cellStyle name="Normal 2 3 6 3 2 2 4 4" xfId="35606" xr:uid="{00000000-0005-0000-0000-000024200000}"/>
    <cellStyle name="Normal 2 3 6 3 2 2 4 5" xfId="20373" xr:uid="{00000000-0005-0000-0000-000025200000}"/>
    <cellStyle name="Normal 2 3 6 3 2 2 5" xfId="11963" xr:uid="{00000000-0005-0000-0000-000026200000}"/>
    <cellStyle name="Normal 2 3 6 3 2 2 5 2" xfId="42294" xr:uid="{00000000-0005-0000-0000-000027200000}"/>
    <cellStyle name="Normal 2 3 6 3 2 2 5 3" xfId="27061" xr:uid="{00000000-0005-0000-0000-000028200000}"/>
    <cellStyle name="Normal 2 3 6 3 2 2 6" xfId="6942" xr:uid="{00000000-0005-0000-0000-000029200000}"/>
    <cellStyle name="Normal 2 3 6 3 2 2 6 2" xfId="37277" xr:uid="{00000000-0005-0000-0000-00002A200000}"/>
    <cellStyle name="Normal 2 3 6 3 2 2 6 3" xfId="22044" xr:uid="{00000000-0005-0000-0000-00002B200000}"/>
    <cellStyle name="Normal 2 3 6 3 2 2 7" xfId="32265" xr:uid="{00000000-0005-0000-0000-00002C200000}"/>
    <cellStyle name="Normal 2 3 6 3 2 2 8" xfId="17031" xr:uid="{00000000-0005-0000-0000-00002D200000}"/>
    <cellStyle name="Normal 2 3 6 3 2 3" xfId="2289" xr:uid="{00000000-0005-0000-0000-00002E200000}"/>
    <cellStyle name="Normal 2 3 6 3 2 3 2" xfId="3979" xr:uid="{00000000-0005-0000-0000-00002F200000}"/>
    <cellStyle name="Normal 2 3 6 3 2 3 2 2" xfId="14052" xr:uid="{00000000-0005-0000-0000-000030200000}"/>
    <cellStyle name="Normal 2 3 6 3 2 3 2 2 2" xfId="44383" xr:uid="{00000000-0005-0000-0000-000031200000}"/>
    <cellStyle name="Normal 2 3 6 3 2 3 2 2 3" xfId="29150" xr:uid="{00000000-0005-0000-0000-000032200000}"/>
    <cellStyle name="Normal 2 3 6 3 2 3 2 3" xfId="9032" xr:uid="{00000000-0005-0000-0000-000033200000}"/>
    <cellStyle name="Normal 2 3 6 3 2 3 2 3 2" xfId="39366" xr:uid="{00000000-0005-0000-0000-000034200000}"/>
    <cellStyle name="Normal 2 3 6 3 2 3 2 3 3" xfId="24133" xr:uid="{00000000-0005-0000-0000-000035200000}"/>
    <cellStyle name="Normal 2 3 6 3 2 3 2 4" xfId="34353" xr:uid="{00000000-0005-0000-0000-000036200000}"/>
    <cellStyle name="Normal 2 3 6 3 2 3 2 5" xfId="19120" xr:uid="{00000000-0005-0000-0000-000037200000}"/>
    <cellStyle name="Normal 2 3 6 3 2 3 3" xfId="5671" xr:uid="{00000000-0005-0000-0000-000038200000}"/>
    <cellStyle name="Normal 2 3 6 3 2 3 3 2" xfId="15723" xr:uid="{00000000-0005-0000-0000-000039200000}"/>
    <cellStyle name="Normal 2 3 6 3 2 3 3 2 2" xfId="46054" xr:uid="{00000000-0005-0000-0000-00003A200000}"/>
    <cellStyle name="Normal 2 3 6 3 2 3 3 2 3" xfId="30821" xr:uid="{00000000-0005-0000-0000-00003B200000}"/>
    <cellStyle name="Normal 2 3 6 3 2 3 3 3" xfId="10703" xr:uid="{00000000-0005-0000-0000-00003C200000}"/>
    <cellStyle name="Normal 2 3 6 3 2 3 3 3 2" xfId="41037" xr:uid="{00000000-0005-0000-0000-00003D200000}"/>
    <cellStyle name="Normal 2 3 6 3 2 3 3 3 3" xfId="25804" xr:uid="{00000000-0005-0000-0000-00003E200000}"/>
    <cellStyle name="Normal 2 3 6 3 2 3 3 4" xfId="36024" xr:uid="{00000000-0005-0000-0000-00003F200000}"/>
    <cellStyle name="Normal 2 3 6 3 2 3 3 5" xfId="20791" xr:uid="{00000000-0005-0000-0000-000040200000}"/>
    <cellStyle name="Normal 2 3 6 3 2 3 4" xfId="12381" xr:uid="{00000000-0005-0000-0000-000041200000}"/>
    <cellStyle name="Normal 2 3 6 3 2 3 4 2" xfId="42712" xr:uid="{00000000-0005-0000-0000-000042200000}"/>
    <cellStyle name="Normal 2 3 6 3 2 3 4 3" xfId="27479" xr:uid="{00000000-0005-0000-0000-000043200000}"/>
    <cellStyle name="Normal 2 3 6 3 2 3 5" xfId="7360" xr:uid="{00000000-0005-0000-0000-000044200000}"/>
    <cellStyle name="Normal 2 3 6 3 2 3 5 2" xfId="37695" xr:uid="{00000000-0005-0000-0000-000045200000}"/>
    <cellStyle name="Normal 2 3 6 3 2 3 5 3" xfId="22462" xr:uid="{00000000-0005-0000-0000-000046200000}"/>
    <cellStyle name="Normal 2 3 6 3 2 3 6" xfId="32683" xr:uid="{00000000-0005-0000-0000-000047200000}"/>
    <cellStyle name="Normal 2 3 6 3 2 3 7" xfId="17449" xr:uid="{00000000-0005-0000-0000-000048200000}"/>
    <cellStyle name="Normal 2 3 6 3 2 4" xfId="3142" xr:uid="{00000000-0005-0000-0000-000049200000}"/>
    <cellStyle name="Normal 2 3 6 3 2 4 2" xfId="13216" xr:uid="{00000000-0005-0000-0000-00004A200000}"/>
    <cellStyle name="Normal 2 3 6 3 2 4 2 2" xfId="43547" xr:uid="{00000000-0005-0000-0000-00004B200000}"/>
    <cellStyle name="Normal 2 3 6 3 2 4 2 3" xfId="28314" xr:uid="{00000000-0005-0000-0000-00004C200000}"/>
    <cellStyle name="Normal 2 3 6 3 2 4 3" xfId="8196" xr:uid="{00000000-0005-0000-0000-00004D200000}"/>
    <cellStyle name="Normal 2 3 6 3 2 4 3 2" xfId="38530" xr:uid="{00000000-0005-0000-0000-00004E200000}"/>
    <cellStyle name="Normal 2 3 6 3 2 4 3 3" xfId="23297" xr:uid="{00000000-0005-0000-0000-00004F200000}"/>
    <cellStyle name="Normal 2 3 6 3 2 4 4" xfId="33517" xr:uid="{00000000-0005-0000-0000-000050200000}"/>
    <cellStyle name="Normal 2 3 6 3 2 4 5" xfId="18284" xr:uid="{00000000-0005-0000-0000-000051200000}"/>
    <cellStyle name="Normal 2 3 6 3 2 5" xfId="4835" xr:uid="{00000000-0005-0000-0000-000052200000}"/>
    <cellStyle name="Normal 2 3 6 3 2 5 2" xfId="14887" xr:uid="{00000000-0005-0000-0000-000053200000}"/>
    <cellStyle name="Normal 2 3 6 3 2 5 2 2" xfId="45218" xr:uid="{00000000-0005-0000-0000-000054200000}"/>
    <cellStyle name="Normal 2 3 6 3 2 5 2 3" xfId="29985" xr:uid="{00000000-0005-0000-0000-000055200000}"/>
    <cellStyle name="Normal 2 3 6 3 2 5 3" xfId="9867" xr:uid="{00000000-0005-0000-0000-000056200000}"/>
    <cellStyle name="Normal 2 3 6 3 2 5 3 2" xfId="40201" xr:uid="{00000000-0005-0000-0000-000057200000}"/>
    <cellStyle name="Normal 2 3 6 3 2 5 3 3" xfId="24968" xr:uid="{00000000-0005-0000-0000-000058200000}"/>
    <cellStyle name="Normal 2 3 6 3 2 5 4" xfId="35188" xr:uid="{00000000-0005-0000-0000-000059200000}"/>
    <cellStyle name="Normal 2 3 6 3 2 5 5" xfId="19955" xr:uid="{00000000-0005-0000-0000-00005A200000}"/>
    <cellStyle name="Normal 2 3 6 3 2 6" xfId="11545" xr:uid="{00000000-0005-0000-0000-00005B200000}"/>
    <cellStyle name="Normal 2 3 6 3 2 6 2" xfId="41876" xr:uid="{00000000-0005-0000-0000-00005C200000}"/>
    <cellStyle name="Normal 2 3 6 3 2 6 3" xfId="26643" xr:uid="{00000000-0005-0000-0000-00005D200000}"/>
    <cellStyle name="Normal 2 3 6 3 2 7" xfId="6524" xr:uid="{00000000-0005-0000-0000-00005E200000}"/>
    <cellStyle name="Normal 2 3 6 3 2 7 2" xfId="36859" xr:uid="{00000000-0005-0000-0000-00005F200000}"/>
    <cellStyle name="Normal 2 3 6 3 2 7 3" xfId="21626" xr:uid="{00000000-0005-0000-0000-000060200000}"/>
    <cellStyle name="Normal 2 3 6 3 2 8" xfId="31847" xr:uid="{00000000-0005-0000-0000-000061200000}"/>
    <cellStyle name="Normal 2 3 6 3 2 9" xfId="16613" xr:uid="{00000000-0005-0000-0000-000062200000}"/>
    <cellStyle name="Normal 2 3 6 3 3" xfId="1660" xr:uid="{00000000-0005-0000-0000-000063200000}"/>
    <cellStyle name="Normal 2 3 6 3 3 2" xfId="2499" xr:uid="{00000000-0005-0000-0000-000064200000}"/>
    <cellStyle name="Normal 2 3 6 3 3 2 2" xfId="4189" xr:uid="{00000000-0005-0000-0000-000065200000}"/>
    <cellStyle name="Normal 2 3 6 3 3 2 2 2" xfId="14262" xr:uid="{00000000-0005-0000-0000-000066200000}"/>
    <cellStyle name="Normal 2 3 6 3 3 2 2 2 2" xfId="44593" xr:uid="{00000000-0005-0000-0000-000067200000}"/>
    <cellStyle name="Normal 2 3 6 3 3 2 2 2 3" xfId="29360" xr:uid="{00000000-0005-0000-0000-000068200000}"/>
    <cellStyle name="Normal 2 3 6 3 3 2 2 3" xfId="9242" xr:uid="{00000000-0005-0000-0000-000069200000}"/>
    <cellStyle name="Normal 2 3 6 3 3 2 2 3 2" xfId="39576" xr:uid="{00000000-0005-0000-0000-00006A200000}"/>
    <cellStyle name="Normal 2 3 6 3 3 2 2 3 3" xfId="24343" xr:uid="{00000000-0005-0000-0000-00006B200000}"/>
    <cellStyle name="Normal 2 3 6 3 3 2 2 4" xfId="34563" xr:uid="{00000000-0005-0000-0000-00006C200000}"/>
    <cellStyle name="Normal 2 3 6 3 3 2 2 5" xfId="19330" xr:uid="{00000000-0005-0000-0000-00006D200000}"/>
    <cellStyle name="Normal 2 3 6 3 3 2 3" xfId="5881" xr:uid="{00000000-0005-0000-0000-00006E200000}"/>
    <cellStyle name="Normal 2 3 6 3 3 2 3 2" xfId="15933" xr:uid="{00000000-0005-0000-0000-00006F200000}"/>
    <cellStyle name="Normal 2 3 6 3 3 2 3 2 2" xfId="46264" xr:uid="{00000000-0005-0000-0000-000070200000}"/>
    <cellStyle name="Normal 2 3 6 3 3 2 3 2 3" xfId="31031" xr:uid="{00000000-0005-0000-0000-000071200000}"/>
    <cellStyle name="Normal 2 3 6 3 3 2 3 3" xfId="10913" xr:uid="{00000000-0005-0000-0000-000072200000}"/>
    <cellStyle name="Normal 2 3 6 3 3 2 3 3 2" xfId="41247" xr:uid="{00000000-0005-0000-0000-000073200000}"/>
    <cellStyle name="Normal 2 3 6 3 3 2 3 3 3" xfId="26014" xr:uid="{00000000-0005-0000-0000-000074200000}"/>
    <cellStyle name="Normal 2 3 6 3 3 2 3 4" xfId="36234" xr:uid="{00000000-0005-0000-0000-000075200000}"/>
    <cellStyle name="Normal 2 3 6 3 3 2 3 5" xfId="21001" xr:uid="{00000000-0005-0000-0000-000076200000}"/>
    <cellStyle name="Normal 2 3 6 3 3 2 4" xfId="12591" xr:uid="{00000000-0005-0000-0000-000077200000}"/>
    <cellStyle name="Normal 2 3 6 3 3 2 4 2" xfId="42922" xr:uid="{00000000-0005-0000-0000-000078200000}"/>
    <cellStyle name="Normal 2 3 6 3 3 2 4 3" xfId="27689" xr:uid="{00000000-0005-0000-0000-000079200000}"/>
    <cellStyle name="Normal 2 3 6 3 3 2 5" xfId="7570" xr:uid="{00000000-0005-0000-0000-00007A200000}"/>
    <cellStyle name="Normal 2 3 6 3 3 2 5 2" xfId="37905" xr:uid="{00000000-0005-0000-0000-00007B200000}"/>
    <cellStyle name="Normal 2 3 6 3 3 2 5 3" xfId="22672" xr:uid="{00000000-0005-0000-0000-00007C200000}"/>
    <cellStyle name="Normal 2 3 6 3 3 2 6" xfId="32893" xr:uid="{00000000-0005-0000-0000-00007D200000}"/>
    <cellStyle name="Normal 2 3 6 3 3 2 7" xfId="17659" xr:uid="{00000000-0005-0000-0000-00007E200000}"/>
    <cellStyle name="Normal 2 3 6 3 3 3" xfId="3352" xr:uid="{00000000-0005-0000-0000-00007F200000}"/>
    <cellStyle name="Normal 2 3 6 3 3 3 2" xfId="13426" xr:uid="{00000000-0005-0000-0000-000080200000}"/>
    <cellStyle name="Normal 2 3 6 3 3 3 2 2" xfId="43757" xr:uid="{00000000-0005-0000-0000-000081200000}"/>
    <cellStyle name="Normal 2 3 6 3 3 3 2 3" xfId="28524" xr:uid="{00000000-0005-0000-0000-000082200000}"/>
    <cellStyle name="Normal 2 3 6 3 3 3 3" xfId="8406" xr:uid="{00000000-0005-0000-0000-000083200000}"/>
    <cellStyle name="Normal 2 3 6 3 3 3 3 2" xfId="38740" xr:uid="{00000000-0005-0000-0000-000084200000}"/>
    <cellStyle name="Normal 2 3 6 3 3 3 3 3" xfId="23507" xr:uid="{00000000-0005-0000-0000-000085200000}"/>
    <cellStyle name="Normal 2 3 6 3 3 3 4" xfId="33727" xr:uid="{00000000-0005-0000-0000-000086200000}"/>
    <cellStyle name="Normal 2 3 6 3 3 3 5" xfId="18494" xr:uid="{00000000-0005-0000-0000-000087200000}"/>
    <cellStyle name="Normal 2 3 6 3 3 4" xfId="5045" xr:uid="{00000000-0005-0000-0000-000088200000}"/>
    <cellStyle name="Normal 2 3 6 3 3 4 2" xfId="15097" xr:uid="{00000000-0005-0000-0000-000089200000}"/>
    <cellStyle name="Normal 2 3 6 3 3 4 2 2" xfId="45428" xr:uid="{00000000-0005-0000-0000-00008A200000}"/>
    <cellStyle name="Normal 2 3 6 3 3 4 2 3" xfId="30195" xr:uid="{00000000-0005-0000-0000-00008B200000}"/>
    <cellStyle name="Normal 2 3 6 3 3 4 3" xfId="10077" xr:uid="{00000000-0005-0000-0000-00008C200000}"/>
    <cellStyle name="Normal 2 3 6 3 3 4 3 2" xfId="40411" xr:uid="{00000000-0005-0000-0000-00008D200000}"/>
    <cellStyle name="Normal 2 3 6 3 3 4 3 3" xfId="25178" xr:uid="{00000000-0005-0000-0000-00008E200000}"/>
    <cellStyle name="Normal 2 3 6 3 3 4 4" xfId="35398" xr:uid="{00000000-0005-0000-0000-00008F200000}"/>
    <cellStyle name="Normal 2 3 6 3 3 4 5" xfId="20165" xr:uid="{00000000-0005-0000-0000-000090200000}"/>
    <cellStyle name="Normal 2 3 6 3 3 5" xfId="11755" xr:uid="{00000000-0005-0000-0000-000091200000}"/>
    <cellStyle name="Normal 2 3 6 3 3 5 2" xfId="42086" xr:uid="{00000000-0005-0000-0000-000092200000}"/>
    <cellStyle name="Normal 2 3 6 3 3 5 3" xfId="26853" xr:uid="{00000000-0005-0000-0000-000093200000}"/>
    <cellStyle name="Normal 2 3 6 3 3 6" xfId="6734" xr:uid="{00000000-0005-0000-0000-000094200000}"/>
    <cellStyle name="Normal 2 3 6 3 3 6 2" xfId="37069" xr:uid="{00000000-0005-0000-0000-000095200000}"/>
    <cellStyle name="Normal 2 3 6 3 3 6 3" xfId="21836" xr:uid="{00000000-0005-0000-0000-000096200000}"/>
    <cellStyle name="Normal 2 3 6 3 3 7" xfId="32057" xr:uid="{00000000-0005-0000-0000-000097200000}"/>
    <cellStyle name="Normal 2 3 6 3 3 8" xfId="16823" xr:uid="{00000000-0005-0000-0000-000098200000}"/>
    <cellStyle name="Normal 2 3 6 3 4" xfId="2081" xr:uid="{00000000-0005-0000-0000-000099200000}"/>
    <cellStyle name="Normal 2 3 6 3 4 2" xfId="3771" xr:uid="{00000000-0005-0000-0000-00009A200000}"/>
    <cellStyle name="Normal 2 3 6 3 4 2 2" xfId="13844" xr:uid="{00000000-0005-0000-0000-00009B200000}"/>
    <cellStyle name="Normal 2 3 6 3 4 2 2 2" xfId="44175" xr:uid="{00000000-0005-0000-0000-00009C200000}"/>
    <cellStyle name="Normal 2 3 6 3 4 2 2 3" xfId="28942" xr:uid="{00000000-0005-0000-0000-00009D200000}"/>
    <cellStyle name="Normal 2 3 6 3 4 2 3" xfId="8824" xr:uid="{00000000-0005-0000-0000-00009E200000}"/>
    <cellStyle name="Normal 2 3 6 3 4 2 3 2" xfId="39158" xr:uid="{00000000-0005-0000-0000-00009F200000}"/>
    <cellStyle name="Normal 2 3 6 3 4 2 3 3" xfId="23925" xr:uid="{00000000-0005-0000-0000-0000A0200000}"/>
    <cellStyle name="Normal 2 3 6 3 4 2 4" xfId="34145" xr:uid="{00000000-0005-0000-0000-0000A1200000}"/>
    <cellStyle name="Normal 2 3 6 3 4 2 5" xfId="18912" xr:uid="{00000000-0005-0000-0000-0000A2200000}"/>
    <cellStyle name="Normal 2 3 6 3 4 3" xfId="5463" xr:uid="{00000000-0005-0000-0000-0000A3200000}"/>
    <cellStyle name="Normal 2 3 6 3 4 3 2" xfId="15515" xr:uid="{00000000-0005-0000-0000-0000A4200000}"/>
    <cellStyle name="Normal 2 3 6 3 4 3 2 2" xfId="45846" xr:uid="{00000000-0005-0000-0000-0000A5200000}"/>
    <cellStyle name="Normal 2 3 6 3 4 3 2 3" xfId="30613" xr:uid="{00000000-0005-0000-0000-0000A6200000}"/>
    <cellStyle name="Normal 2 3 6 3 4 3 3" xfId="10495" xr:uid="{00000000-0005-0000-0000-0000A7200000}"/>
    <cellStyle name="Normal 2 3 6 3 4 3 3 2" xfId="40829" xr:uid="{00000000-0005-0000-0000-0000A8200000}"/>
    <cellStyle name="Normal 2 3 6 3 4 3 3 3" xfId="25596" xr:uid="{00000000-0005-0000-0000-0000A9200000}"/>
    <cellStyle name="Normal 2 3 6 3 4 3 4" xfId="35816" xr:uid="{00000000-0005-0000-0000-0000AA200000}"/>
    <cellStyle name="Normal 2 3 6 3 4 3 5" xfId="20583" xr:uid="{00000000-0005-0000-0000-0000AB200000}"/>
    <cellStyle name="Normal 2 3 6 3 4 4" xfId="12173" xr:uid="{00000000-0005-0000-0000-0000AC200000}"/>
    <cellStyle name="Normal 2 3 6 3 4 4 2" xfId="42504" xr:uid="{00000000-0005-0000-0000-0000AD200000}"/>
    <cellStyle name="Normal 2 3 6 3 4 4 3" xfId="27271" xr:uid="{00000000-0005-0000-0000-0000AE200000}"/>
    <cellStyle name="Normal 2 3 6 3 4 5" xfId="7152" xr:uid="{00000000-0005-0000-0000-0000AF200000}"/>
    <cellStyle name="Normal 2 3 6 3 4 5 2" xfId="37487" xr:uid="{00000000-0005-0000-0000-0000B0200000}"/>
    <cellStyle name="Normal 2 3 6 3 4 5 3" xfId="22254" xr:uid="{00000000-0005-0000-0000-0000B1200000}"/>
    <cellStyle name="Normal 2 3 6 3 4 6" xfId="32475" xr:uid="{00000000-0005-0000-0000-0000B2200000}"/>
    <cellStyle name="Normal 2 3 6 3 4 7" xfId="17241" xr:uid="{00000000-0005-0000-0000-0000B3200000}"/>
    <cellStyle name="Normal 2 3 6 3 5" xfId="2934" xr:uid="{00000000-0005-0000-0000-0000B4200000}"/>
    <cellStyle name="Normal 2 3 6 3 5 2" xfId="13008" xr:uid="{00000000-0005-0000-0000-0000B5200000}"/>
    <cellStyle name="Normal 2 3 6 3 5 2 2" xfId="43339" xr:uid="{00000000-0005-0000-0000-0000B6200000}"/>
    <cellStyle name="Normal 2 3 6 3 5 2 3" xfId="28106" xr:uid="{00000000-0005-0000-0000-0000B7200000}"/>
    <cellStyle name="Normal 2 3 6 3 5 3" xfId="7988" xr:uid="{00000000-0005-0000-0000-0000B8200000}"/>
    <cellStyle name="Normal 2 3 6 3 5 3 2" xfId="38322" xr:uid="{00000000-0005-0000-0000-0000B9200000}"/>
    <cellStyle name="Normal 2 3 6 3 5 3 3" xfId="23089" xr:uid="{00000000-0005-0000-0000-0000BA200000}"/>
    <cellStyle name="Normal 2 3 6 3 5 4" xfId="33309" xr:uid="{00000000-0005-0000-0000-0000BB200000}"/>
    <cellStyle name="Normal 2 3 6 3 5 5" xfId="18076" xr:uid="{00000000-0005-0000-0000-0000BC200000}"/>
    <cellStyle name="Normal 2 3 6 3 6" xfId="4627" xr:uid="{00000000-0005-0000-0000-0000BD200000}"/>
    <cellStyle name="Normal 2 3 6 3 6 2" xfId="14679" xr:uid="{00000000-0005-0000-0000-0000BE200000}"/>
    <cellStyle name="Normal 2 3 6 3 6 2 2" xfId="45010" xr:uid="{00000000-0005-0000-0000-0000BF200000}"/>
    <cellStyle name="Normal 2 3 6 3 6 2 3" xfId="29777" xr:uid="{00000000-0005-0000-0000-0000C0200000}"/>
    <cellStyle name="Normal 2 3 6 3 6 3" xfId="9659" xr:uid="{00000000-0005-0000-0000-0000C1200000}"/>
    <cellStyle name="Normal 2 3 6 3 6 3 2" xfId="39993" xr:uid="{00000000-0005-0000-0000-0000C2200000}"/>
    <cellStyle name="Normal 2 3 6 3 6 3 3" xfId="24760" xr:uid="{00000000-0005-0000-0000-0000C3200000}"/>
    <cellStyle name="Normal 2 3 6 3 6 4" xfId="34980" xr:uid="{00000000-0005-0000-0000-0000C4200000}"/>
    <cellStyle name="Normal 2 3 6 3 6 5" xfId="19747" xr:uid="{00000000-0005-0000-0000-0000C5200000}"/>
    <cellStyle name="Normal 2 3 6 3 7" xfId="11337" xr:uid="{00000000-0005-0000-0000-0000C6200000}"/>
    <cellStyle name="Normal 2 3 6 3 7 2" xfId="41668" xr:uid="{00000000-0005-0000-0000-0000C7200000}"/>
    <cellStyle name="Normal 2 3 6 3 7 3" xfId="26435" xr:uid="{00000000-0005-0000-0000-0000C8200000}"/>
    <cellStyle name="Normal 2 3 6 3 8" xfId="6316" xr:uid="{00000000-0005-0000-0000-0000C9200000}"/>
    <cellStyle name="Normal 2 3 6 3 8 2" xfId="36651" xr:uid="{00000000-0005-0000-0000-0000CA200000}"/>
    <cellStyle name="Normal 2 3 6 3 8 3" xfId="21418" xr:uid="{00000000-0005-0000-0000-0000CB200000}"/>
    <cellStyle name="Normal 2 3 6 3 9" xfId="31640" xr:uid="{00000000-0005-0000-0000-0000CC200000}"/>
    <cellStyle name="Normal 2 3 6 4" xfId="1341" xr:uid="{00000000-0005-0000-0000-0000CD200000}"/>
    <cellStyle name="Normal 2 3 6 4 2" xfId="1764" xr:uid="{00000000-0005-0000-0000-0000CE200000}"/>
    <cellStyle name="Normal 2 3 6 4 2 2" xfId="2603" xr:uid="{00000000-0005-0000-0000-0000CF200000}"/>
    <cellStyle name="Normal 2 3 6 4 2 2 2" xfId="4293" xr:uid="{00000000-0005-0000-0000-0000D0200000}"/>
    <cellStyle name="Normal 2 3 6 4 2 2 2 2" xfId="14366" xr:uid="{00000000-0005-0000-0000-0000D1200000}"/>
    <cellStyle name="Normal 2 3 6 4 2 2 2 2 2" xfId="44697" xr:uid="{00000000-0005-0000-0000-0000D2200000}"/>
    <cellStyle name="Normal 2 3 6 4 2 2 2 2 3" xfId="29464" xr:uid="{00000000-0005-0000-0000-0000D3200000}"/>
    <cellStyle name="Normal 2 3 6 4 2 2 2 3" xfId="9346" xr:uid="{00000000-0005-0000-0000-0000D4200000}"/>
    <cellStyle name="Normal 2 3 6 4 2 2 2 3 2" xfId="39680" xr:uid="{00000000-0005-0000-0000-0000D5200000}"/>
    <cellStyle name="Normal 2 3 6 4 2 2 2 3 3" xfId="24447" xr:uid="{00000000-0005-0000-0000-0000D6200000}"/>
    <cellStyle name="Normal 2 3 6 4 2 2 2 4" xfId="34667" xr:uid="{00000000-0005-0000-0000-0000D7200000}"/>
    <cellStyle name="Normal 2 3 6 4 2 2 2 5" xfId="19434" xr:uid="{00000000-0005-0000-0000-0000D8200000}"/>
    <cellStyle name="Normal 2 3 6 4 2 2 3" xfId="5985" xr:uid="{00000000-0005-0000-0000-0000D9200000}"/>
    <cellStyle name="Normal 2 3 6 4 2 2 3 2" xfId="16037" xr:uid="{00000000-0005-0000-0000-0000DA200000}"/>
    <cellStyle name="Normal 2 3 6 4 2 2 3 2 2" xfId="46368" xr:uid="{00000000-0005-0000-0000-0000DB200000}"/>
    <cellStyle name="Normal 2 3 6 4 2 2 3 2 3" xfId="31135" xr:uid="{00000000-0005-0000-0000-0000DC200000}"/>
    <cellStyle name="Normal 2 3 6 4 2 2 3 3" xfId="11017" xr:uid="{00000000-0005-0000-0000-0000DD200000}"/>
    <cellStyle name="Normal 2 3 6 4 2 2 3 3 2" xfId="41351" xr:uid="{00000000-0005-0000-0000-0000DE200000}"/>
    <cellStyle name="Normal 2 3 6 4 2 2 3 3 3" xfId="26118" xr:uid="{00000000-0005-0000-0000-0000DF200000}"/>
    <cellStyle name="Normal 2 3 6 4 2 2 3 4" xfId="36338" xr:uid="{00000000-0005-0000-0000-0000E0200000}"/>
    <cellStyle name="Normal 2 3 6 4 2 2 3 5" xfId="21105" xr:uid="{00000000-0005-0000-0000-0000E1200000}"/>
    <cellStyle name="Normal 2 3 6 4 2 2 4" xfId="12695" xr:uid="{00000000-0005-0000-0000-0000E2200000}"/>
    <cellStyle name="Normal 2 3 6 4 2 2 4 2" xfId="43026" xr:uid="{00000000-0005-0000-0000-0000E3200000}"/>
    <cellStyle name="Normal 2 3 6 4 2 2 4 3" xfId="27793" xr:uid="{00000000-0005-0000-0000-0000E4200000}"/>
    <cellStyle name="Normal 2 3 6 4 2 2 5" xfId="7674" xr:uid="{00000000-0005-0000-0000-0000E5200000}"/>
    <cellStyle name="Normal 2 3 6 4 2 2 5 2" xfId="38009" xr:uid="{00000000-0005-0000-0000-0000E6200000}"/>
    <cellStyle name="Normal 2 3 6 4 2 2 5 3" xfId="22776" xr:uid="{00000000-0005-0000-0000-0000E7200000}"/>
    <cellStyle name="Normal 2 3 6 4 2 2 6" xfId="32997" xr:uid="{00000000-0005-0000-0000-0000E8200000}"/>
    <cellStyle name="Normal 2 3 6 4 2 2 7" xfId="17763" xr:uid="{00000000-0005-0000-0000-0000E9200000}"/>
    <cellStyle name="Normal 2 3 6 4 2 3" xfId="3456" xr:uid="{00000000-0005-0000-0000-0000EA200000}"/>
    <cellStyle name="Normal 2 3 6 4 2 3 2" xfId="13530" xr:uid="{00000000-0005-0000-0000-0000EB200000}"/>
    <cellStyle name="Normal 2 3 6 4 2 3 2 2" xfId="43861" xr:uid="{00000000-0005-0000-0000-0000EC200000}"/>
    <cellStyle name="Normal 2 3 6 4 2 3 2 3" xfId="28628" xr:uid="{00000000-0005-0000-0000-0000ED200000}"/>
    <cellStyle name="Normal 2 3 6 4 2 3 3" xfId="8510" xr:uid="{00000000-0005-0000-0000-0000EE200000}"/>
    <cellStyle name="Normal 2 3 6 4 2 3 3 2" xfId="38844" xr:uid="{00000000-0005-0000-0000-0000EF200000}"/>
    <cellStyle name="Normal 2 3 6 4 2 3 3 3" xfId="23611" xr:uid="{00000000-0005-0000-0000-0000F0200000}"/>
    <cellStyle name="Normal 2 3 6 4 2 3 4" xfId="33831" xr:uid="{00000000-0005-0000-0000-0000F1200000}"/>
    <cellStyle name="Normal 2 3 6 4 2 3 5" xfId="18598" xr:uid="{00000000-0005-0000-0000-0000F2200000}"/>
    <cellStyle name="Normal 2 3 6 4 2 4" xfId="5149" xr:uid="{00000000-0005-0000-0000-0000F3200000}"/>
    <cellStyle name="Normal 2 3 6 4 2 4 2" xfId="15201" xr:uid="{00000000-0005-0000-0000-0000F4200000}"/>
    <cellStyle name="Normal 2 3 6 4 2 4 2 2" xfId="45532" xr:uid="{00000000-0005-0000-0000-0000F5200000}"/>
    <cellStyle name="Normal 2 3 6 4 2 4 2 3" xfId="30299" xr:uid="{00000000-0005-0000-0000-0000F6200000}"/>
    <cellStyle name="Normal 2 3 6 4 2 4 3" xfId="10181" xr:uid="{00000000-0005-0000-0000-0000F7200000}"/>
    <cellStyle name="Normal 2 3 6 4 2 4 3 2" xfId="40515" xr:uid="{00000000-0005-0000-0000-0000F8200000}"/>
    <cellStyle name="Normal 2 3 6 4 2 4 3 3" xfId="25282" xr:uid="{00000000-0005-0000-0000-0000F9200000}"/>
    <cellStyle name="Normal 2 3 6 4 2 4 4" xfId="35502" xr:uid="{00000000-0005-0000-0000-0000FA200000}"/>
    <cellStyle name="Normal 2 3 6 4 2 4 5" xfId="20269" xr:uid="{00000000-0005-0000-0000-0000FB200000}"/>
    <cellStyle name="Normal 2 3 6 4 2 5" xfId="11859" xr:uid="{00000000-0005-0000-0000-0000FC200000}"/>
    <cellStyle name="Normal 2 3 6 4 2 5 2" xfId="42190" xr:uid="{00000000-0005-0000-0000-0000FD200000}"/>
    <cellStyle name="Normal 2 3 6 4 2 5 3" xfId="26957" xr:uid="{00000000-0005-0000-0000-0000FE200000}"/>
    <cellStyle name="Normal 2 3 6 4 2 6" xfId="6838" xr:uid="{00000000-0005-0000-0000-0000FF200000}"/>
    <cellStyle name="Normal 2 3 6 4 2 6 2" xfId="37173" xr:uid="{00000000-0005-0000-0000-000000210000}"/>
    <cellStyle name="Normal 2 3 6 4 2 6 3" xfId="21940" xr:uid="{00000000-0005-0000-0000-000001210000}"/>
    <cellStyle name="Normal 2 3 6 4 2 7" xfId="32161" xr:uid="{00000000-0005-0000-0000-000002210000}"/>
    <cellStyle name="Normal 2 3 6 4 2 8" xfId="16927" xr:uid="{00000000-0005-0000-0000-000003210000}"/>
    <cellStyle name="Normal 2 3 6 4 3" xfId="2185" xr:uid="{00000000-0005-0000-0000-000004210000}"/>
    <cellStyle name="Normal 2 3 6 4 3 2" xfId="3875" xr:uid="{00000000-0005-0000-0000-000005210000}"/>
    <cellStyle name="Normal 2 3 6 4 3 2 2" xfId="13948" xr:uid="{00000000-0005-0000-0000-000006210000}"/>
    <cellStyle name="Normal 2 3 6 4 3 2 2 2" xfId="44279" xr:uid="{00000000-0005-0000-0000-000007210000}"/>
    <cellStyle name="Normal 2 3 6 4 3 2 2 3" xfId="29046" xr:uid="{00000000-0005-0000-0000-000008210000}"/>
    <cellStyle name="Normal 2 3 6 4 3 2 3" xfId="8928" xr:uid="{00000000-0005-0000-0000-000009210000}"/>
    <cellStyle name="Normal 2 3 6 4 3 2 3 2" xfId="39262" xr:uid="{00000000-0005-0000-0000-00000A210000}"/>
    <cellStyle name="Normal 2 3 6 4 3 2 3 3" xfId="24029" xr:uid="{00000000-0005-0000-0000-00000B210000}"/>
    <cellStyle name="Normal 2 3 6 4 3 2 4" xfId="34249" xr:uid="{00000000-0005-0000-0000-00000C210000}"/>
    <cellStyle name="Normal 2 3 6 4 3 2 5" xfId="19016" xr:uid="{00000000-0005-0000-0000-00000D210000}"/>
    <cellStyle name="Normal 2 3 6 4 3 3" xfId="5567" xr:uid="{00000000-0005-0000-0000-00000E210000}"/>
    <cellStyle name="Normal 2 3 6 4 3 3 2" xfId="15619" xr:uid="{00000000-0005-0000-0000-00000F210000}"/>
    <cellStyle name="Normal 2 3 6 4 3 3 2 2" xfId="45950" xr:uid="{00000000-0005-0000-0000-000010210000}"/>
    <cellStyle name="Normal 2 3 6 4 3 3 2 3" xfId="30717" xr:uid="{00000000-0005-0000-0000-000011210000}"/>
    <cellStyle name="Normal 2 3 6 4 3 3 3" xfId="10599" xr:uid="{00000000-0005-0000-0000-000012210000}"/>
    <cellStyle name="Normal 2 3 6 4 3 3 3 2" xfId="40933" xr:uid="{00000000-0005-0000-0000-000013210000}"/>
    <cellStyle name="Normal 2 3 6 4 3 3 3 3" xfId="25700" xr:uid="{00000000-0005-0000-0000-000014210000}"/>
    <cellStyle name="Normal 2 3 6 4 3 3 4" xfId="35920" xr:uid="{00000000-0005-0000-0000-000015210000}"/>
    <cellStyle name="Normal 2 3 6 4 3 3 5" xfId="20687" xr:uid="{00000000-0005-0000-0000-000016210000}"/>
    <cellStyle name="Normal 2 3 6 4 3 4" xfId="12277" xr:uid="{00000000-0005-0000-0000-000017210000}"/>
    <cellStyle name="Normal 2 3 6 4 3 4 2" xfId="42608" xr:uid="{00000000-0005-0000-0000-000018210000}"/>
    <cellStyle name="Normal 2 3 6 4 3 4 3" xfId="27375" xr:uid="{00000000-0005-0000-0000-000019210000}"/>
    <cellStyle name="Normal 2 3 6 4 3 5" xfId="7256" xr:uid="{00000000-0005-0000-0000-00001A210000}"/>
    <cellStyle name="Normal 2 3 6 4 3 5 2" xfId="37591" xr:uid="{00000000-0005-0000-0000-00001B210000}"/>
    <cellStyle name="Normal 2 3 6 4 3 5 3" xfId="22358" xr:uid="{00000000-0005-0000-0000-00001C210000}"/>
    <cellStyle name="Normal 2 3 6 4 3 6" xfId="32579" xr:uid="{00000000-0005-0000-0000-00001D210000}"/>
    <cellStyle name="Normal 2 3 6 4 3 7" xfId="17345" xr:uid="{00000000-0005-0000-0000-00001E210000}"/>
    <cellStyle name="Normal 2 3 6 4 4" xfId="3038" xr:uid="{00000000-0005-0000-0000-00001F210000}"/>
    <cellStyle name="Normal 2 3 6 4 4 2" xfId="13112" xr:uid="{00000000-0005-0000-0000-000020210000}"/>
    <cellStyle name="Normal 2 3 6 4 4 2 2" xfId="43443" xr:uid="{00000000-0005-0000-0000-000021210000}"/>
    <cellStyle name="Normal 2 3 6 4 4 2 3" xfId="28210" xr:uid="{00000000-0005-0000-0000-000022210000}"/>
    <cellStyle name="Normal 2 3 6 4 4 3" xfId="8092" xr:uid="{00000000-0005-0000-0000-000023210000}"/>
    <cellStyle name="Normal 2 3 6 4 4 3 2" xfId="38426" xr:uid="{00000000-0005-0000-0000-000024210000}"/>
    <cellStyle name="Normal 2 3 6 4 4 3 3" xfId="23193" xr:uid="{00000000-0005-0000-0000-000025210000}"/>
    <cellStyle name="Normal 2 3 6 4 4 4" xfId="33413" xr:uid="{00000000-0005-0000-0000-000026210000}"/>
    <cellStyle name="Normal 2 3 6 4 4 5" xfId="18180" xr:uid="{00000000-0005-0000-0000-000027210000}"/>
    <cellStyle name="Normal 2 3 6 4 5" xfId="4731" xr:uid="{00000000-0005-0000-0000-000028210000}"/>
    <cellStyle name="Normal 2 3 6 4 5 2" xfId="14783" xr:uid="{00000000-0005-0000-0000-000029210000}"/>
    <cellStyle name="Normal 2 3 6 4 5 2 2" xfId="45114" xr:uid="{00000000-0005-0000-0000-00002A210000}"/>
    <cellStyle name="Normal 2 3 6 4 5 2 3" xfId="29881" xr:uid="{00000000-0005-0000-0000-00002B210000}"/>
    <cellStyle name="Normal 2 3 6 4 5 3" xfId="9763" xr:uid="{00000000-0005-0000-0000-00002C210000}"/>
    <cellStyle name="Normal 2 3 6 4 5 3 2" xfId="40097" xr:uid="{00000000-0005-0000-0000-00002D210000}"/>
    <cellStyle name="Normal 2 3 6 4 5 3 3" xfId="24864" xr:uid="{00000000-0005-0000-0000-00002E210000}"/>
    <cellStyle name="Normal 2 3 6 4 5 4" xfId="35084" xr:uid="{00000000-0005-0000-0000-00002F210000}"/>
    <cellStyle name="Normal 2 3 6 4 5 5" xfId="19851" xr:uid="{00000000-0005-0000-0000-000030210000}"/>
    <cellStyle name="Normal 2 3 6 4 6" xfId="11441" xr:uid="{00000000-0005-0000-0000-000031210000}"/>
    <cellStyle name="Normal 2 3 6 4 6 2" xfId="41772" xr:uid="{00000000-0005-0000-0000-000032210000}"/>
    <cellStyle name="Normal 2 3 6 4 6 3" xfId="26539" xr:uid="{00000000-0005-0000-0000-000033210000}"/>
    <cellStyle name="Normal 2 3 6 4 7" xfId="6420" xr:uid="{00000000-0005-0000-0000-000034210000}"/>
    <cellStyle name="Normal 2 3 6 4 7 2" xfId="36755" xr:uid="{00000000-0005-0000-0000-000035210000}"/>
    <cellStyle name="Normal 2 3 6 4 7 3" xfId="21522" xr:uid="{00000000-0005-0000-0000-000036210000}"/>
    <cellStyle name="Normal 2 3 6 4 8" xfId="31743" xr:uid="{00000000-0005-0000-0000-000037210000}"/>
    <cellStyle name="Normal 2 3 6 4 9" xfId="16509" xr:uid="{00000000-0005-0000-0000-000038210000}"/>
    <cellStyle name="Normal 2 3 6 5" xfId="1554" xr:uid="{00000000-0005-0000-0000-000039210000}"/>
    <cellStyle name="Normal 2 3 6 5 2" xfId="2395" xr:uid="{00000000-0005-0000-0000-00003A210000}"/>
    <cellStyle name="Normal 2 3 6 5 2 2" xfId="4085" xr:uid="{00000000-0005-0000-0000-00003B210000}"/>
    <cellStyle name="Normal 2 3 6 5 2 2 2" xfId="14158" xr:uid="{00000000-0005-0000-0000-00003C210000}"/>
    <cellStyle name="Normal 2 3 6 5 2 2 2 2" xfId="44489" xr:uid="{00000000-0005-0000-0000-00003D210000}"/>
    <cellStyle name="Normal 2 3 6 5 2 2 2 3" xfId="29256" xr:uid="{00000000-0005-0000-0000-00003E210000}"/>
    <cellStyle name="Normal 2 3 6 5 2 2 3" xfId="9138" xr:uid="{00000000-0005-0000-0000-00003F210000}"/>
    <cellStyle name="Normal 2 3 6 5 2 2 3 2" xfId="39472" xr:uid="{00000000-0005-0000-0000-000040210000}"/>
    <cellStyle name="Normal 2 3 6 5 2 2 3 3" xfId="24239" xr:uid="{00000000-0005-0000-0000-000041210000}"/>
    <cellStyle name="Normal 2 3 6 5 2 2 4" xfId="34459" xr:uid="{00000000-0005-0000-0000-000042210000}"/>
    <cellStyle name="Normal 2 3 6 5 2 2 5" xfId="19226" xr:uid="{00000000-0005-0000-0000-000043210000}"/>
    <cellStyle name="Normal 2 3 6 5 2 3" xfId="5777" xr:uid="{00000000-0005-0000-0000-000044210000}"/>
    <cellStyle name="Normal 2 3 6 5 2 3 2" xfId="15829" xr:uid="{00000000-0005-0000-0000-000045210000}"/>
    <cellStyle name="Normal 2 3 6 5 2 3 2 2" xfId="46160" xr:uid="{00000000-0005-0000-0000-000046210000}"/>
    <cellStyle name="Normal 2 3 6 5 2 3 2 3" xfId="30927" xr:uid="{00000000-0005-0000-0000-000047210000}"/>
    <cellStyle name="Normal 2 3 6 5 2 3 3" xfId="10809" xr:uid="{00000000-0005-0000-0000-000048210000}"/>
    <cellStyle name="Normal 2 3 6 5 2 3 3 2" xfId="41143" xr:uid="{00000000-0005-0000-0000-000049210000}"/>
    <cellStyle name="Normal 2 3 6 5 2 3 3 3" xfId="25910" xr:uid="{00000000-0005-0000-0000-00004A210000}"/>
    <cellStyle name="Normal 2 3 6 5 2 3 4" xfId="36130" xr:uid="{00000000-0005-0000-0000-00004B210000}"/>
    <cellStyle name="Normal 2 3 6 5 2 3 5" xfId="20897" xr:uid="{00000000-0005-0000-0000-00004C210000}"/>
    <cellStyle name="Normal 2 3 6 5 2 4" xfId="12487" xr:uid="{00000000-0005-0000-0000-00004D210000}"/>
    <cellStyle name="Normal 2 3 6 5 2 4 2" xfId="42818" xr:uid="{00000000-0005-0000-0000-00004E210000}"/>
    <cellStyle name="Normal 2 3 6 5 2 4 3" xfId="27585" xr:uid="{00000000-0005-0000-0000-00004F210000}"/>
    <cellStyle name="Normal 2 3 6 5 2 5" xfId="7466" xr:uid="{00000000-0005-0000-0000-000050210000}"/>
    <cellStyle name="Normal 2 3 6 5 2 5 2" xfId="37801" xr:uid="{00000000-0005-0000-0000-000051210000}"/>
    <cellStyle name="Normal 2 3 6 5 2 5 3" xfId="22568" xr:uid="{00000000-0005-0000-0000-000052210000}"/>
    <cellStyle name="Normal 2 3 6 5 2 6" xfId="32789" xr:uid="{00000000-0005-0000-0000-000053210000}"/>
    <cellStyle name="Normal 2 3 6 5 2 7" xfId="17555" xr:uid="{00000000-0005-0000-0000-000054210000}"/>
    <cellStyle name="Normal 2 3 6 5 3" xfId="3248" xr:uid="{00000000-0005-0000-0000-000055210000}"/>
    <cellStyle name="Normal 2 3 6 5 3 2" xfId="13322" xr:uid="{00000000-0005-0000-0000-000056210000}"/>
    <cellStyle name="Normal 2 3 6 5 3 2 2" xfId="43653" xr:uid="{00000000-0005-0000-0000-000057210000}"/>
    <cellStyle name="Normal 2 3 6 5 3 2 3" xfId="28420" xr:uid="{00000000-0005-0000-0000-000058210000}"/>
    <cellStyle name="Normal 2 3 6 5 3 3" xfId="8302" xr:uid="{00000000-0005-0000-0000-000059210000}"/>
    <cellStyle name="Normal 2 3 6 5 3 3 2" xfId="38636" xr:uid="{00000000-0005-0000-0000-00005A210000}"/>
    <cellStyle name="Normal 2 3 6 5 3 3 3" xfId="23403" xr:uid="{00000000-0005-0000-0000-00005B210000}"/>
    <cellStyle name="Normal 2 3 6 5 3 4" xfId="33623" xr:uid="{00000000-0005-0000-0000-00005C210000}"/>
    <cellStyle name="Normal 2 3 6 5 3 5" xfId="18390" xr:uid="{00000000-0005-0000-0000-00005D210000}"/>
    <cellStyle name="Normal 2 3 6 5 4" xfId="4941" xr:uid="{00000000-0005-0000-0000-00005E210000}"/>
    <cellStyle name="Normal 2 3 6 5 4 2" xfId="14993" xr:uid="{00000000-0005-0000-0000-00005F210000}"/>
    <cellStyle name="Normal 2 3 6 5 4 2 2" xfId="45324" xr:uid="{00000000-0005-0000-0000-000060210000}"/>
    <cellStyle name="Normal 2 3 6 5 4 2 3" xfId="30091" xr:uid="{00000000-0005-0000-0000-000061210000}"/>
    <cellStyle name="Normal 2 3 6 5 4 3" xfId="9973" xr:uid="{00000000-0005-0000-0000-000062210000}"/>
    <cellStyle name="Normal 2 3 6 5 4 3 2" xfId="40307" xr:uid="{00000000-0005-0000-0000-000063210000}"/>
    <cellStyle name="Normal 2 3 6 5 4 3 3" xfId="25074" xr:uid="{00000000-0005-0000-0000-000064210000}"/>
    <cellStyle name="Normal 2 3 6 5 4 4" xfId="35294" xr:uid="{00000000-0005-0000-0000-000065210000}"/>
    <cellStyle name="Normal 2 3 6 5 4 5" xfId="20061" xr:uid="{00000000-0005-0000-0000-000066210000}"/>
    <cellStyle name="Normal 2 3 6 5 5" xfId="11651" xr:uid="{00000000-0005-0000-0000-000067210000}"/>
    <cellStyle name="Normal 2 3 6 5 5 2" xfId="41982" xr:uid="{00000000-0005-0000-0000-000068210000}"/>
    <cellStyle name="Normal 2 3 6 5 5 3" xfId="26749" xr:uid="{00000000-0005-0000-0000-000069210000}"/>
    <cellStyle name="Normal 2 3 6 5 6" xfId="6630" xr:uid="{00000000-0005-0000-0000-00006A210000}"/>
    <cellStyle name="Normal 2 3 6 5 6 2" xfId="36965" xr:uid="{00000000-0005-0000-0000-00006B210000}"/>
    <cellStyle name="Normal 2 3 6 5 6 3" xfId="21732" xr:uid="{00000000-0005-0000-0000-00006C210000}"/>
    <cellStyle name="Normal 2 3 6 5 7" xfId="31953" xr:uid="{00000000-0005-0000-0000-00006D210000}"/>
    <cellStyle name="Normal 2 3 6 5 8" xfId="16719" xr:uid="{00000000-0005-0000-0000-00006E210000}"/>
    <cellStyle name="Normal 2 3 6 6" xfId="1975" xr:uid="{00000000-0005-0000-0000-00006F210000}"/>
    <cellStyle name="Normal 2 3 6 6 2" xfId="3667" xr:uid="{00000000-0005-0000-0000-000070210000}"/>
    <cellStyle name="Normal 2 3 6 6 2 2" xfId="13740" xr:uid="{00000000-0005-0000-0000-000071210000}"/>
    <cellStyle name="Normal 2 3 6 6 2 2 2" xfId="44071" xr:uid="{00000000-0005-0000-0000-000072210000}"/>
    <cellStyle name="Normal 2 3 6 6 2 2 3" xfId="28838" xr:uid="{00000000-0005-0000-0000-000073210000}"/>
    <cellStyle name="Normal 2 3 6 6 2 3" xfId="8720" xr:uid="{00000000-0005-0000-0000-000074210000}"/>
    <cellStyle name="Normal 2 3 6 6 2 3 2" xfId="39054" xr:uid="{00000000-0005-0000-0000-000075210000}"/>
    <cellStyle name="Normal 2 3 6 6 2 3 3" xfId="23821" xr:uid="{00000000-0005-0000-0000-000076210000}"/>
    <cellStyle name="Normal 2 3 6 6 2 4" xfId="34041" xr:uid="{00000000-0005-0000-0000-000077210000}"/>
    <cellStyle name="Normal 2 3 6 6 2 5" xfId="18808" xr:uid="{00000000-0005-0000-0000-000078210000}"/>
    <cellStyle name="Normal 2 3 6 6 3" xfId="5359" xr:uid="{00000000-0005-0000-0000-000079210000}"/>
    <cellStyle name="Normal 2 3 6 6 3 2" xfId="15411" xr:uid="{00000000-0005-0000-0000-00007A210000}"/>
    <cellStyle name="Normal 2 3 6 6 3 2 2" xfId="45742" xr:uid="{00000000-0005-0000-0000-00007B210000}"/>
    <cellStyle name="Normal 2 3 6 6 3 2 3" xfId="30509" xr:uid="{00000000-0005-0000-0000-00007C210000}"/>
    <cellStyle name="Normal 2 3 6 6 3 3" xfId="10391" xr:uid="{00000000-0005-0000-0000-00007D210000}"/>
    <cellStyle name="Normal 2 3 6 6 3 3 2" xfId="40725" xr:uid="{00000000-0005-0000-0000-00007E210000}"/>
    <cellStyle name="Normal 2 3 6 6 3 3 3" xfId="25492" xr:uid="{00000000-0005-0000-0000-00007F210000}"/>
    <cellStyle name="Normal 2 3 6 6 3 4" xfId="35712" xr:uid="{00000000-0005-0000-0000-000080210000}"/>
    <cellStyle name="Normal 2 3 6 6 3 5" xfId="20479" xr:uid="{00000000-0005-0000-0000-000081210000}"/>
    <cellStyle name="Normal 2 3 6 6 4" xfId="12069" xr:uid="{00000000-0005-0000-0000-000082210000}"/>
    <cellStyle name="Normal 2 3 6 6 4 2" xfId="42400" xr:uid="{00000000-0005-0000-0000-000083210000}"/>
    <cellStyle name="Normal 2 3 6 6 4 3" xfId="27167" xr:uid="{00000000-0005-0000-0000-000084210000}"/>
    <cellStyle name="Normal 2 3 6 6 5" xfId="7048" xr:uid="{00000000-0005-0000-0000-000085210000}"/>
    <cellStyle name="Normal 2 3 6 6 5 2" xfId="37383" xr:uid="{00000000-0005-0000-0000-000086210000}"/>
    <cellStyle name="Normal 2 3 6 6 5 3" xfId="22150" xr:uid="{00000000-0005-0000-0000-000087210000}"/>
    <cellStyle name="Normal 2 3 6 6 6" xfId="32371" xr:uid="{00000000-0005-0000-0000-000088210000}"/>
    <cellStyle name="Normal 2 3 6 6 7" xfId="17137" xr:uid="{00000000-0005-0000-0000-000089210000}"/>
    <cellStyle name="Normal 2 3 6 7" xfId="2826" xr:uid="{00000000-0005-0000-0000-00008A210000}"/>
    <cellStyle name="Normal 2 3 6 7 2" xfId="12904" xr:uid="{00000000-0005-0000-0000-00008B210000}"/>
    <cellStyle name="Normal 2 3 6 7 2 2" xfId="43235" xr:uid="{00000000-0005-0000-0000-00008C210000}"/>
    <cellStyle name="Normal 2 3 6 7 2 3" xfId="28002" xr:uid="{00000000-0005-0000-0000-00008D210000}"/>
    <cellStyle name="Normal 2 3 6 7 3" xfId="7884" xr:uid="{00000000-0005-0000-0000-00008E210000}"/>
    <cellStyle name="Normal 2 3 6 7 3 2" xfId="38218" xr:uid="{00000000-0005-0000-0000-00008F210000}"/>
    <cellStyle name="Normal 2 3 6 7 3 3" xfId="22985" xr:uid="{00000000-0005-0000-0000-000090210000}"/>
    <cellStyle name="Normal 2 3 6 7 4" xfId="33205" xr:uid="{00000000-0005-0000-0000-000091210000}"/>
    <cellStyle name="Normal 2 3 6 7 5" xfId="17972" xr:uid="{00000000-0005-0000-0000-000092210000}"/>
    <cellStyle name="Normal 2 3 6 8" xfId="4520" xr:uid="{00000000-0005-0000-0000-000093210000}"/>
    <cellStyle name="Normal 2 3 6 8 2" xfId="14575" xr:uid="{00000000-0005-0000-0000-000094210000}"/>
    <cellStyle name="Normal 2 3 6 8 2 2" xfId="44906" xr:uid="{00000000-0005-0000-0000-000095210000}"/>
    <cellStyle name="Normal 2 3 6 8 2 3" xfId="29673" xr:uid="{00000000-0005-0000-0000-000096210000}"/>
    <cellStyle name="Normal 2 3 6 8 3" xfId="9555" xr:uid="{00000000-0005-0000-0000-000097210000}"/>
    <cellStyle name="Normal 2 3 6 8 3 2" xfId="39889" xr:uid="{00000000-0005-0000-0000-000098210000}"/>
    <cellStyle name="Normal 2 3 6 8 3 3" xfId="24656" xr:uid="{00000000-0005-0000-0000-000099210000}"/>
    <cellStyle name="Normal 2 3 6 8 4" xfId="34876" xr:uid="{00000000-0005-0000-0000-00009A210000}"/>
    <cellStyle name="Normal 2 3 6 8 5" xfId="19643" xr:uid="{00000000-0005-0000-0000-00009B210000}"/>
    <cellStyle name="Normal 2 3 6 9" xfId="11231" xr:uid="{00000000-0005-0000-0000-00009C210000}"/>
    <cellStyle name="Normal 2 3 6 9 2" xfId="41564" xr:uid="{00000000-0005-0000-0000-00009D210000}"/>
    <cellStyle name="Normal 2 3 6 9 3" xfId="26331" xr:uid="{00000000-0005-0000-0000-00009E210000}"/>
    <cellStyle name="Normal 2 3 7" xfId="524" xr:uid="{00000000-0005-0000-0000-00009F210000}"/>
    <cellStyle name="Normal 2 3 8" xfId="31485" xr:uid="{00000000-0005-0000-0000-0000A0210000}"/>
    <cellStyle name="Normal 2 4" xfId="136" xr:uid="{00000000-0005-0000-0000-0000A1210000}"/>
    <cellStyle name="Normal 2 4 2" xfId="844" xr:uid="{00000000-0005-0000-0000-0000A2210000}"/>
    <cellStyle name="Normal 2 4 2 10" xfId="6214" xr:uid="{00000000-0005-0000-0000-0000A3210000}"/>
    <cellStyle name="Normal 2 4 2 10 2" xfId="36551" xr:uid="{00000000-0005-0000-0000-0000A4210000}"/>
    <cellStyle name="Normal 2 4 2 10 3" xfId="21318" xr:uid="{00000000-0005-0000-0000-0000A5210000}"/>
    <cellStyle name="Normal 2 4 2 11" xfId="31542" xr:uid="{00000000-0005-0000-0000-0000A6210000}"/>
    <cellStyle name="Normal 2 4 2 12" xfId="16303" xr:uid="{00000000-0005-0000-0000-0000A7210000}"/>
    <cellStyle name="Normal 2 4 2 2" xfId="1178" xr:uid="{00000000-0005-0000-0000-0000A8210000}"/>
    <cellStyle name="Normal 2 4 2 2 10" xfId="31594" xr:uid="{00000000-0005-0000-0000-0000A9210000}"/>
    <cellStyle name="Normal 2 4 2 2 11" xfId="16357" xr:uid="{00000000-0005-0000-0000-0000AA210000}"/>
    <cellStyle name="Normal 2 4 2 2 2" xfId="1286" xr:uid="{00000000-0005-0000-0000-0000AB210000}"/>
    <cellStyle name="Normal 2 4 2 2 2 10" xfId="16461" xr:uid="{00000000-0005-0000-0000-0000AC210000}"/>
    <cellStyle name="Normal 2 4 2 2 2 2" xfId="1503" xr:uid="{00000000-0005-0000-0000-0000AD210000}"/>
    <cellStyle name="Normal 2 4 2 2 2 2 2" xfId="1924" xr:uid="{00000000-0005-0000-0000-0000AE210000}"/>
    <cellStyle name="Normal 2 4 2 2 2 2 2 2" xfId="2763" xr:uid="{00000000-0005-0000-0000-0000AF210000}"/>
    <cellStyle name="Normal 2 4 2 2 2 2 2 2 2" xfId="4453" xr:uid="{00000000-0005-0000-0000-0000B0210000}"/>
    <cellStyle name="Normal 2 4 2 2 2 2 2 2 2 2" xfId="14526" xr:uid="{00000000-0005-0000-0000-0000B1210000}"/>
    <cellStyle name="Normal 2 4 2 2 2 2 2 2 2 2 2" xfId="44857" xr:uid="{00000000-0005-0000-0000-0000B2210000}"/>
    <cellStyle name="Normal 2 4 2 2 2 2 2 2 2 2 3" xfId="29624" xr:uid="{00000000-0005-0000-0000-0000B3210000}"/>
    <cellStyle name="Normal 2 4 2 2 2 2 2 2 2 3" xfId="9506" xr:uid="{00000000-0005-0000-0000-0000B4210000}"/>
    <cellStyle name="Normal 2 4 2 2 2 2 2 2 2 3 2" xfId="39840" xr:uid="{00000000-0005-0000-0000-0000B5210000}"/>
    <cellStyle name="Normal 2 4 2 2 2 2 2 2 2 3 3" xfId="24607" xr:uid="{00000000-0005-0000-0000-0000B6210000}"/>
    <cellStyle name="Normal 2 4 2 2 2 2 2 2 2 4" xfId="34827" xr:uid="{00000000-0005-0000-0000-0000B7210000}"/>
    <cellStyle name="Normal 2 4 2 2 2 2 2 2 2 5" xfId="19594" xr:uid="{00000000-0005-0000-0000-0000B8210000}"/>
    <cellStyle name="Normal 2 4 2 2 2 2 2 2 3" xfId="6145" xr:uid="{00000000-0005-0000-0000-0000B9210000}"/>
    <cellStyle name="Normal 2 4 2 2 2 2 2 2 3 2" xfId="16197" xr:uid="{00000000-0005-0000-0000-0000BA210000}"/>
    <cellStyle name="Normal 2 4 2 2 2 2 2 2 3 2 2" xfId="46528" xr:uid="{00000000-0005-0000-0000-0000BB210000}"/>
    <cellStyle name="Normal 2 4 2 2 2 2 2 2 3 2 3" xfId="31295" xr:uid="{00000000-0005-0000-0000-0000BC210000}"/>
    <cellStyle name="Normal 2 4 2 2 2 2 2 2 3 3" xfId="11177" xr:uid="{00000000-0005-0000-0000-0000BD210000}"/>
    <cellStyle name="Normal 2 4 2 2 2 2 2 2 3 3 2" xfId="41511" xr:uid="{00000000-0005-0000-0000-0000BE210000}"/>
    <cellStyle name="Normal 2 4 2 2 2 2 2 2 3 3 3" xfId="26278" xr:uid="{00000000-0005-0000-0000-0000BF210000}"/>
    <cellStyle name="Normal 2 4 2 2 2 2 2 2 3 4" xfId="36498" xr:uid="{00000000-0005-0000-0000-0000C0210000}"/>
    <cellStyle name="Normal 2 4 2 2 2 2 2 2 3 5" xfId="21265" xr:uid="{00000000-0005-0000-0000-0000C1210000}"/>
    <cellStyle name="Normal 2 4 2 2 2 2 2 2 4" xfId="12855" xr:uid="{00000000-0005-0000-0000-0000C2210000}"/>
    <cellStyle name="Normal 2 4 2 2 2 2 2 2 4 2" xfId="43186" xr:uid="{00000000-0005-0000-0000-0000C3210000}"/>
    <cellStyle name="Normal 2 4 2 2 2 2 2 2 4 3" xfId="27953" xr:uid="{00000000-0005-0000-0000-0000C4210000}"/>
    <cellStyle name="Normal 2 4 2 2 2 2 2 2 5" xfId="7834" xr:uid="{00000000-0005-0000-0000-0000C5210000}"/>
    <cellStyle name="Normal 2 4 2 2 2 2 2 2 5 2" xfId="38169" xr:uid="{00000000-0005-0000-0000-0000C6210000}"/>
    <cellStyle name="Normal 2 4 2 2 2 2 2 2 5 3" xfId="22936" xr:uid="{00000000-0005-0000-0000-0000C7210000}"/>
    <cellStyle name="Normal 2 4 2 2 2 2 2 2 6" xfId="33157" xr:uid="{00000000-0005-0000-0000-0000C8210000}"/>
    <cellStyle name="Normal 2 4 2 2 2 2 2 2 7" xfId="17923" xr:uid="{00000000-0005-0000-0000-0000C9210000}"/>
    <cellStyle name="Normal 2 4 2 2 2 2 2 3" xfId="3616" xr:uid="{00000000-0005-0000-0000-0000CA210000}"/>
    <cellStyle name="Normal 2 4 2 2 2 2 2 3 2" xfId="13690" xr:uid="{00000000-0005-0000-0000-0000CB210000}"/>
    <cellStyle name="Normal 2 4 2 2 2 2 2 3 2 2" xfId="44021" xr:uid="{00000000-0005-0000-0000-0000CC210000}"/>
    <cellStyle name="Normal 2 4 2 2 2 2 2 3 2 3" xfId="28788" xr:uid="{00000000-0005-0000-0000-0000CD210000}"/>
    <cellStyle name="Normal 2 4 2 2 2 2 2 3 3" xfId="8670" xr:uid="{00000000-0005-0000-0000-0000CE210000}"/>
    <cellStyle name="Normal 2 4 2 2 2 2 2 3 3 2" xfId="39004" xr:uid="{00000000-0005-0000-0000-0000CF210000}"/>
    <cellStyle name="Normal 2 4 2 2 2 2 2 3 3 3" xfId="23771" xr:uid="{00000000-0005-0000-0000-0000D0210000}"/>
    <cellStyle name="Normal 2 4 2 2 2 2 2 3 4" xfId="33991" xr:uid="{00000000-0005-0000-0000-0000D1210000}"/>
    <cellStyle name="Normal 2 4 2 2 2 2 2 3 5" xfId="18758" xr:uid="{00000000-0005-0000-0000-0000D2210000}"/>
    <cellStyle name="Normal 2 4 2 2 2 2 2 4" xfId="5309" xr:uid="{00000000-0005-0000-0000-0000D3210000}"/>
    <cellStyle name="Normal 2 4 2 2 2 2 2 4 2" xfId="15361" xr:uid="{00000000-0005-0000-0000-0000D4210000}"/>
    <cellStyle name="Normal 2 4 2 2 2 2 2 4 2 2" xfId="45692" xr:uid="{00000000-0005-0000-0000-0000D5210000}"/>
    <cellStyle name="Normal 2 4 2 2 2 2 2 4 2 3" xfId="30459" xr:uid="{00000000-0005-0000-0000-0000D6210000}"/>
    <cellStyle name="Normal 2 4 2 2 2 2 2 4 3" xfId="10341" xr:uid="{00000000-0005-0000-0000-0000D7210000}"/>
    <cellStyle name="Normal 2 4 2 2 2 2 2 4 3 2" xfId="40675" xr:uid="{00000000-0005-0000-0000-0000D8210000}"/>
    <cellStyle name="Normal 2 4 2 2 2 2 2 4 3 3" xfId="25442" xr:uid="{00000000-0005-0000-0000-0000D9210000}"/>
    <cellStyle name="Normal 2 4 2 2 2 2 2 4 4" xfId="35662" xr:uid="{00000000-0005-0000-0000-0000DA210000}"/>
    <cellStyle name="Normal 2 4 2 2 2 2 2 4 5" xfId="20429" xr:uid="{00000000-0005-0000-0000-0000DB210000}"/>
    <cellStyle name="Normal 2 4 2 2 2 2 2 5" xfId="12019" xr:uid="{00000000-0005-0000-0000-0000DC210000}"/>
    <cellStyle name="Normal 2 4 2 2 2 2 2 5 2" xfId="42350" xr:uid="{00000000-0005-0000-0000-0000DD210000}"/>
    <cellStyle name="Normal 2 4 2 2 2 2 2 5 3" xfId="27117" xr:uid="{00000000-0005-0000-0000-0000DE210000}"/>
    <cellStyle name="Normal 2 4 2 2 2 2 2 6" xfId="6998" xr:uid="{00000000-0005-0000-0000-0000DF210000}"/>
    <cellStyle name="Normal 2 4 2 2 2 2 2 6 2" xfId="37333" xr:uid="{00000000-0005-0000-0000-0000E0210000}"/>
    <cellStyle name="Normal 2 4 2 2 2 2 2 6 3" xfId="22100" xr:uid="{00000000-0005-0000-0000-0000E1210000}"/>
    <cellStyle name="Normal 2 4 2 2 2 2 2 7" xfId="32321" xr:uid="{00000000-0005-0000-0000-0000E2210000}"/>
    <cellStyle name="Normal 2 4 2 2 2 2 2 8" xfId="17087" xr:uid="{00000000-0005-0000-0000-0000E3210000}"/>
    <cellStyle name="Normal 2 4 2 2 2 2 3" xfId="2345" xr:uid="{00000000-0005-0000-0000-0000E4210000}"/>
    <cellStyle name="Normal 2 4 2 2 2 2 3 2" xfId="4035" xr:uid="{00000000-0005-0000-0000-0000E5210000}"/>
    <cellStyle name="Normal 2 4 2 2 2 2 3 2 2" xfId="14108" xr:uid="{00000000-0005-0000-0000-0000E6210000}"/>
    <cellStyle name="Normal 2 4 2 2 2 2 3 2 2 2" xfId="44439" xr:uid="{00000000-0005-0000-0000-0000E7210000}"/>
    <cellStyle name="Normal 2 4 2 2 2 2 3 2 2 3" xfId="29206" xr:uid="{00000000-0005-0000-0000-0000E8210000}"/>
    <cellStyle name="Normal 2 4 2 2 2 2 3 2 3" xfId="9088" xr:uid="{00000000-0005-0000-0000-0000E9210000}"/>
    <cellStyle name="Normal 2 4 2 2 2 2 3 2 3 2" xfId="39422" xr:uid="{00000000-0005-0000-0000-0000EA210000}"/>
    <cellStyle name="Normal 2 4 2 2 2 2 3 2 3 3" xfId="24189" xr:uid="{00000000-0005-0000-0000-0000EB210000}"/>
    <cellStyle name="Normal 2 4 2 2 2 2 3 2 4" xfId="34409" xr:uid="{00000000-0005-0000-0000-0000EC210000}"/>
    <cellStyle name="Normal 2 4 2 2 2 2 3 2 5" xfId="19176" xr:uid="{00000000-0005-0000-0000-0000ED210000}"/>
    <cellStyle name="Normal 2 4 2 2 2 2 3 3" xfId="5727" xr:uid="{00000000-0005-0000-0000-0000EE210000}"/>
    <cellStyle name="Normal 2 4 2 2 2 2 3 3 2" xfId="15779" xr:uid="{00000000-0005-0000-0000-0000EF210000}"/>
    <cellStyle name="Normal 2 4 2 2 2 2 3 3 2 2" xfId="46110" xr:uid="{00000000-0005-0000-0000-0000F0210000}"/>
    <cellStyle name="Normal 2 4 2 2 2 2 3 3 2 3" xfId="30877" xr:uid="{00000000-0005-0000-0000-0000F1210000}"/>
    <cellStyle name="Normal 2 4 2 2 2 2 3 3 3" xfId="10759" xr:uid="{00000000-0005-0000-0000-0000F2210000}"/>
    <cellStyle name="Normal 2 4 2 2 2 2 3 3 3 2" xfId="41093" xr:uid="{00000000-0005-0000-0000-0000F3210000}"/>
    <cellStyle name="Normal 2 4 2 2 2 2 3 3 3 3" xfId="25860" xr:uid="{00000000-0005-0000-0000-0000F4210000}"/>
    <cellStyle name="Normal 2 4 2 2 2 2 3 3 4" xfId="36080" xr:uid="{00000000-0005-0000-0000-0000F5210000}"/>
    <cellStyle name="Normal 2 4 2 2 2 2 3 3 5" xfId="20847" xr:uid="{00000000-0005-0000-0000-0000F6210000}"/>
    <cellStyle name="Normal 2 4 2 2 2 2 3 4" xfId="12437" xr:uid="{00000000-0005-0000-0000-0000F7210000}"/>
    <cellStyle name="Normal 2 4 2 2 2 2 3 4 2" xfId="42768" xr:uid="{00000000-0005-0000-0000-0000F8210000}"/>
    <cellStyle name="Normal 2 4 2 2 2 2 3 4 3" xfId="27535" xr:uid="{00000000-0005-0000-0000-0000F9210000}"/>
    <cellStyle name="Normal 2 4 2 2 2 2 3 5" xfId="7416" xr:uid="{00000000-0005-0000-0000-0000FA210000}"/>
    <cellStyle name="Normal 2 4 2 2 2 2 3 5 2" xfId="37751" xr:uid="{00000000-0005-0000-0000-0000FB210000}"/>
    <cellStyle name="Normal 2 4 2 2 2 2 3 5 3" xfId="22518" xr:uid="{00000000-0005-0000-0000-0000FC210000}"/>
    <cellStyle name="Normal 2 4 2 2 2 2 3 6" xfId="32739" xr:uid="{00000000-0005-0000-0000-0000FD210000}"/>
    <cellStyle name="Normal 2 4 2 2 2 2 3 7" xfId="17505" xr:uid="{00000000-0005-0000-0000-0000FE210000}"/>
    <cellStyle name="Normal 2 4 2 2 2 2 4" xfId="3198" xr:uid="{00000000-0005-0000-0000-0000FF210000}"/>
    <cellStyle name="Normal 2 4 2 2 2 2 4 2" xfId="13272" xr:uid="{00000000-0005-0000-0000-000000220000}"/>
    <cellStyle name="Normal 2 4 2 2 2 2 4 2 2" xfId="43603" xr:uid="{00000000-0005-0000-0000-000001220000}"/>
    <cellStyle name="Normal 2 4 2 2 2 2 4 2 3" xfId="28370" xr:uid="{00000000-0005-0000-0000-000002220000}"/>
    <cellStyle name="Normal 2 4 2 2 2 2 4 3" xfId="8252" xr:uid="{00000000-0005-0000-0000-000003220000}"/>
    <cellStyle name="Normal 2 4 2 2 2 2 4 3 2" xfId="38586" xr:uid="{00000000-0005-0000-0000-000004220000}"/>
    <cellStyle name="Normal 2 4 2 2 2 2 4 3 3" xfId="23353" xr:uid="{00000000-0005-0000-0000-000005220000}"/>
    <cellStyle name="Normal 2 4 2 2 2 2 4 4" xfId="33573" xr:uid="{00000000-0005-0000-0000-000006220000}"/>
    <cellStyle name="Normal 2 4 2 2 2 2 4 5" xfId="18340" xr:uid="{00000000-0005-0000-0000-000007220000}"/>
    <cellStyle name="Normal 2 4 2 2 2 2 5" xfId="4891" xr:uid="{00000000-0005-0000-0000-000008220000}"/>
    <cellStyle name="Normal 2 4 2 2 2 2 5 2" xfId="14943" xr:uid="{00000000-0005-0000-0000-000009220000}"/>
    <cellStyle name="Normal 2 4 2 2 2 2 5 2 2" xfId="45274" xr:uid="{00000000-0005-0000-0000-00000A220000}"/>
    <cellStyle name="Normal 2 4 2 2 2 2 5 2 3" xfId="30041" xr:uid="{00000000-0005-0000-0000-00000B220000}"/>
    <cellStyle name="Normal 2 4 2 2 2 2 5 3" xfId="9923" xr:uid="{00000000-0005-0000-0000-00000C220000}"/>
    <cellStyle name="Normal 2 4 2 2 2 2 5 3 2" xfId="40257" xr:uid="{00000000-0005-0000-0000-00000D220000}"/>
    <cellStyle name="Normal 2 4 2 2 2 2 5 3 3" xfId="25024" xr:uid="{00000000-0005-0000-0000-00000E220000}"/>
    <cellStyle name="Normal 2 4 2 2 2 2 5 4" xfId="35244" xr:uid="{00000000-0005-0000-0000-00000F220000}"/>
    <cellStyle name="Normal 2 4 2 2 2 2 5 5" xfId="20011" xr:uid="{00000000-0005-0000-0000-000010220000}"/>
    <cellStyle name="Normal 2 4 2 2 2 2 6" xfId="11601" xr:uid="{00000000-0005-0000-0000-000011220000}"/>
    <cellStyle name="Normal 2 4 2 2 2 2 6 2" xfId="41932" xr:uid="{00000000-0005-0000-0000-000012220000}"/>
    <cellStyle name="Normal 2 4 2 2 2 2 6 3" xfId="26699" xr:uid="{00000000-0005-0000-0000-000013220000}"/>
    <cellStyle name="Normal 2 4 2 2 2 2 7" xfId="6580" xr:uid="{00000000-0005-0000-0000-000014220000}"/>
    <cellStyle name="Normal 2 4 2 2 2 2 7 2" xfId="36915" xr:uid="{00000000-0005-0000-0000-000015220000}"/>
    <cellStyle name="Normal 2 4 2 2 2 2 7 3" xfId="21682" xr:uid="{00000000-0005-0000-0000-000016220000}"/>
    <cellStyle name="Normal 2 4 2 2 2 2 8" xfId="31903" xr:uid="{00000000-0005-0000-0000-000017220000}"/>
    <cellStyle name="Normal 2 4 2 2 2 2 9" xfId="16669" xr:uid="{00000000-0005-0000-0000-000018220000}"/>
    <cellStyle name="Normal 2 4 2 2 2 3" xfId="1716" xr:uid="{00000000-0005-0000-0000-000019220000}"/>
    <cellStyle name="Normal 2 4 2 2 2 3 2" xfId="2555" xr:uid="{00000000-0005-0000-0000-00001A220000}"/>
    <cellStyle name="Normal 2 4 2 2 2 3 2 2" xfId="4245" xr:uid="{00000000-0005-0000-0000-00001B220000}"/>
    <cellStyle name="Normal 2 4 2 2 2 3 2 2 2" xfId="14318" xr:uid="{00000000-0005-0000-0000-00001C220000}"/>
    <cellStyle name="Normal 2 4 2 2 2 3 2 2 2 2" xfId="44649" xr:uid="{00000000-0005-0000-0000-00001D220000}"/>
    <cellStyle name="Normal 2 4 2 2 2 3 2 2 2 3" xfId="29416" xr:uid="{00000000-0005-0000-0000-00001E220000}"/>
    <cellStyle name="Normal 2 4 2 2 2 3 2 2 3" xfId="9298" xr:uid="{00000000-0005-0000-0000-00001F220000}"/>
    <cellStyle name="Normal 2 4 2 2 2 3 2 2 3 2" xfId="39632" xr:uid="{00000000-0005-0000-0000-000020220000}"/>
    <cellStyle name="Normal 2 4 2 2 2 3 2 2 3 3" xfId="24399" xr:uid="{00000000-0005-0000-0000-000021220000}"/>
    <cellStyle name="Normal 2 4 2 2 2 3 2 2 4" xfId="34619" xr:uid="{00000000-0005-0000-0000-000022220000}"/>
    <cellStyle name="Normal 2 4 2 2 2 3 2 2 5" xfId="19386" xr:uid="{00000000-0005-0000-0000-000023220000}"/>
    <cellStyle name="Normal 2 4 2 2 2 3 2 3" xfId="5937" xr:uid="{00000000-0005-0000-0000-000024220000}"/>
    <cellStyle name="Normal 2 4 2 2 2 3 2 3 2" xfId="15989" xr:uid="{00000000-0005-0000-0000-000025220000}"/>
    <cellStyle name="Normal 2 4 2 2 2 3 2 3 2 2" xfId="46320" xr:uid="{00000000-0005-0000-0000-000026220000}"/>
    <cellStyle name="Normal 2 4 2 2 2 3 2 3 2 3" xfId="31087" xr:uid="{00000000-0005-0000-0000-000027220000}"/>
    <cellStyle name="Normal 2 4 2 2 2 3 2 3 3" xfId="10969" xr:uid="{00000000-0005-0000-0000-000028220000}"/>
    <cellStyle name="Normal 2 4 2 2 2 3 2 3 3 2" xfId="41303" xr:uid="{00000000-0005-0000-0000-000029220000}"/>
    <cellStyle name="Normal 2 4 2 2 2 3 2 3 3 3" xfId="26070" xr:uid="{00000000-0005-0000-0000-00002A220000}"/>
    <cellStyle name="Normal 2 4 2 2 2 3 2 3 4" xfId="36290" xr:uid="{00000000-0005-0000-0000-00002B220000}"/>
    <cellStyle name="Normal 2 4 2 2 2 3 2 3 5" xfId="21057" xr:uid="{00000000-0005-0000-0000-00002C220000}"/>
    <cellStyle name="Normal 2 4 2 2 2 3 2 4" xfId="12647" xr:uid="{00000000-0005-0000-0000-00002D220000}"/>
    <cellStyle name="Normal 2 4 2 2 2 3 2 4 2" xfId="42978" xr:uid="{00000000-0005-0000-0000-00002E220000}"/>
    <cellStyle name="Normal 2 4 2 2 2 3 2 4 3" xfId="27745" xr:uid="{00000000-0005-0000-0000-00002F220000}"/>
    <cellStyle name="Normal 2 4 2 2 2 3 2 5" xfId="7626" xr:uid="{00000000-0005-0000-0000-000030220000}"/>
    <cellStyle name="Normal 2 4 2 2 2 3 2 5 2" xfId="37961" xr:uid="{00000000-0005-0000-0000-000031220000}"/>
    <cellStyle name="Normal 2 4 2 2 2 3 2 5 3" xfId="22728" xr:uid="{00000000-0005-0000-0000-000032220000}"/>
    <cellStyle name="Normal 2 4 2 2 2 3 2 6" xfId="32949" xr:uid="{00000000-0005-0000-0000-000033220000}"/>
    <cellStyle name="Normal 2 4 2 2 2 3 2 7" xfId="17715" xr:uid="{00000000-0005-0000-0000-000034220000}"/>
    <cellStyle name="Normal 2 4 2 2 2 3 3" xfId="3408" xr:uid="{00000000-0005-0000-0000-000035220000}"/>
    <cellStyle name="Normal 2 4 2 2 2 3 3 2" xfId="13482" xr:uid="{00000000-0005-0000-0000-000036220000}"/>
    <cellStyle name="Normal 2 4 2 2 2 3 3 2 2" xfId="43813" xr:uid="{00000000-0005-0000-0000-000037220000}"/>
    <cellStyle name="Normal 2 4 2 2 2 3 3 2 3" xfId="28580" xr:uid="{00000000-0005-0000-0000-000038220000}"/>
    <cellStyle name="Normal 2 4 2 2 2 3 3 3" xfId="8462" xr:uid="{00000000-0005-0000-0000-000039220000}"/>
    <cellStyle name="Normal 2 4 2 2 2 3 3 3 2" xfId="38796" xr:uid="{00000000-0005-0000-0000-00003A220000}"/>
    <cellStyle name="Normal 2 4 2 2 2 3 3 3 3" xfId="23563" xr:uid="{00000000-0005-0000-0000-00003B220000}"/>
    <cellStyle name="Normal 2 4 2 2 2 3 3 4" xfId="33783" xr:uid="{00000000-0005-0000-0000-00003C220000}"/>
    <cellStyle name="Normal 2 4 2 2 2 3 3 5" xfId="18550" xr:uid="{00000000-0005-0000-0000-00003D220000}"/>
    <cellStyle name="Normal 2 4 2 2 2 3 4" xfId="5101" xr:uid="{00000000-0005-0000-0000-00003E220000}"/>
    <cellStyle name="Normal 2 4 2 2 2 3 4 2" xfId="15153" xr:uid="{00000000-0005-0000-0000-00003F220000}"/>
    <cellStyle name="Normal 2 4 2 2 2 3 4 2 2" xfId="45484" xr:uid="{00000000-0005-0000-0000-000040220000}"/>
    <cellStyle name="Normal 2 4 2 2 2 3 4 2 3" xfId="30251" xr:uid="{00000000-0005-0000-0000-000041220000}"/>
    <cellStyle name="Normal 2 4 2 2 2 3 4 3" xfId="10133" xr:uid="{00000000-0005-0000-0000-000042220000}"/>
    <cellStyle name="Normal 2 4 2 2 2 3 4 3 2" xfId="40467" xr:uid="{00000000-0005-0000-0000-000043220000}"/>
    <cellStyle name="Normal 2 4 2 2 2 3 4 3 3" xfId="25234" xr:uid="{00000000-0005-0000-0000-000044220000}"/>
    <cellStyle name="Normal 2 4 2 2 2 3 4 4" xfId="35454" xr:uid="{00000000-0005-0000-0000-000045220000}"/>
    <cellStyle name="Normal 2 4 2 2 2 3 4 5" xfId="20221" xr:uid="{00000000-0005-0000-0000-000046220000}"/>
    <cellStyle name="Normal 2 4 2 2 2 3 5" xfId="11811" xr:uid="{00000000-0005-0000-0000-000047220000}"/>
    <cellStyle name="Normal 2 4 2 2 2 3 5 2" xfId="42142" xr:uid="{00000000-0005-0000-0000-000048220000}"/>
    <cellStyle name="Normal 2 4 2 2 2 3 5 3" xfId="26909" xr:uid="{00000000-0005-0000-0000-000049220000}"/>
    <cellStyle name="Normal 2 4 2 2 2 3 6" xfId="6790" xr:uid="{00000000-0005-0000-0000-00004A220000}"/>
    <cellStyle name="Normal 2 4 2 2 2 3 6 2" xfId="37125" xr:uid="{00000000-0005-0000-0000-00004B220000}"/>
    <cellStyle name="Normal 2 4 2 2 2 3 6 3" xfId="21892" xr:uid="{00000000-0005-0000-0000-00004C220000}"/>
    <cellStyle name="Normal 2 4 2 2 2 3 7" xfId="32113" xr:uid="{00000000-0005-0000-0000-00004D220000}"/>
    <cellStyle name="Normal 2 4 2 2 2 3 8" xfId="16879" xr:uid="{00000000-0005-0000-0000-00004E220000}"/>
    <cellStyle name="Normal 2 4 2 2 2 4" xfId="2137" xr:uid="{00000000-0005-0000-0000-00004F220000}"/>
    <cellStyle name="Normal 2 4 2 2 2 4 2" xfId="3827" xr:uid="{00000000-0005-0000-0000-000050220000}"/>
    <cellStyle name="Normal 2 4 2 2 2 4 2 2" xfId="13900" xr:uid="{00000000-0005-0000-0000-000051220000}"/>
    <cellStyle name="Normal 2 4 2 2 2 4 2 2 2" xfId="44231" xr:uid="{00000000-0005-0000-0000-000052220000}"/>
    <cellStyle name="Normal 2 4 2 2 2 4 2 2 3" xfId="28998" xr:uid="{00000000-0005-0000-0000-000053220000}"/>
    <cellStyle name="Normal 2 4 2 2 2 4 2 3" xfId="8880" xr:uid="{00000000-0005-0000-0000-000054220000}"/>
    <cellStyle name="Normal 2 4 2 2 2 4 2 3 2" xfId="39214" xr:uid="{00000000-0005-0000-0000-000055220000}"/>
    <cellStyle name="Normal 2 4 2 2 2 4 2 3 3" xfId="23981" xr:uid="{00000000-0005-0000-0000-000056220000}"/>
    <cellStyle name="Normal 2 4 2 2 2 4 2 4" xfId="34201" xr:uid="{00000000-0005-0000-0000-000057220000}"/>
    <cellStyle name="Normal 2 4 2 2 2 4 2 5" xfId="18968" xr:uid="{00000000-0005-0000-0000-000058220000}"/>
    <cellStyle name="Normal 2 4 2 2 2 4 3" xfId="5519" xr:uid="{00000000-0005-0000-0000-000059220000}"/>
    <cellStyle name="Normal 2 4 2 2 2 4 3 2" xfId="15571" xr:uid="{00000000-0005-0000-0000-00005A220000}"/>
    <cellStyle name="Normal 2 4 2 2 2 4 3 2 2" xfId="45902" xr:uid="{00000000-0005-0000-0000-00005B220000}"/>
    <cellStyle name="Normal 2 4 2 2 2 4 3 2 3" xfId="30669" xr:uid="{00000000-0005-0000-0000-00005C220000}"/>
    <cellStyle name="Normal 2 4 2 2 2 4 3 3" xfId="10551" xr:uid="{00000000-0005-0000-0000-00005D220000}"/>
    <cellStyle name="Normal 2 4 2 2 2 4 3 3 2" xfId="40885" xr:uid="{00000000-0005-0000-0000-00005E220000}"/>
    <cellStyle name="Normal 2 4 2 2 2 4 3 3 3" xfId="25652" xr:uid="{00000000-0005-0000-0000-00005F220000}"/>
    <cellStyle name="Normal 2 4 2 2 2 4 3 4" xfId="35872" xr:uid="{00000000-0005-0000-0000-000060220000}"/>
    <cellStyle name="Normal 2 4 2 2 2 4 3 5" xfId="20639" xr:uid="{00000000-0005-0000-0000-000061220000}"/>
    <cellStyle name="Normal 2 4 2 2 2 4 4" xfId="12229" xr:uid="{00000000-0005-0000-0000-000062220000}"/>
    <cellStyle name="Normal 2 4 2 2 2 4 4 2" xfId="42560" xr:uid="{00000000-0005-0000-0000-000063220000}"/>
    <cellStyle name="Normal 2 4 2 2 2 4 4 3" xfId="27327" xr:uid="{00000000-0005-0000-0000-000064220000}"/>
    <cellStyle name="Normal 2 4 2 2 2 4 5" xfId="7208" xr:uid="{00000000-0005-0000-0000-000065220000}"/>
    <cellStyle name="Normal 2 4 2 2 2 4 5 2" xfId="37543" xr:uid="{00000000-0005-0000-0000-000066220000}"/>
    <cellStyle name="Normal 2 4 2 2 2 4 5 3" xfId="22310" xr:uid="{00000000-0005-0000-0000-000067220000}"/>
    <cellStyle name="Normal 2 4 2 2 2 4 6" xfId="32531" xr:uid="{00000000-0005-0000-0000-000068220000}"/>
    <cellStyle name="Normal 2 4 2 2 2 4 7" xfId="17297" xr:uid="{00000000-0005-0000-0000-000069220000}"/>
    <cellStyle name="Normal 2 4 2 2 2 5" xfId="2990" xr:uid="{00000000-0005-0000-0000-00006A220000}"/>
    <cellStyle name="Normal 2 4 2 2 2 5 2" xfId="13064" xr:uid="{00000000-0005-0000-0000-00006B220000}"/>
    <cellStyle name="Normal 2 4 2 2 2 5 2 2" xfId="43395" xr:uid="{00000000-0005-0000-0000-00006C220000}"/>
    <cellStyle name="Normal 2 4 2 2 2 5 2 3" xfId="28162" xr:uid="{00000000-0005-0000-0000-00006D220000}"/>
    <cellStyle name="Normal 2 4 2 2 2 5 3" xfId="8044" xr:uid="{00000000-0005-0000-0000-00006E220000}"/>
    <cellStyle name="Normal 2 4 2 2 2 5 3 2" xfId="38378" xr:uid="{00000000-0005-0000-0000-00006F220000}"/>
    <cellStyle name="Normal 2 4 2 2 2 5 3 3" xfId="23145" xr:uid="{00000000-0005-0000-0000-000070220000}"/>
    <cellStyle name="Normal 2 4 2 2 2 5 4" xfId="33365" xr:uid="{00000000-0005-0000-0000-000071220000}"/>
    <cellStyle name="Normal 2 4 2 2 2 5 5" xfId="18132" xr:uid="{00000000-0005-0000-0000-000072220000}"/>
    <cellStyle name="Normal 2 4 2 2 2 6" xfId="4683" xr:uid="{00000000-0005-0000-0000-000073220000}"/>
    <cellStyle name="Normal 2 4 2 2 2 6 2" xfId="14735" xr:uid="{00000000-0005-0000-0000-000074220000}"/>
    <cellStyle name="Normal 2 4 2 2 2 6 2 2" xfId="45066" xr:uid="{00000000-0005-0000-0000-000075220000}"/>
    <cellStyle name="Normal 2 4 2 2 2 6 2 3" xfId="29833" xr:uid="{00000000-0005-0000-0000-000076220000}"/>
    <cellStyle name="Normal 2 4 2 2 2 6 3" xfId="9715" xr:uid="{00000000-0005-0000-0000-000077220000}"/>
    <cellStyle name="Normal 2 4 2 2 2 6 3 2" xfId="40049" xr:uid="{00000000-0005-0000-0000-000078220000}"/>
    <cellStyle name="Normal 2 4 2 2 2 6 3 3" xfId="24816" xr:uid="{00000000-0005-0000-0000-000079220000}"/>
    <cellStyle name="Normal 2 4 2 2 2 6 4" xfId="35036" xr:uid="{00000000-0005-0000-0000-00007A220000}"/>
    <cellStyle name="Normal 2 4 2 2 2 6 5" xfId="19803" xr:uid="{00000000-0005-0000-0000-00007B220000}"/>
    <cellStyle name="Normal 2 4 2 2 2 7" xfId="11393" xr:uid="{00000000-0005-0000-0000-00007C220000}"/>
    <cellStyle name="Normal 2 4 2 2 2 7 2" xfId="41724" xr:uid="{00000000-0005-0000-0000-00007D220000}"/>
    <cellStyle name="Normal 2 4 2 2 2 7 3" xfId="26491" xr:uid="{00000000-0005-0000-0000-00007E220000}"/>
    <cellStyle name="Normal 2 4 2 2 2 8" xfId="6372" xr:uid="{00000000-0005-0000-0000-00007F220000}"/>
    <cellStyle name="Normal 2 4 2 2 2 8 2" xfId="36707" xr:uid="{00000000-0005-0000-0000-000080220000}"/>
    <cellStyle name="Normal 2 4 2 2 2 8 3" xfId="21474" xr:uid="{00000000-0005-0000-0000-000081220000}"/>
    <cellStyle name="Normal 2 4 2 2 2 9" xfId="31695" xr:uid="{00000000-0005-0000-0000-000082220000}"/>
    <cellStyle name="Normal 2 4 2 2 3" xfId="1399" xr:uid="{00000000-0005-0000-0000-000083220000}"/>
    <cellStyle name="Normal 2 4 2 2 3 2" xfId="1820" xr:uid="{00000000-0005-0000-0000-000084220000}"/>
    <cellStyle name="Normal 2 4 2 2 3 2 2" xfId="2659" xr:uid="{00000000-0005-0000-0000-000085220000}"/>
    <cellStyle name="Normal 2 4 2 2 3 2 2 2" xfId="4349" xr:uid="{00000000-0005-0000-0000-000086220000}"/>
    <cellStyle name="Normal 2 4 2 2 3 2 2 2 2" xfId="14422" xr:uid="{00000000-0005-0000-0000-000087220000}"/>
    <cellStyle name="Normal 2 4 2 2 3 2 2 2 2 2" xfId="44753" xr:uid="{00000000-0005-0000-0000-000088220000}"/>
    <cellStyle name="Normal 2 4 2 2 3 2 2 2 2 3" xfId="29520" xr:uid="{00000000-0005-0000-0000-000089220000}"/>
    <cellStyle name="Normal 2 4 2 2 3 2 2 2 3" xfId="9402" xr:uid="{00000000-0005-0000-0000-00008A220000}"/>
    <cellStyle name="Normal 2 4 2 2 3 2 2 2 3 2" xfId="39736" xr:uid="{00000000-0005-0000-0000-00008B220000}"/>
    <cellStyle name="Normal 2 4 2 2 3 2 2 2 3 3" xfId="24503" xr:uid="{00000000-0005-0000-0000-00008C220000}"/>
    <cellStyle name="Normal 2 4 2 2 3 2 2 2 4" xfId="34723" xr:uid="{00000000-0005-0000-0000-00008D220000}"/>
    <cellStyle name="Normal 2 4 2 2 3 2 2 2 5" xfId="19490" xr:uid="{00000000-0005-0000-0000-00008E220000}"/>
    <cellStyle name="Normal 2 4 2 2 3 2 2 3" xfId="6041" xr:uid="{00000000-0005-0000-0000-00008F220000}"/>
    <cellStyle name="Normal 2 4 2 2 3 2 2 3 2" xfId="16093" xr:uid="{00000000-0005-0000-0000-000090220000}"/>
    <cellStyle name="Normal 2 4 2 2 3 2 2 3 2 2" xfId="46424" xr:uid="{00000000-0005-0000-0000-000091220000}"/>
    <cellStyle name="Normal 2 4 2 2 3 2 2 3 2 3" xfId="31191" xr:uid="{00000000-0005-0000-0000-000092220000}"/>
    <cellStyle name="Normal 2 4 2 2 3 2 2 3 3" xfId="11073" xr:uid="{00000000-0005-0000-0000-000093220000}"/>
    <cellStyle name="Normal 2 4 2 2 3 2 2 3 3 2" xfId="41407" xr:uid="{00000000-0005-0000-0000-000094220000}"/>
    <cellStyle name="Normal 2 4 2 2 3 2 2 3 3 3" xfId="26174" xr:uid="{00000000-0005-0000-0000-000095220000}"/>
    <cellStyle name="Normal 2 4 2 2 3 2 2 3 4" xfId="36394" xr:uid="{00000000-0005-0000-0000-000096220000}"/>
    <cellStyle name="Normal 2 4 2 2 3 2 2 3 5" xfId="21161" xr:uid="{00000000-0005-0000-0000-000097220000}"/>
    <cellStyle name="Normal 2 4 2 2 3 2 2 4" xfId="12751" xr:uid="{00000000-0005-0000-0000-000098220000}"/>
    <cellStyle name="Normal 2 4 2 2 3 2 2 4 2" xfId="43082" xr:uid="{00000000-0005-0000-0000-000099220000}"/>
    <cellStyle name="Normal 2 4 2 2 3 2 2 4 3" xfId="27849" xr:uid="{00000000-0005-0000-0000-00009A220000}"/>
    <cellStyle name="Normal 2 4 2 2 3 2 2 5" xfId="7730" xr:uid="{00000000-0005-0000-0000-00009B220000}"/>
    <cellStyle name="Normal 2 4 2 2 3 2 2 5 2" xfId="38065" xr:uid="{00000000-0005-0000-0000-00009C220000}"/>
    <cellStyle name="Normal 2 4 2 2 3 2 2 5 3" xfId="22832" xr:uid="{00000000-0005-0000-0000-00009D220000}"/>
    <cellStyle name="Normal 2 4 2 2 3 2 2 6" xfId="33053" xr:uid="{00000000-0005-0000-0000-00009E220000}"/>
    <cellStyle name="Normal 2 4 2 2 3 2 2 7" xfId="17819" xr:uid="{00000000-0005-0000-0000-00009F220000}"/>
    <cellStyle name="Normal 2 4 2 2 3 2 3" xfId="3512" xr:uid="{00000000-0005-0000-0000-0000A0220000}"/>
    <cellStyle name="Normal 2 4 2 2 3 2 3 2" xfId="13586" xr:uid="{00000000-0005-0000-0000-0000A1220000}"/>
    <cellStyle name="Normal 2 4 2 2 3 2 3 2 2" xfId="43917" xr:uid="{00000000-0005-0000-0000-0000A2220000}"/>
    <cellStyle name="Normal 2 4 2 2 3 2 3 2 3" xfId="28684" xr:uid="{00000000-0005-0000-0000-0000A3220000}"/>
    <cellStyle name="Normal 2 4 2 2 3 2 3 3" xfId="8566" xr:uid="{00000000-0005-0000-0000-0000A4220000}"/>
    <cellStyle name="Normal 2 4 2 2 3 2 3 3 2" xfId="38900" xr:uid="{00000000-0005-0000-0000-0000A5220000}"/>
    <cellStyle name="Normal 2 4 2 2 3 2 3 3 3" xfId="23667" xr:uid="{00000000-0005-0000-0000-0000A6220000}"/>
    <cellStyle name="Normal 2 4 2 2 3 2 3 4" xfId="33887" xr:uid="{00000000-0005-0000-0000-0000A7220000}"/>
    <cellStyle name="Normal 2 4 2 2 3 2 3 5" xfId="18654" xr:uid="{00000000-0005-0000-0000-0000A8220000}"/>
    <cellStyle name="Normal 2 4 2 2 3 2 4" xfId="5205" xr:uid="{00000000-0005-0000-0000-0000A9220000}"/>
    <cellStyle name="Normal 2 4 2 2 3 2 4 2" xfId="15257" xr:uid="{00000000-0005-0000-0000-0000AA220000}"/>
    <cellStyle name="Normal 2 4 2 2 3 2 4 2 2" xfId="45588" xr:uid="{00000000-0005-0000-0000-0000AB220000}"/>
    <cellStyle name="Normal 2 4 2 2 3 2 4 2 3" xfId="30355" xr:uid="{00000000-0005-0000-0000-0000AC220000}"/>
    <cellStyle name="Normal 2 4 2 2 3 2 4 3" xfId="10237" xr:uid="{00000000-0005-0000-0000-0000AD220000}"/>
    <cellStyle name="Normal 2 4 2 2 3 2 4 3 2" xfId="40571" xr:uid="{00000000-0005-0000-0000-0000AE220000}"/>
    <cellStyle name="Normal 2 4 2 2 3 2 4 3 3" xfId="25338" xr:uid="{00000000-0005-0000-0000-0000AF220000}"/>
    <cellStyle name="Normal 2 4 2 2 3 2 4 4" xfId="35558" xr:uid="{00000000-0005-0000-0000-0000B0220000}"/>
    <cellStyle name="Normal 2 4 2 2 3 2 4 5" xfId="20325" xr:uid="{00000000-0005-0000-0000-0000B1220000}"/>
    <cellStyle name="Normal 2 4 2 2 3 2 5" xfId="11915" xr:uid="{00000000-0005-0000-0000-0000B2220000}"/>
    <cellStyle name="Normal 2 4 2 2 3 2 5 2" xfId="42246" xr:uid="{00000000-0005-0000-0000-0000B3220000}"/>
    <cellStyle name="Normal 2 4 2 2 3 2 5 3" xfId="27013" xr:uid="{00000000-0005-0000-0000-0000B4220000}"/>
    <cellStyle name="Normal 2 4 2 2 3 2 6" xfId="6894" xr:uid="{00000000-0005-0000-0000-0000B5220000}"/>
    <cellStyle name="Normal 2 4 2 2 3 2 6 2" xfId="37229" xr:uid="{00000000-0005-0000-0000-0000B6220000}"/>
    <cellStyle name="Normal 2 4 2 2 3 2 6 3" xfId="21996" xr:uid="{00000000-0005-0000-0000-0000B7220000}"/>
    <cellStyle name="Normal 2 4 2 2 3 2 7" xfId="32217" xr:uid="{00000000-0005-0000-0000-0000B8220000}"/>
    <cellStyle name="Normal 2 4 2 2 3 2 8" xfId="16983" xr:uid="{00000000-0005-0000-0000-0000B9220000}"/>
    <cellStyle name="Normal 2 4 2 2 3 3" xfId="2241" xr:uid="{00000000-0005-0000-0000-0000BA220000}"/>
    <cellStyle name="Normal 2 4 2 2 3 3 2" xfId="3931" xr:uid="{00000000-0005-0000-0000-0000BB220000}"/>
    <cellStyle name="Normal 2 4 2 2 3 3 2 2" xfId="14004" xr:uid="{00000000-0005-0000-0000-0000BC220000}"/>
    <cellStyle name="Normal 2 4 2 2 3 3 2 2 2" xfId="44335" xr:uid="{00000000-0005-0000-0000-0000BD220000}"/>
    <cellStyle name="Normal 2 4 2 2 3 3 2 2 3" xfId="29102" xr:uid="{00000000-0005-0000-0000-0000BE220000}"/>
    <cellStyle name="Normal 2 4 2 2 3 3 2 3" xfId="8984" xr:uid="{00000000-0005-0000-0000-0000BF220000}"/>
    <cellStyle name="Normal 2 4 2 2 3 3 2 3 2" xfId="39318" xr:uid="{00000000-0005-0000-0000-0000C0220000}"/>
    <cellStyle name="Normal 2 4 2 2 3 3 2 3 3" xfId="24085" xr:uid="{00000000-0005-0000-0000-0000C1220000}"/>
    <cellStyle name="Normal 2 4 2 2 3 3 2 4" xfId="34305" xr:uid="{00000000-0005-0000-0000-0000C2220000}"/>
    <cellStyle name="Normal 2 4 2 2 3 3 2 5" xfId="19072" xr:uid="{00000000-0005-0000-0000-0000C3220000}"/>
    <cellStyle name="Normal 2 4 2 2 3 3 3" xfId="5623" xr:uid="{00000000-0005-0000-0000-0000C4220000}"/>
    <cellStyle name="Normal 2 4 2 2 3 3 3 2" xfId="15675" xr:uid="{00000000-0005-0000-0000-0000C5220000}"/>
    <cellStyle name="Normal 2 4 2 2 3 3 3 2 2" xfId="46006" xr:uid="{00000000-0005-0000-0000-0000C6220000}"/>
    <cellStyle name="Normal 2 4 2 2 3 3 3 2 3" xfId="30773" xr:uid="{00000000-0005-0000-0000-0000C7220000}"/>
    <cellStyle name="Normal 2 4 2 2 3 3 3 3" xfId="10655" xr:uid="{00000000-0005-0000-0000-0000C8220000}"/>
    <cellStyle name="Normal 2 4 2 2 3 3 3 3 2" xfId="40989" xr:uid="{00000000-0005-0000-0000-0000C9220000}"/>
    <cellStyle name="Normal 2 4 2 2 3 3 3 3 3" xfId="25756" xr:uid="{00000000-0005-0000-0000-0000CA220000}"/>
    <cellStyle name="Normal 2 4 2 2 3 3 3 4" xfId="35976" xr:uid="{00000000-0005-0000-0000-0000CB220000}"/>
    <cellStyle name="Normal 2 4 2 2 3 3 3 5" xfId="20743" xr:uid="{00000000-0005-0000-0000-0000CC220000}"/>
    <cellStyle name="Normal 2 4 2 2 3 3 4" xfId="12333" xr:uid="{00000000-0005-0000-0000-0000CD220000}"/>
    <cellStyle name="Normal 2 4 2 2 3 3 4 2" xfId="42664" xr:uid="{00000000-0005-0000-0000-0000CE220000}"/>
    <cellStyle name="Normal 2 4 2 2 3 3 4 3" xfId="27431" xr:uid="{00000000-0005-0000-0000-0000CF220000}"/>
    <cellStyle name="Normal 2 4 2 2 3 3 5" xfId="7312" xr:uid="{00000000-0005-0000-0000-0000D0220000}"/>
    <cellStyle name="Normal 2 4 2 2 3 3 5 2" xfId="37647" xr:uid="{00000000-0005-0000-0000-0000D1220000}"/>
    <cellStyle name="Normal 2 4 2 2 3 3 5 3" xfId="22414" xr:uid="{00000000-0005-0000-0000-0000D2220000}"/>
    <cellStyle name="Normal 2 4 2 2 3 3 6" xfId="32635" xr:uid="{00000000-0005-0000-0000-0000D3220000}"/>
    <cellStyle name="Normal 2 4 2 2 3 3 7" xfId="17401" xr:uid="{00000000-0005-0000-0000-0000D4220000}"/>
    <cellStyle name="Normal 2 4 2 2 3 4" xfId="3094" xr:uid="{00000000-0005-0000-0000-0000D5220000}"/>
    <cellStyle name="Normal 2 4 2 2 3 4 2" xfId="13168" xr:uid="{00000000-0005-0000-0000-0000D6220000}"/>
    <cellStyle name="Normal 2 4 2 2 3 4 2 2" xfId="43499" xr:uid="{00000000-0005-0000-0000-0000D7220000}"/>
    <cellStyle name="Normal 2 4 2 2 3 4 2 3" xfId="28266" xr:uid="{00000000-0005-0000-0000-0000D8220000}"/>
    <cellStyle name="Normal 2 4 2 2 3 4 3" xfId="8148" xr:uid="{00000000-0005-0000-0000-0000D9220000}"/>
    <cellStyle name="Normal 2 4 2 2 3 4 3 2" xfId="38482" xr:uid="{00000000-0005-0000-0000-0000DA220000}"/>
    <cellStyle name="Normal 2 4 2 2 3 4 3 3" xfId="23249" xr:uid="{00000000-0005-0000-0000-0000DB220000}"/>
    <cellStyle name="Normal 2 4 2 2 3 4 4" xfId="33469" xr:uid="{00000000-0005-0000-0000-0000DC220000}"/>
    <cellStyle name="Normal 2 4 2 2 3 4 5" xfId="18236" xr:uid="{00000000-0005-0000-0000-0000DD220000}"/>
    <cellStyle name="Normal 2 4 2 2 3 5" xfId="4787" xr:uid="{00000000-0005-0000-0000-0000DE220000}"/>
    <cellStyle name="Normal 2 4 2 2 3 5 2" xfId="14839" xr:uid="{00000000-0005-0000-0000-0000DF220000}"/>
    <cellStyle name="Normal 2 4 2 2 3 5 2 2" xfId="45170" xr:uid="{00000000-0005-0000-0000-0000E0220000}"/>
    <cellStyle name="Normal 2 4 2 2 3 5 2 3" xfId="29937" xr:uid="{00000000-0005-0000-0000-0000E1220000}"/>
    <cellStyle name="Normal 2 4 2 2 3 5 3" xfId="9819" xr:uid="{00000000-0005-0000-0000-0000E2220000}"/>
    <cellStyle name="Normal 2 4 2 2 3 5 3 2" xfId="40153" xr:uid="{00000000-0005-0000-0000-0000E3220000}"/>
    <cellStyle name="Normal 2 4 2 2 3 5 3 3" xfId="24920" xr:uid="{00000000-0005-0000-0000-0000E4220000}"/>
    <cellStyle name="Normal 2 4 2 2 3 5 4" xfId="35140" xr:uid="{00000000-0005-0000-0000-0000E5220000}"/>
    <cellStyle name="Normal 2 4 2 2 3 5 5" xfId="19907" xr:uid="{00000000-0005-0000-0000-0000E6220000}"/>
    <cellStyle name="Normal 2 4 2 2 3 6" xfId="11497" xr:uid="{00000000-0005-0000-0000-0000E7220000}"/>
    <cellStyle name="Normal 2 4 2 2 3 6 2" xfId="41828" xr:uid="{00000000-0005-0000-0000-0000E8220000}"/>
    <cellStyle name="Normal 2 4 2 2 3 6 3" xfId="26595" xr:uid="{00000000-0005-0000-0000-0000E9220000}"/>
    <cellStyle name="Normal 2 4 2 2 3 7" xfId="6476" xr:uid="{00000000-0005-0000-0000-0000EA220000}"/>
    <cellStyle name="Normal 2 4 2 2 3 7 2" xfId="36811" xr:uid="{00000000-0005-0000-0000-0000EB220000}"/>
    <cellStyle name="Normal 2 4 2 2 3 7 3" xfId="21578" xr:uid="{00000000-0005-0000-0000-0000EC220000}"/>
    <cellStyle name="Normal 2 4 2 2 3 8" xfId="31799" xr:uid="{00000000-0005-0000-0000-0000ED220000}"/>
    <cellStyle name="Normal 2 4 2 2 3 9" xfId="16565" xr:uid="{00000000-0005-0000-0000-0000EE220000}"/>
    <cellStyle name="Normal 2 4 2 2 4" xfId="1612" xr:uid="{00000000-0005-0000-0000-0000EF220000}"/>
    <cellStyle name="Normal 2 4 2 2 4 2" xfId="2451" xr:uid="{00000000-0005-0000-0000-0000F0220000}"/>
    <cellStyle name="Normal 2 4 2 2 4 2 2" xfId="4141" xr:uid="{00000000-0005-0000-0000-0000F1220000}"/>
    <cellStyle name="Normal 2 4 2 2 4 2 2 2" xfId="14214" xr:uid="{00000000-0005-0000-0000-0000F2220000}"/>
    <cellStyle name="Normal 2 4 2 2 4 2 2 2 2" xfId="44545" xr:uid="{00000000-0005-0000-0000-0000F3220000}"/>
    <cellStyle name="Normal 2 4 2 2 4 2 2 2 3" xfId="29312" xr:uid="{00000000-0005-0000-0000-0000F4220000}"/>
    <cellStyle name="Normal 2 4 2 2 4 2 2 3" xfId="9194" xr:uid="{00000000-0005-0000-0000-0000F5220000}"/>
    <cellStyle name="Normal 2 4 2 2 4 2 2 3 2" xfId="39528" xr:uid="{00000000-0005-0000-0000-0000F6220000}"/>
    <cellStyle name="Normal 2 4 2 2 4 2 2 3 3" xfId="24295" xr:uid="{00000000-0005-0000-0000-0000F7220000}"/>
    <cellStyle name="Normal 2 4 2 2 4 2 2 4" xfId="34515" xr:uid="{00000000-0005-0000-0000-0000F8220000}"/>
    <cellStyle name="Normal 2 4 2 2 4 2 2 5" xfId="19282" xr:uid="{00000000-0005-0000-0000-0000F9220000}"/>
    <cellStyle name="Normal 2 4 2 2 4 2 3" xfId="5833" xr:uid="{00000000-0005-0000-0000-0000FA220000}"/>
    <cellStyle name="Normal 2 4 2 2 4 2 3 2" xfId="15885" xr:uid="{00000000-0005-0000-0000-0000FB220000}"/>
    <cellStyle name="Normal 2 4 2 2 4 2 3 2 2" xfId="46216" xr:uid="{00000000-0005-0000-0000-0000FC220000}"/>
    <cellStyle name="Normal 2 4 2 2 4 2 3 2 3" xfId="30983" xr:uid="{00000000-0005-0000-0000-0000FD220000}"/>
    <cellStyle name="Normal 2 4 2 2 4 2 3 3" xfId="10865" xr:uid="{00000000-0005-0000-0000-0000FE220000}"/>
    <cellStyle name="Normal 2 4 2 2 4 2 3 3 2" xfId="41199" xr:uid="{00000000-0005-0000-0000-0000FF220000}"/>
    <cellStyle name="Normal 2 4 2 2 4 2 3 3 3" xfId="25966" xr:uid="{00000000-0005-0000-0000-000000230000}"/>
    <cellStyle name="Normal 2 4 2 2 4 2 3 4" xfId="36186" xr:uid="{00000000-0005-0000-0000-000001230000}"/>
    <cellStyle name="Normal 2 4 2 2 4 2 3 5" xfId="20953" xr:uid="{00000000-0005-0000-0000-000002230000}"/>
    <cellStyle name="Normal 2 4 2 2 4 2 4" xfId="12543" xr:uid="{00000000-0005-0000-0000-000003230000}"/>
    <cellStyle name="Normal 2 4 2 2 4 2 4 2" xfId="42874" xr:uid="{00000000-0005-0000-0000-000004230000}"/>
    <cellStyle name="Normal 2 4 2 2 4 2 4 3" xfId="27641" xr:uid="{00000000-0005-0000-0000-000005230000}"/>
    <cellStyle name="Normal 2 4 2 2 4 2 5" xfId="7522" xr:uid="{00000000-0005-0000-0000-000006230000}"/>
    <cellStyle name="Normal 2 4 2 2 4 2 5 2" xfId="37857" xr:uid="{00000000-0005-0000-0000-000007230000}"/>
    <cellStyle name="Normal 2 4 2 2 4 2 5 3" xfId="22624" xr:uid="{00000000-0005-0000-0000-000008230000}"/>
    <cellStyle name="Normal 2 4 2 2 4 2 6" xfId="32845" xr:uid="{00000000-0005-0000-0000-000009230000}"/>
    <cellStyle name="Normal 2 4 2 2 4 2 7" xfId="17611" xr:uid="{00000000-0005-0000-0000-00000A230000}"/>
    <cellStyle name="Normal 2 4 2 2 4 3" xfId="3304" xr:uid="{00000000-0005-0000-0000-00000B230000}"/>
    <cellStyle name="Normal 2 4 2 2 4 3 2" xfId="13378" xr:uid="{00000000-0005-0000-0000-00000C230000}"/>
    <cellStyle name="Normal 2 4 2 2 4 3 2 2" xfId="43709" xr:uid="{00000000-0005-0000-0000-00000D230000}"/>
    <cellStyle name="Normal 2 4 2 2 4 3 2 3" xfId="28476" xr:uid="{00000000-0005-0000-0000-00000E230000}"/>
    <cellStyle name="Normal 2 4 2 2 4 3 3" xfId="8358" xr:uid="{00000000-0005-0000-0000-00000F230000}"/>
    <cellStyle name="Normal 2 4 2 2 4 3 3 2" xfId="38692" xr:uid="{00000000-0005-0000-0000-000010230000}"/>
    <cellStyle name="Normal 2 4 2 2 4 3 3 3" xfId="23459" xr:uid="{00000000-0005-0000-0000-000011230000}"/>
    <cellStyle name="Normal 2 4 2 2 4 3 4" xfId="33679" xr:uid="{00000000-0005-0000-0000-000012230000}"/>
    <cellStyle name="Normal 2 4 2 2 4 3 5" xfId="18446" xr:uid="{00000000-0005-0000-0000-000013230000}"/>
    <cellStyle name="Normal 2 4 2 2 4 4" xfId="4997" xr:uid="{00000000-0005-0000-0000-000014230000}"/>
    <cellStyle name="Normal 2 4 2 2 4 4 2" xfId="15049" xr:uid="{00000000-0005-0000-0000-000015230000}"/>
    <cellStyle name="Normal 2 4 2 2 4 4 2 2" xfId="45380" xr:uid="{00000000-0005-0000-0000-000016230000}"/>
    <cellStyle name="Normal 2 4 2 2 4 4 2 3" xfId="30147" xr:uid="{00000000-0005-0000-0000-000017230000}"/>
    <cellStyle name="Normal 2 4 2 2 4 4 3" xfId="10029" xr:uid="{00000000-0005-0000-0000-000018230000}"/>
    <cellStyle name="Normal 2 4 2 2 4 4 3 2" xfId="40363" xr:uid="{00000000-0005-0000-0000-000019230000}"/>
    <cellStyle name="Normal 2 4 2 2 4 4 3 3" xfId="25130" xr:uid="{00000000-0005-0000-0000-00001A230000}"/>
    <cellStyle name="Normal 2 4 2 2 4 4 4" xfId="35350" xr:uid="{00000000-0005-0000-0000-00001B230000}"/>
    <cellStyle name="Normal 2 4 2 2 4 4 5" xfId="20117" xr:uid="{00000000-0005-0000-0000-00001C230000}"/>
    <cellStyle name="Normal 2 4 2 2 4 5" xfId="11707" xr:uid="{00000000-0005-0000-0000-00001D230000}"/>
    <cellStyle name="Normal 2 4 2 2 4 5 2" xfId="42038" xr:uid="{00000000-0005-0000-0000-00001E230000}"/>
    <cellStyle name="Normal 2 4 2 2 4 5 3" xfId="26805" xr:uid="{00000000-0005-0000-0000-00001F230000}"/>
    <cellStyle name="Normal 2 4 2 2 4 6" xfId="6686" xr:uid="{00000000-0005-0000-0000-000020230000}"/>
    <cellStyle name="Normal 2 4 2 2 4 6 2" xfId="37021" xr:uid="{00000000-0005-0000-0000-000021230000}"/>
    <cellStyle name="Normal 2 4 2 2 4 6 3" xfId="21788" xr:uid="{00000000-0005-0000-0000-000022230000}"/>
    <cellStyle name="Normal 2 4 2 2 4 7" xfId="32009" xr:uid="{00000000-0005-0000-0000-000023230000}"/>
    <cellStyle name="Normal 2 4 2 2 4 8" xfId="16775" xr:uid="{00000000-0005-0000-0000-000024230000}"/>
    <cellStyle name="Normal 2 4 2 2 5" xfId="2033" xr:uid="{00000000-0005-0000-0000-000025230000}"/>
    <cellStyle name="Normal 2 4 2 2 5 2" xfId="3723" xr:uid="{00000000-0005-0000-0000-000026230000}"/>
    <cellStyle name="Normal 2 4 2 2 5 2 2" xfId="13796" xr:uid="{00000000-0005-0000-0000-000027230000}"/>
    <cellStyle name="Normal 2 4 2 2 5 2 2 2" xfId="44127" xr:uid="{00000000-0005-0000-0000-000028230000}"/>
    <cellStyle name="Normal 2 4 2 2 5 2 2 3" xfId="28894" xr:uid="{00000000-0005-0000-0000-000029230000}"/>
    <cellStyle name="Normal 2 4 2 2 5 2 3" xfId="8776" xr:uid="{00000000-0005-0000-0000-00002A230000}"/>
    <cellStyle name="Normal 2 4 2 2 5 2 3 2" xfId="39110" xr:uid="{00000000-0005-0000-0000-00002B230000}"/>
    <cellStyle name="Normal 2 4 2 2 5 2 3 3" xfId="23877" xr:uid="{00000000-0005-0000-0000-00002C230000}"/>
    <cellStyle name="Normal 2 4 2 2 5 2 4" xfId="34097" xr:uid="{00000000-0005-0000-0000-00002D230000}"/>
    <cellStyle name="Normal 2 4 2 2 5 2 5" xfId="18864" xr:uid="{00000000-0005-0000-0000-00002E230000}"/>
    <cellStyle name="Normal 2 4 2 2 5 3" xfId="5415" xr:uid="{00000000-0005-0000-0000-00002F230000}"/>
    <cellStyle name="Normal 2 4 2 2 5 3 2" xfId="15467" xr:uid="{00000000-0005-0000-0000-000030230000}"/>
    <cellStyle name="Normal 2 4 2 2 5 3 2 2" xfId="45798" xr:uid="{00000000-0005-0000-0000-000031230000}"/>
    <cellStyle name="Normal 2 4 2 2 5 3 2 3" xfId="30565" xr:uid="{00000000-0005-0000-0000-000032230000}"/>
    <cellStyle name="Normal 2 4 2 2 5 3 3" xfId="10447" xr:uid="{00000000-0005-0000-0000-000033230000}"/>
    <cellStyle name="Normal 2 4 2 2 5 3 3 2" xfId="40781" xr:uid="{00000000-0005-0000-0000-000034230000}"/>
    <cellStyle name="Normal 2 4 2 2 5 3 3 3" xfId="25548" xr:uid="{00000000-0005-0000-0000-000035230000}"/>
    <cellStyle name="Normal 2 4 2 2 5 3 4" xfId="35768" xr:uid="{00000000-0005-0000-0000-000036230000}"/>
    <cellStyle name="Normal 2 4 2 2 5 3 5" xfId="20535" xr:uid="{00000000-0005-0000-0000-000037230000}"/>
    <cellStyle name="Normal 2 4 2 2 5 4" xfId="12125" xr:uid="{00000000-0005-0000-0000-000038230000}"/>
    <cellStyle name="Normal 2 4 2 2 5 4 2" xfId="42456" xr:uid="{00000000-0005-0000-0000-000039230000}"/>
    <cellStyle name="Normal 2 4 2 2 5 4 3" xfId="27223" xr:uid="{00000000-0005-0000-0000-00003A230000}"/>
    <cellStyle name="Normal 2 4 2 2 5 5" xfId="7104" xr:uid="{00000000-0005-0000-0000-00003B230000}"/>
    <cellStyle name="Normal 2 4 2 2 5 5 2" xfId="37439" xr:uid="{00000000-0005-0000-0000-00003C230000}"/>
    <cellStyle name="Normal 2 4 2 2 5 5 3" xfId="22206" xr:uid="{00000000-0005-0000-0000-00003D230000}"/>
    <cellStyle name="Normal 2 4 2 2 5 6" xfId="32427" xr:uid="{00000000-0005-0000-0000-00003E230000}"/>
    <cellStyle name="Normal 2 4 2 2 5 7" xfId="17193" xr:uid="{00000000-0005-0000-0000-00003F230000}"/>
    <cellStyle name="Normal 2 4 2 2 6" xfId="2886" xr:uid="{00000000-0005-0000-0000-000040230000}"/>
    <cellStyle name="Normal 2 4 2 2 6 2" xfId="12960" xr:uid="{00000000-0005-0000-0000-000041230000}"/>
    <cellStyle name="Normal 2 4 2 2 6 2 2" xfId="43291" xr:uid="{00000000-0005-0000-0000-000042230000}"/>
    <cellStyle name="Normal 2 4 2 2 6 2 3" xfId="28058" xr:uid="{00000000-0005-0000-0000-000043230000}"/>
    <cellStyle name="Normal 2 4 2 2 6 3" xfId="7940" xr:uid="{00000000-0005-0000-0000-000044230000}"/>
    <cellStyle name="Normal 2 4 2 2 6 3 2" xfId="38274" xr:uid="{00000000-0005-0000-0000-000045230000}"/>
    <cellStyle name="Normal 2 4 2 2 6 3 3" xfId="23041" xr:uid="{00000000-0005-0000-0000-000046230000}"/>
    <cellStyle name="Normal 2 4 2 2 6 4" xfId="33261" xr:uid="{00000000-0005-0000-0000-000047230000}"/>
    <cellStyle name="Normal 2 4 2 2 6 5" xfId="18028" xr:uid="{00000000-0005-0000-0000-000048230000}"/>
    <cellStyle name="Normal 2 4 2 2 7" xfId="4579" xr:uid="{00000000-0005-0000-0000-000049230000}"/>
    <cellStyle name="Normal 2 4 2 2 7 2" xfId="14631" xr:uid="{00000000-0005-0000-0000-00004A230000}"/>
    <cellStyle name="Normal 2 4 2 2 7 2 2" xfId="44962" xr:uid="{00000000-0005-0000-0000-00004B230000}"/>
    <cellStyle name="Normal 2 4 2 2 7 2 3" xfId="29729" xr:uid="{00000000-0005-0000-0000-00004C230000}"/>
    <cellStyle name="Normal 2 4 2 2 7 3" xfId="9611" xr:uid="{00000000-0005-0000-0000-00004D230000}"/>
    <cellStyle name="Normal 2 4 2 2 7 3 2" xfId="39945" xr:uid="{00000000-0005-0000-0000-00004E230000}"/>
    <cellStyle name="Normal 2 4 2 2 7 3 3" xfId="24712" xr:uid="{00000000-0005-0000-0000-00004F230000}"/>
    <cellStyle name="Normal 2 4 2 2 7 4" xfId="34932" xr:uid="{00000000-0005-0000-0000-000050230000}"/>
    <cellStyle name="Normal 2 4 2 2 7 5" xfId="19699" xr:uid="{00000000-0005-0000-0000-000051230000}"/>
    <cellStyle name="Normal 2 4 2 2 8" xfId="11289" xr:uid="{00000000-0005-0000-0000-000052230000}"/>
    <cellStyle name="Normal 2 4 2 2 8 2" xfId="41620" xr:uid="{00000000-0005-0000-0000-000053230000}"/>
    <cellStyle name="Normal 2 4 2 2 8 3" xfId="26387" xr:uid="{00000000-0005-0000-0000-000054230000}"/>
    <cellStyle name="Normal 2 4 2 2 9" xfId="6268" xr:uid="{00000000-0005-0000-0000-000055230000}"/>
    <cellStyle name="Normal 2 4 2 2 9 2" xfId="36603" xr:uid="{00000000-0005-0000-0000-000056230000}"/>
    <cellStyle name="Normal 2 4 2 2 9 3" xfId="21370" xr:uid="{00000000-0005-0000-0000-000057230000}"/>
    <cellStyle name="Normal 2 4 2 3" xfId="1232" xr:uid="{00000000-0005-0000-0000-000058230000}"/>
    <cellStyle name="Normal 2 4 2 3 10" xfId="16409" xr:uid="{00000000-0005-0000-0000-000059230000}"/>
    <cellStyle name="Normal 2 4 2 3 2" xfId="1451" xr:uid="{00000000-0005-0000-0000-00005A230000}"/>
    <cellStyle name="Normal 2 4 2 3 2 2" xfId="1872" xr:uid="{00000000-0005-0000-0000-00005B230000}"/>
    <cellStyle name="Normal 2 4 2 3 2 2 2" xfId="2711" xr:uid="{00000000-0005-0000-0000-00005C230000}"/>
    <cellStyle name="Normal 2 4 2 3 2 2 2 2" xfId="4401" xr:uid="{00000000-0005-0000-0000-00005D230000}"/>
    <cellStyle name="Normal 2 4 2 3 2 2 2 2 2" xfId="14474" xr:uid="{00000000-0005-0000-0000-00005E230000}"/>
    <cellStyle name="Normal 2 4 2 3 2 2 2 2 2 2" xfId="44805" xr:uid="{00000000-0005-0000-0000-00005F230000}"/>
    <cellStyle name="Normal 2 4 2 3 2 2 2 2 2 3" xfId="29572" xr:uid="{00000000-0005-0000-0000-000060230000}"/>
    <cellStyle name="Normal 2 4 2 3 2 2 2 2 3" xfId="9454" xr:uid="{00000000-0005-0000-0000-000061230000}"/>
    <cellStyle name="Normal 2 4 2 3 2 2 2 2 3 2" xfId="39788" xr:uid="{00000000-0005-0000-0000-000062230000}"/>
    <cellStyle name="Normal 2 4 2 3 2 2 2 2 3 3" xfId="24555" xr:uid="{00000000-0005-0000-0000-000063230000}"/>
    <cellStyle name="Normal 2 4 2 3 2 2 2 2 4" xfId="34775" xr:uid="{00000000-0005-0000-0000-000064230000}"/>
    <cellStyle name="Normal 2 4 2 3 2 2 2 2 5" xfId="19542" xr:uid="{00000000-0005-0000-0000-000065230000}"/>
    <cellStyle name="Normal 2 4 2 3 2 2 2 3" xfId="6093" xr:uid="{00000000-0005-0000-0000-000066230000}"/>
    <cellStyle name="Normal 2 4 2 3 2 2 2 3 2" xfId="16145" xr:uid="{00000000-0005-0000-0000-000067230000}"/>
    <cellStyle name="Normal 2 4 2 3 2 2 2 3 2 2" xfId="46476" xr:uid="{00000000-0005-0000-0000-000068230000}"/>
    <cellStyle name="Normal 2 4 2 3 2 2 2 3 2 3" xfId="31243" xr:uid="{00000000-0005-0000-0000-000069230000}"/>
    <cellStyle name="Normal 2 4 2 3 2 2 2 3 3" xfId="11125" xr:uid="{00000000-0005-0000-0000-00006A230000}"/>
    <cellStyle name="Normal 2 4 2 3 2 2 2 3 3 2" xfId="41459" xr:uid="{00000000-0005-0000-0000-00006B230000}"/>
    <cellStyle name="Normal 2 4 2 3 2 2 2 3 3 3" xfId="26226" xr:uid="{00000000-0005-0000-0000-00006C230000}"/>
    <cellStyle name="Normal 2 4 2 3 2 2 2 3 4" xfId="36446" xr:uid="{00000000-0005-0000-0000-00006D230000}"/>
    <cellStyle name="Normal 2 4 2 3 2 2 2 3 5" xfId="21213" xr:uid="{00000000-0005-0000-0000-00006E230000}"/>
    <cellStyle name="Normal 2 4 2 3 2 2 2 4" xfId="12803" xr:uid="{00000000-0005-0000-0000-00006F230000}"/>
    <cellStyle name="Normal 2 4 2 3 2 2 2 4 2" xfId="43134" xr:uid="{00000000-0005-0000-0000-000070230000}"/>
    <cellStyle name="Normal 2 4 2 3 2 2 2 4 3" xfId="27901" xr:uid="{00000000-0005-0000-0000-000071230000}"/>
    <cellStyle name="Normal 2 4 2 3 2 2 2 5" xfId="7782" xr:uid="{00000000-0005-0000-0000-000072230000}"/>
    <cellStyle name="Normal 2 4 2 3 2 2 2 5 2" xfId="38117" xr:uid="{00000000-0005-0000-0000-000073230000}"/>
    <cellStyle name="Normal 2 4 2 3 2 2 2 5 3" xfId="22884" xr:uid="{00000000-0005-0000-0000-000074230000}"/>
    <cellStyle name="Normal 2 4 2 3 2 2 2 6" xfId="33105" xr:uid="{00000000-0005-0000-0000-000075230000}"/>
    <cellStyle name="Normal 2 4 2 3 2 2 2 7" xfId="17871" xr:uid="{00000000-0005-0000-0000-000076230000}"/>
    <cellStyle name="Normal 2 4 2 3 2 2 3" xfId="3564" xr:uid="{00000000-0005-0000-0000-000077230000}"/>
    <cellStyle name="Normal 2 4 2 3 2 2 3 2" xfId="13638" xr:uid="{00000000-0005-0000-0000-000078230000}"/>
    <cellStyle name="Normal 2 4 2 3 2 2 3 2 2" xfId="43969" xr:uid="{00000000-0005-0000-0000-000079230000}"/>
    <cellStyle name="Normal 2 4 2 3 2 2 3 2 3" xfId="28736" xr:uid="{00000000-0005-0000-0000-00007A230000}"/>
    <cellStyle name="Normal 2 4 2 3 2 2 3 3" xfId="8618" xr:uid="{00000000-0005-0000-0000-00007B230000}"/>
    <cellStyle name="Normal 2 4 2 3 2 2 3 3 2" xfId="38952" xr:uid="{00000000-0005-0000-0000-00007C230000}"/>
    <cellStyle name="Normal 2 4 2 3 2 2 3 3 3" xfId="23719" xr:uid="{00000000-0005-0000-0000-00007D230000}"/>
    <cellStyle name="Normal 2 4 2 3 2 2 3 4" xfId="33939" xr:uid="{00000000-0005-0000-0000-00007E230000}"/>
    <cellStyle name="Normal 2 4 2 3 2 2 3 5" xfId="18706" xr:uid="{00000000-0005-0000-0000-00007F230000}"/>
    <cellStyle name="Normal 2 4 2 3 2 2 4" xfId="5257" xr:uid="{00000000-0005-0000-0000-000080230000}"/>
    <cellStyle name="Normal 2 4 2 3 2 2 4 2" xfId="15309" xr:uid="{00000000-0005-0000-0000-000081230000}"/>
    <cellStyle name="Normal 2 4 2 3 2 2 4 2 2" xfId="45640" xr:uid="{00000000-0005-0000-0000-000082230000}"/>
    <cellStyle name="Normal 2 4 2 3 2 2 4 2 3" xfId="30407" xr:uid="{00000000-0005-0000-0000-000083230000}"/>
    <cellStyle name="Normal 2 4 2 3 2 2 4 3" xfId="10289" xr:uid="{00000000-0005-0000-0000-000084230000}"/>
    <cellStyle name="Normal 2 4 2 3 2 2 4 3 2" xfId="40623" xr:uid="{00000000-0005-0000-0000-000085230000}"/>
    <cellStyle name="Normal 2 4 2 3 2 2 4 3 3" xfId="25390" xr:uid="{00000000-0005-0000-0000-000086230000}"/>
    <cellStyle name="Normal 2 4 2 3 2 2 4 4" xfId="35610" xr:uid="{00000000-0005-0000-0000-000087230000}"/>
    <cellStyle name="Normal 2 4 2 3 2 2 4 5" xfId="20377" xr:uid="{00000000-0005-0000-0000-000088230000}"/>
    <cellStyle name="Normal 2 4 2 3 2 2 5" xfId="11967" xr:uid="{00000000-0005-0000-0000-000089230000}"/>
    <cellStyle name="Normal 2 4 2 3 2 2 5 2" xfId="42298" xr:uid="{00000000-0005-0000-0000-00008A230000}"/>
    <cellStyle name="Normal 2 4 2 3 2 2 5 3" xfId="27065" xr:uid="{00000000-0005-0000-0000-00008B230000}"/>
    <cellStyle name="Normal 2 4 2 3 2 2 6" xfId="6946" xr:uid="{00000000-0005-0000-0000-00008C230000}"/>
    <cellStyle name="Normal 2 4 2 3 2 2 6 2" xfId="37281" xr:uid="{00000000-0005-0000-0000-00008D230000}"/>
    <cellStyle name="Normal 2 4 2 3 2 2 6 3" xfId="22048" xr:uid="{00000000-0005-0000-0000-00008E230000}"/>
    <cellStyle name="Normal 2 4 2 3 2 2 7" xfId="32269" xr:uid="{00000000-0005-0000-0000-00008F230000}"/>
    <cellStyle name="Normal 2 4 2 3 2 2 8" xfId="17035" xr:uid="{00000000-0005-0000-0000-000090230000}"/>
    <cellStyle name="Normal 2 4 2 3 2 3" xfId="2293" xr:uid="{00000000-0005-0000-0000-000091230000}"/>
    <cellStyle name="Normal 2 4 2 3 2 3 2" xfId="3983" xr:uid="{00000000-0005-0000-0000-000092230000}"/>
    <cellStyle name="Normal 2 4 2 3 2 3 2 2" xfId="14056" xr:uid="{00000000-0005-0000-0000-000093230000}"/>
    <cellStyle name="Normal 2 4 2 3 2 3 2 2 2" xfId="44387" xr:uid="{00000000-0005-0000-0000-000094230000}"/>
    <cellStyle name="Normal 2 4 2 3 2 3 2 2 3" xfId="29154" xr:uid="{00000000-0005-0000-0000-000095230000}"/>
    <cellStyle name="Normal 2 4 2 3 2 3 2 3" xfId="9036" xr:uid="{00000000-0005-0000-0000-000096230000}"/>
    <cellStyle name="Normal 2 4 2 3 2 3 2 3 2" xfId="39370" xr:uid="{00000000-0005-0000-0000-000097230000}"/>
    <cellStyle name="Normal 2 4 2 3 2 3 2 3 3" xfId="24137" xr:uid="{00000000-0005-0000-0000-000098230000}"/>
    <cellStyle name="Normal 2 4 2 3 2 3 2 4" xfId="34357" xr:uid="{00000000-0005-0000-0000-000099230000}"/>
    <cellStyle name="Normal 2 4 2 3 2 3 2 5" xfId="19124" xr:uid="{00000000-0005-0000-0000-00009A230000}"/>
    <cellStyle name="Normal 2 4 2 3 2 3 3" xfId="5675" xr:uid="{00000000-0005-0000-0000-00009B230000}"/>
    <cellStyle name="Normal 2 4 2 3 2 3 3 2" xfId="15727" xr:uid="{00000000-0005-0000-0000-00009C230000}"/>
    <cellStyle name="Normal 2 4 2 3 2 3 3 2 2" xfId="46058" xr:uid="{00000000-0005-0000-0000-00009D230000}"/>
    <cellStyle name="Normal 2 4 2 3 2 3 3 2 3" xfId="30825" xr:uid="{00000000-0005-0000-0000-00009E230000}"/>
    <cellStyle name="Normal 2 4 2 3 2 3 3 3" xfId="10707" xr:uid="{00000000-0005-0000-0000-00009F230000}"/>
    <cellStyle name="Normal 2 4 2 3 2 3 3 3 2" xfId="41041" xr:uid="{00000000-0005-0000-0000-0000A0230000}"/>
    <cellStyle name="Normal 2 4 2 3 2 3 3 3 3" xfId="25808" xr:uid="{00000000-0005-0000-0000-0000A1230000}"/>
    <cellStyle name="Normal 2 4 2 3 2 3 3 4" xfId="36028" xr:uid="{00000000-0005-0000-0000-0000A2230000}"/>
    <cellStyle name="Normal 2 4 2 3 2 3 3 5" xfId="20795" xr:uid="{00000000-0005-0000-0000-0000A3230000}"/>
    <cellStyle name="Normal 2 4 2 3 2 3 4" xfId="12385" xr:uid="{00000000-0005-0000-0000-0000A4230000}"/>
    <cellStyle name="Normal 2 4 2 3 2 3 4 2" xfId="42716" xr:uid="{00000000-0005-0000-0000-0000A5230000}"/>
    <cellStyle name="Normal 2 4 2 3 2 3 4 3" xfId="27483" xr:uid="{00000000-0005-0000-0000-0000A6230000}"/>
    <cellStyle name="Normal 2 4 2 3 2 3 5" xfId="7364" xr:uid="{00000000-0005-0000-0000-0000A7230000}"/>
    <cellStyle name="Normal 2 4 2 3 2 3 5 2" xfId="37699" xr:uid="{00000000-0005-0000-0000-0000A8230000}"/>
    <cellStyle name="Normal 2 4 2 3 2 3 5 3" xfId="22466" xr:uid="{00000000-0005-0000-0000-0000A9230000}"/>
    <cellStyle name="Normal 2 4 2 3 2 3 6" xfId="32687" xr:uid="{00000000-0005-0000-0000-0000AA230000}"/>
    <cellStyle name="Normal 2 4 2 3 2 3 7" xfId="17453" xr:uid="{00000000-0005-0000-0000-0000AB230000}"/>
    <cellStyle name="Normal 2 4 2 3 2 4" xfId="3146" xr:uid="{00000000-0005-0000-0000-0000AC230000}"/>
    <cellStyle name="Normal 2 4 2 3 2 4 2" xfId="13220" xr:uid="{00000000-0005-0000-0000-0000AD230000}"/>
    <cellStyle name="Normal 2 4 2 3 2 4 2 2" xfId="43551" xr:uid="{00000000-0005-0000-0000-0000AE230000}"/>
    <cellStyle name="Normal 2 4 2 3 2 4 2 3" xfId="28318" xr:uid="{00000000-0005-0000-0000-0000AF230000}"/>
    <cellStyle name="Normal 2 4 2 3 2 4 3" xfId="8200" xr:uid="{00000000-0005-0000-0000-0000B0230000}"/>
    <cellStyle name="Normal 2 4 2 3 2 4 3 2" xfId="38534" xr:uid="{00000000-0005-0000-0000-0000B1230000}"/>
    <cellStyle name="Normal 2 4 2 3 2 4 3 3" xfId="23301" xr:uid="{00000000-0005-0000-0000-0000B2230000}"/>
    <cellStyle name="Normal 2 4 2 3 2 4 4" xfId="33521" xr:uid="{00000000-0005-0000-0000-0000B3230000}"/>
    <cellStyle name="Normal 2 4 2 3 2 4 5" xfId="18288" xr:uid="{00000000-0005-0000-0000-0000B4230000}"/>
    <cellStyle name="Normal 2 4 2 3 2 5" xfId="4839" xr:uid="{00000000-0005-0000-0000-0000B5230000}"/>
    <cellStyle name="Normal 2 4 2 3 2 5 2" xfId="14891" xr:uid="{00000000-0005-0000-0000-0000B6230000}"/>
    <cellStyle name="Normal 2 4 2 3 2 5 2 2" xfId="45222" xr:uid="{00000000-0005-0000-0000-0000B7230000}"/>
    <cellStyle name="Normal 2 4 2 3 2 5 2 3" xfId="29989" xr:uid="{00000000-0005-0000-0000-0000B8230000}"/>
    <cellStyle name="Normal 2 4 2 3 2 5 3" xfId="9871" xr:uid="{00000000-0005-0000-0000-0000B9230000}"/>
    <cellStyle name="Normal 2 4 2 3 2 5 3 2" xfId="40205" xr:uid="{00000000-0005-0000-0000-0000BA230000}"/>
    <cellStyle name="Normal 2 4 2 3 2 5 3 3" xfId="24972" xr:uid="{00000000-0005-0000-0000-0000BB230000}"/>
    <cellStyle name="Normal 2 4 2 3 2 5 4" xfId="35192" xr:uid="{00000000-0005-0000-0000-0000BC230000}"/>
    <cellStyle name="Normal 2 4 2 3 2 5 5" xfId="19959" xr:uid="{00000000-0005-0000-0000-0000BD230000}"/>
    <cellStyle name="Normal 2 4 2 3 2 6" xfId="11549" xr:uid="{00000000-0005-0000-0000-0000BE230000}"/>
    <cellStyle name="Normal 2 4 2 3 2 6 2" xfId="41880" xr:uid="{00000000-0005-0000-0000-0000BF230000}"/>
    <cellStyle name="Normal 2 4 2 3 2 6 3" xfId="26647" xr:uid="{00000000-0005-0000-0000-0000C0230000}"/>
    <cellStyle name="Normal 2 4 2 3 2 7" xfId="6528" xr:uid="{00000000-0005-0000-0000-0000C1230000}"/>
    <cellStyle name="Normal 2 4 2 3 2 7 2" xfId="36863" xr:uid="{00000000-0005-0000-0000-0000C2230000}"/>
    <cellStyle name="Normal 2 4 2 3 2 7 3" xfId="21630" xr:uid="{00000000-0005-0000-0000-0000C3230000}"/>
    <cellStyle name="Normal 2 4 2 3 2 8" xfId="31851" xr:uid="{00000000-0005-0000-0000-0000C4230000}"/>
    <cellStyle name="Normal 2 4 2 3 2 9" xfId="16617" xr:uid="{00000000-0005-0000-0000-0000C5230000}"/>
    <cellStyle name="Normal 2 4 2 3 3" xfId="1664" xr:uid="{00000000-0005-0000-0000-0000C6230000}"/>
    <cellStyle name="Normal 2 4 2 3 3 2" xfId="2503" xr:uid="{00000000-0005-0000-0000-0000C7230000}"/>
    <cellStyle name="Normal 2 4 2 3 3 2 2" xfId="4193" xr:uid="{00000000-0005-0000-0000-0000C8230000}"/>
    <cellStyle name="Normal 2 4 2 3 3 2 2 2" xfId="14266" xr:uid="{00000000-0005-0000-0000-0000C9230000}"/>
    <cellStyle name="Normal 2 4 2 3 3 2 2 2 2" xfId="44597" xr:uid="{00000000-0005-0000-0000-0000CA230000}"/>
    <cellStyle name="Normal 2 4 2 3 3 2 2 2 3" xfId="29364" xr:uid="{00000000-0005-0000-0000-0000CB230000}"/>
    <cellStyle name="Normal 2 4 2 3 3 2 2 3" xfId="9246" xr:uid="{00000000-0005-0000-0000-0000CC230000}"/>
    <cellStyle name="Normal 2 4 2 3 3 2 2 3 2" xfId="39580" xr:uid="{00000000-0005-0000-0000-0000CD230000}"/>
    <cellStyle name="Normal 2 4 2 3 3 2 2 3 3" xfId="24347" xr:uid="{00000000-0005-0000-0000-0000CE230000}"/>
    <cellStyle name="Normal 2 4 2 3 3 2 2 4" xfId="34567" xr:uid="{00000000-0005-0000-0000-0000CF230000}"/>
    <cellStyle name="Normal 2 4 2 3 3 2 2 5" xfId="19334" xr:uid="{00000000-0005-0000-0000-0000D0230000}"/>
    <cellStyle name="Normal 2 4 2 3 3 2 3" xfId="5885" xr:uid="{00000000-0005-0000-0000-0000D1230000}"/>
    <cellStyle name="Normal 2 4 2 3 3 2 3 2" xfId="15937" xr:uid="{00000000-0005-0000-0000-0000D2230000}"/>
    <cellStyle name="Normal 2 4 2 3 3 2 3 2 2" xfId="46268" xr:uid="{00000000-0005-0000-0000-0000D3230000}"/>
    <cellStyle name="Normal 2 4 2 3 3 2 3 2 3" xfId="31035" xr:uid="{00000000-0005-0000-0000-0000D4230000}"/>
    <cellStyle name="Normal 2 4 2 3 3 2 3 3" xfId="10917" xr:uid="{00000000-0005-0000-0000-0000D5230000}"/>
    <cellStyle name="Normal 2 4 2 3 3 2 3 3 2" xfId="41251" xr:uid="{00000000-0005-0000-0000-0000D6230000}"/>
    <cellStyle name="Normal 2 4 2 3 3 2 3 3 3" xfId="26018" xr:uid="{00000000-0005-0000-0000-0000D7230000}"/>
    <cellStyle name="Normal 2 4 2 3 3 2 3 4" xfId="36238" xr:uid="{00000000-0005-0000-0000-0000D8230000}"/>
    <cellStyle name="Normal 2 4 2 3 3 2 3 5" xfId="21005" xr:uid="{00000000-0005-0000-0000-0000D9230000}"/>
    <cellStyle name="Normal 2 4 2 3 3 2 4" xfId="12595" xr:uid="{00000000-0005-0000-0000-0000DA230000}"/>
    <cellStyle name="Normal 2 4 2 3 3 2 4 2" xfId="42926" xr:uid="{00000000-0005-0000-0000-0000DB230000}"/>
    <cellStyle name="Normal 2 4 2 3 3 2 4 3" xfId="27693" xr:uid="{00000000-0005-0000-0000-0000DC230000}"/>
    <cellStyle name="Normal 2 4 2 3 3 2 5" xfId="7574" xr:uid="{00000000-0005-0000-0000-0000DD230000}"/>
    <cellStyle name="Normal 2 4 2 3 3 2 5 2" xfId="37909" xr:uid="{00000000-0005-0000-0000-0000DE230000}"/>
    <cellStyle name="Normal 2 4 2 3 3 2 5 3" xfId="22676" xr:uid="{00000000-0005-0000-0000-0000DF230000}"/>
    <cellStyle name="Normal 2 4 2 3 3 2 6" xfId="32897" xr:uid="{00000000-0005-0000-0000-0000E0230000}"/>
    <cellStyle name="Normal 2 4 2 3 3 2 7" xfId="17663" xr:uid="{00000000-0005-0000-0000-0000E1230000}"/>
    <cellStyle name="Normal 2 4 2 3 3 3" xfId="3356" xr:uid="{00000000-0005-0000-0000-0000E2230000}"/>
    <cellStyle name="Normal 2 4 2 3 3 3 2" xfId="13430" xr:uid="{00000000-0005-0000-0000-0000E3230000}"/>
    <cellStyle name="Normal 2 4 2 3 3 3 2 2" xfId="43761" xr:uid="{00000000-0005-0000-0000-0000E4230000}"/>
    <cellStyle name="Normal 2 4 2 3 3 3 2 3" xfId="28528" xr:uid="{00000000-0005-0000-0000-0000E5230000}"/>
    <cellStyle name="Normal 2 4 2 3 3 3 3" xfId="8410" xr:uid="{00000000-0005-0000-0000-0000E6230000}"/>
    <cellStyle name="Normal 2 4 2 3 3 3 3 2" xfId="38744" xr:uid="{00000000-0005-0000-0000-0000E7230000}"/>
    <cellStyle name="Normal 2 4 2 3 3 3 3 3" xfId="23511" xr:uid="{00000000-0005-0000-0000-0000E8230000}"/>
    <cellStyle name="Normal 2 4 2 3 3 3 4" xfId="33731" xr:uid="{00000000-0005-0000-0000-0000E9230000}"/>
    <cellStyle name="Normal 2 4 2 3 3 3 5" xfId="18498" xr:uid="{00000000-0005-0000-0000-0000EA230000}"/>
    <cellStyle name="Normal 2 4 2 3 3 4" xfId="5049" xr:uid="{00000000-0005-0000-0000-0000EB230000}"/>
    <cellStyle name="Normal 2 4 2 3 3 4 2" xfId="15101" xr:uid="{00000000-0005-0000-0000-0000EC230000}"/>
    <cellStyle name="Normal 2 4 2 3 3 4 2 2" xfId="45432" xr:uid="{00000000-0005-0000-0000-0000ED230000}"/>
    <cellStyle name="Normal 2 4 2 3 3 4 2 3" xfId="30199" xr:uid="{00000000-0005-0000-0000-0000EE230000}"/>
    <cellStyle name="Normal 2 4 2 3 3 4 3" xfId="10081" xr:uid="{00000000-0005-0000-0000-0000EF230000}"/>
    <cellStyle name="Normal 2 4 2 3 3 4 3 2" xfId="40415" xr:uid="{00000000-0005-0000-0000-0000F0230000}"/>
    <cellStyle name="Normal 2 4 2 3 3 4 3 3" xfId="25182" xr:uid="{00000000-0005-0000-0000-0000F1230000}"/>
    <cellStyle name="Normal 2 4 2 3 3 4 4" xfId="35402" xr:uid="{00000000-0005-0000-0000-0000F2230000}"/>
    <cellStyle name="Normal 2 4 2 3 3 4 5" xfId="20169" xr:uid="{00000000-0005-0000-0000-0000F3230000}"/>
    <cellStyle name="Normal 2 4 2 3 3 5" xfId="11759" xr:uid="{00000000-0005-0000-0000-0000F4230000}"/>
    <cellStyle name="Normal 2 4 2 3 3 5 2" xfId="42090" xr:uid="{00000000-0005-0000-0000-0000F5230000}"/>
    <cellStyle name="Normal 2 4 2 3 3 5 3" xfId="26857" xr:uid="{00000000-0005-0000-0000-0000F6230000}"/>
    <cellStyle name="Normal 2 4 2 3 3 6" xfId="6738" xr:uid="{00000000-0005-0000-0000-0000F7230000}"/>
    <cellStyle name="Normal 2 4 2 3 3 6 2" xfId="37073" xr:uid="{00000000-0005-0000-0000-0000F8230000}"/>
    <cellStyle name="Normal 2 4 2 3 3 6 3" xfId="21840" xr:uid="{00000000-0005-0000-0000-0000F9230000}"/>
    <cellStyle name="Normal 2 4 2 3 3 7" xfId="32061" xr:uid="{00000000-0005-0000-0000-0000FA230000}"/>
    <cellStyle name="Normal 2 4 2 3 3 8" xfId="16827" xr:uid="{00000000-0005-0000-0000-0000FB230000}"/>
    <cellStyle name="Normal 2 4 2 3 4" xfId="2085" xr:uid="{00000000-0005-0000-0000-0000FC230000}"/>
    <cellStyle name="Normal 2 4 2 3 4 2" xfId="3775" xr:uid="{00000000-0005-0000-0000-0000FD230000}"/>
    <cellStyle name="Normal 2 4 2 3 4 2 2" xfId="13848" xr:uid="{00000000-0005-0000-0000-0000FE230000}"/>
    <cellStyle name="Normal 2 4 2 3 4 2 2 2" xfId="44179" xr:uid="{00000000-0005-0000-0000-0000FF230000}"/>
    <cellStyle name="Normal 2 4 2 3 4 2 2 3" xfId="28946" xr:uid="{00000000-0005-0000-0000-000000240000}"/>
    <cellStyle name="Normal 2 4 2 3 4 2 3" xfId="8828" xr:uid="{00000000-0005-0000-0000-000001240000}"/>
    <cellStyle name="Normal 2 4 2 3 4 2 3 2" xfId="39162" xr:uid="{00000000-0005-0000-0000-000002240000}"/>
    <cellStyle name="Normal 2 4 2 3 4 2 3 3" xfId="23929" xr:uid="{00000000-0005-0000-0000-000003240000}"/>
    <cellStyle name="Normal 2 4 2 3 4 2 4" xfId="34149" xr:uid="{00000000-0005-0000-0000-000004240000}"/>
    <cellStyle name="Normal 2 4 2 3 4 2 5" xfId="18916" xr:uid="{00000000-0005-0000-0000-000005240000}"/>
    <cellStyle name="Normal 2 4 2 3 4 3" xfId="5467" xr:uid="{00000000-0005-0000-0000-000006240000}"/>
    <cellStyle name="Normal 2 4 2 3 4 3 2" xfId="15519" xr:uid="{00000000-0005-0000-0000-000007240000}"/>
    <cellStyle name="Normal 2 4 2 3 4 3 2 2" xfId="45850" xr:uid="{00000000-0005-0000-0000-000008240000}"/>
    <cellStyle name="Normal 2 4 2 3 4 3 2 3" xfId="30617" xr:uid="{00000000-0005-0000-0000-000009240000}"/>
    <cellStyle name="Normal 2 4 2 3 4 3 3" xfId="10499" xr:uid="{00000000-0005-0000-0000-00000A240000}"/>
    <cellStyle name="Normal 2 4 2 3 4 3 3 2" xfId="40833" xr:uid="{00000000-0005-0000-0000-00000B240000}"/>
    <cellStyle name="Normal 2 4 2 3 4 3 3 3" xfId="25600" xr:uid="{00000000-0005-0000-0000-00000C240000}"/>
    <cellStyle name="Normal 2 4 2 3 4 3 4" xfId="35820" xr:uid="{00000000-0005-0000-0000-00000D240000}"/>
    <cellStyle name="Normal 2 4 2 3 4 3 5" xfId="20587" xr:uid="{00000000-0005-0000-0000-00000E240000}"/>
    <cellStyle name="Normal 2 4 2 3 4 4" xfId="12177" xr:uid="{00000000-0005-0000-0000-00000F240000}"/>
    <cellStyle name="Normal 2 4 2 3 4 4 2" xfId="42508" xr:uid="{00000000-0005-0000-0000-000010240000}"/>
    <cellStyle name="Normal 2 4 2 3 4 4 3" xfId="27275" xr:uid="{00000000-0005-0000-0000-000011240000}"/>
    <cellStyle name="Normal 2 4 2 3 4 5" xfId="7156" xr:uid="{00000000-0005-0000-0000-000012240000}"/>
    <cellStyle name="Normal 2 4 2 3 4 5 2" xfId="37491" xr:uid="{00000000-0005-0000-0000-000013240000}"/>
    <cellStyle name="Normal 2 4 2 3 4 5 3" xfId="22258" xr:uid="{00000000-0005-0000-0000-000014240000}"/>
    <cellStyle name="Normal 2 4 2 3 4 6" xfId="32479" xr:uid="{00000000-0005-0000-0000-000015240000}"/>
    <cellStyle name="Normal 2 4 2 3 4 7" xfId="17245" xr:uid="{00000000-0005-0000-0000-000016240000}"/>
    <cellStyle name="Normal 2 4 2 3 5" xfId="2938" xr:uid="{00000000-0005-0000-0000-000017240000}"/>
    <cellStyle name="Normal 2 4 2 3 5 2" xfId="13012" xr:uid="{00000000-0005-0000-0000-000018240000}"/>
    <cellStyle name="Normal 2 4 2 3 5 2 2" xfId="43343" xr:uid="{00000000-0005-0000-0000-000019240000}"/>
    <cellStyle name="Normal 2 4 2 3 5 2 3" xfId="28110" xr:uid="{00000000-0005-0000-0000-00001A240000}"/>
    <cellStyle name="Normal 2 4 2 3 5 3" xfId="7992" xr:uid="{00000000-0005-0000-0000-00001B240000}"/>
    <cellStyle name="Normal 2 4 2 3 5 3 2" xfId="38326" xr:uid="{00000000-0005-0000-0000-00001C240000}"/>
    <cellStyle name="Normal 2 4 2 3 5 3 3" xfId="23093" xr:uid="{00000000-0005-0000-0000-00001D240000}"/>
    <cellStyle name="Normal 2 4 2 3 5 4" xfId="33313" xr:uid="{00000000-0005-0000-0000-00001E240000}"/>
    <cellStyle name="Normal 2 4 2 3 5 5" xfId="18080" xr:uid="{00000000-0005-0000-0000-00001F240000}"/>
    <cellStyle name="Normal 2 4 2 3 6" xfId="4631" xr:uid="{00000000-0005-0000-0000-000020240000}"/>
    <cellStyle name="Normal 2 4 2 3 6 2" xfId="14683" xr:uid="{00000000-0005-0000-0000-000021240000}"/>
    <cellStyle name="Normal 2 4 2 3 6 2 2" xfId="45014" xr:uid="{00000000-0005-0000-0000-000022240000}"/>
    <cellStyle name="Normal 2 4 2 3 6 2 3" xfId="29781" xr:uid="{00000000-0005-0000-0000-000023240000}"/>
    <cellStyle name="Normal 2 4 2 3 6 3" xfId="9663" xr:uid="{00000000-0005-0000-0000-000024240000}"/>
    <cellStyle name="Normal 2 4 2 3 6 3 2" xfId="39997" xr:uid="{00000000-0005-0000-0000-000025240000}"/>
    <cellStyle name="Normal 2 4 2 3 6 3 3" xfId="24764" xr:uid="{00000000-0005-0000-0000-000026240000}"/>
    <cellStyle name="Normal 2 4 2 3 6 4" xfId="34984" xr:uid="{00000000-0005-0000-0000-000027240000}"/>
    <cellStyle name="Normal 2 4 2 3 6 5" xfId="19751" xr:uid="{00000000-0005-0000-0000-000028240000}"/>
    <cellStyle name="Normal 2 4 2 3 7" xfId="11341" xr:uid="{00000000-0005-0000-0000-000029240000}"/>
    <cellStyle name="Normal 2 4 2 3 7 2" xfId="41672" xr:uid="{00000000-0005-0000-0000-00002A240000}"/>
    <cellStyle name="Normal 2 4 2 3 7 3" xfId="26439" xr:uid="{00000000-0005-0000-0000-00002B240000}"/>
    <cellStyle name="Normal 2 4 2 3 8" xfId="6320" xr:uid="{00000000-0005-0000-0000-00002C240000}"/>
    <cellStyle name="Normal 2 4 2 3 8 2" xfId="36655" xr:uid="{00000000-0005-0000-0000-00002D240000}"/>
    <cellStyle name="Normal 2 4 2 3 8 3" xfId="21422" xr:uid="{00000000-0005-0000-0000-00002E240000}"/>
    <cellStyle name="Normal 2 4 2 3 9" xfId="31644" xr:uid="{00000000-0005-0000-0000-00002F240000}"/>
    <cellStyle name="Normal 2 4 2 4" xfId="1345" xr:uid="{00000000-0005-0000-0000-000030240000}"/>
    <cellStyle name="Normal 2 4 2 4 2" xfId="1768" xr:uid="{00000000-0005-0000-0000-000031240000}"/>
    <cellStyle name="Normal 2 4 2 4 2 2" xfId="2607" xr:uid="{00000000-0005-0000-0000-000032240000}"/>
    <cellStyle name="Normal 2 4 2 4 2 2 2" xfId="4297" xr:uid="{00000000-0005-0000-0000-000033240000}"/>
    <cellStyle name="Normal 2 4 2 4 2 2 2 2" xfId="14370" xr:uid="{00000000-0005-0000-0000-000034240000}"/>
    <cellStyle name="Normal 2 4 2 4 2 2 2 2 2" xfId="44701" xr:uid="{00000000-0005-0000-0000-000035240000}"/>
    <cellStyle name="Normal 2 4 2 4 2 2 2 2 3" xfId="29468" xr:uid="{00000000-0005-0000-0000-000036240000}"/>
    <cellStyle name="Normal 2 4 2 4 2 2 2 3" xfId="9350" xr:uid="{00000000-0005-0000-0000-000037240000}"/>
    <cellStyle name="Normal 2 4 2 4 2 2 2 3 2" xfId="39684" xr:uid="{00000000-0005-0000-0000-000038240000}"/>
    <cellStyle name="Normal 2 4 2 4 2 2 2 3 3" xfId="24451" xr:uid="{00000000-0005-0000-0000-000039240000}"/>
    <cellStyle name="Normal 2 4 2 4 2 2 2 4" xfId="34671" xr:uid="{00000000-0005-0000-0000-00003A240000}"/>
    <cellStyle name="Normal 2 4 2 4 2 2 2 5" xfId="19438" xr:uid="{00000000-0005-0000-0000-00003B240000}"/>
    <cellStyle name="Normal 2 4 2 4 2 2 3" xfId="5989" xr:uid="{00000000-0005-0000-0000-00003C240000}"/>
    <cellStyle name="Normal 2 4 2 4 2 2 3 2" xfId="16041" xr:uid="{00000000-0005-0000-0000-00003D240000}"/>
    <cellStyle name="Normal 2 4 2 4 2 2 3 2 2" xfId="46372" xr:uid="{00000000-0005-0000-0000-00003E240000}"/>
    <cellStyle name="Normal 2 4 2 4 2 2 3 2 3" xfId="31139" xr:uid="{00000000-0005-0000-0000-00003F240000}"/>
    <cellStyle name="Normal 2 4 2 4 2 2 3 3" xfId="11021" xr:uid="{00000000-0005-0000-0000-000040240000}"/>
    <cellStyle name="Normal 2 4 2 4 2 2 3 3 2" xfId="41355" xr:uid="{00000000-0005-0000-0000-000041240000}"/>
    <cellStyle name="Normal 2 4 2 4 2 2 3 3 3" xfId="26122" xr:uid="{00000000-0005-0000-0000-000042240000}"/>
    <cellStyle name="Normal 2 4 2 4 2 2 3 4" xfId="36342" xr:uid="{00000000-0005-0000-0000-000043240000}"/>
    <cellStyle name="Normal 2 4 2 4 2 2 3 5" xfId="21109" xr:uid="{00000000-0005-0000-0000-000044240000}"/>
    <cellStyle name="Normal 2 4 2 4 2 2 4" xfId="12699" xr:uid="{00000000-0005-0000-0000-000045240000}"/>
    <cellStyle name="Normal 2 4 2 4 2 2 4 2" xfId="43030" xr:uid="{00000000-0005-0000-0000-000046240000}"/>
    <cellStyle name="Normal 2 4 2 4 2 2 4 3" xfId="27797" xr:uid="{00000000-0005-0000-0000-000047240000}"/>
    <cellStyle name="Normal 2 4 2 4 2 2 5" xfId="7678" xr:uid="{00000000-0005-0000-0000-000048240000}"/>
    <cellStyle name="Normal 2 4 2 4 2 2 5 2" xfId="38013" xr:uid="{00000000-0005-0000-0000-000049240000}"/>
    <cellStyle name="Normal 2 4 2 4 2 2 5 3" xfId="22780" xr:uid="{00000000-0005-0000-0000-00004A240000}"/>
    <cellStyle name="Normal 2 4 2 4 2 2 6" xfId="33001" xr:uid="{00000000-0005-0000-0000-00004B240000}"/>
    <cellStyle name="Normal 2 4 2 4 2 2 7" xfId="17767" xr:uid="{00000000-0005-0000-0000-00004C240000}"/>
    <cellStyle name="Normal 2 4 2 4 2 3" xfId="3460" xr:uid="{00000000-0005-0000-0000-00004D240000}"/>
    <cellStyle name="Normal 2 4 2 4 2 3 2" xfId="13534" xr:uid="{00000000-0005-0000-0000-00004E240000}"/>
    <cellStyle name="Normal 2 4 2 4 2 3 2 2" xfId="43865" xr:uid="{00000000-0005-0000-0000-00004F240000}"/>
    <cellStyle name="Normal 2 4 2 4 2 3 2 3" xfId="28632" xr:uid="{00000000-0005-0000-0000-000050240000}"/>
    <cellStyle name="Normal 2 4 2 4 2 3 3" xfId="8514" xr:uid="{00000000-0005-0000-0000-000051240000}"/>
    <cellStyle name="Normal 2 4 2 4 2 3 3 2" xfId="38848" xr:uid="{00000000-0005-0000-0000-000052240000}"/>
    <cellStyle name="Normal 2 4 2 4 2 3 3 3" xfId="23615" xr:uid="{00000000-0005-0000-0000-000053240000}"/>
    <cellStyle name="Normal 2 4 2 4 2 3 4" xfId="33835" xr:uid="{00000000-0005-0000-0000-000054240000}"/>
    <cellStyle name="Normal 2 4 2 4 2 3 5" xfId="18602" xr:uid="{00000000-0005-0000-0000-000055240000}"/>
    <cellStyle name="Normal 2 4 2 4 2 4" xfId="5153" xr:uid="{00000000-0005-0000-0000-000056240000}"/>
    <cellStyle name="Normal 2 4 2 4 2 4 2" xfId="15205" xr:uid="{00000000-0005-0000-0000-000057240000}"/>
    <cellStyle name="Normal 2 4 2 4 2 4 2 2" xfId="45536" xr:uid="{00000000-0005-0000-0000-000058240000}"/>
    <cellStyle name="Normal 2 4 2 4 2 4 2 3" xfId="30303" xr:uid="{00000000-0005-0000-0000-000059240000}"/>
    <cellStyle name="Normal 2 4 2 4 2 4 3" xfId="10185" xr:uid="{00000000-0005-0000-0000-00005A240000}"/>
    <cellStyle name="Normal 2 4 2 4 2 4 3 2" xfId="40519" xr:uid="{00000000-0005-0000-0000-00005B240000}"/>
    <cellStyle name="Normal 2 4 2 4 2 4 3 3" xfId="25286" xr:uid="{00000000-0005-0000-0000-00005C240000}"/>
    <cellStyle name="Normal 2 4 2 4 2 4 4" xfId="35506" xr:uid="{00000000-0005-0000-0000-00005D240000}"/>
    <cellStyle name="Normal 2 4 2 4 2 4 5" xfId="20273" xr:uid="{00000000-0005-0000-0000-00005E240000}"/>
    <cellStyle name="Normal 2 4 2 4 2 5" xfId="11863" xr:uid="{00000000-0005-0000-0000-00005F240000}"/>
    <cellStyle name="Normal 2 4 2 4 2 5 2" xfId="42194" xr:uid="{00000000-0005-0000-0000-000060240000}"/>
    <cellStyle name="Normal 2 4 2 4 2 5 3" xfId="26961" xr:uid="{00000000-0005-0000-0000-000061240000}"/>
    <cellStyle name="Normal 2 4 2 4 2 6" xfId="6842" xr:uid="{00000000-0005-0000-0000-000062240000}"/>
    <cellStyle name="Normal 2 4 2 4 2 6 2" xfId="37177" xr:uid="{00000000-0005-0000-0000-000063240000}"/>
    <cellStyle name="Normal 2 4 2 4 2 6 3" xfId="21944" xr:uid="{00000000-0005-0000-0000-000064240000}"/>
    <cellStyle name="Normal 2 4 2 4 2 7" xfId="32165" xr:uid="{00000000-0005-0000-0000-000065240000}"/>
    <cellStyle name="Normal 2 4 2 4 2 8" xfId="16931" xr:uid="{00000000-0005-0000-0000-000066240000}"/>
    <cellStyle name="Normal 2 4 2 4 3" xfId="2189" xr:uid="{00000000-0005-0000-0000-000067240000}"/>
    <cellStyle name="Normal 2 4 2 4 3 2" xfId="3879" xr:uid="{00000000-0005-0000-0000-000068240000}"/>
    <cellStyle name="Normal 2 4 2 4 3 2 2" xfId="13952" xr:uid="{00000000-0005-0000-0000-000069240000}"/>
    <cellStyle name="Normal 2 4 2 4 3 2 2 2" xfId="44283" xr:uid="{00000000-0005-0000-0000-00006A240000}"/>
    <cellStyle name="Normal 2 4 2 4 3 2 2 3" xfId="29050" xr:uid="{00000000-0005-0000-0000-00006B240000}"/>
    <cellStyle name="Normal 2 4 2 4 3 2 3" xfId="8932" xr:uid="{00000000-0005-0000-0000-00006C240000}"/>
    <cellStyle name="Normal 2 4 2 4 3 2 3 2" xfId="39266" xr:uid="{00000000-0005-0000-0000-00006D240000}"/>
    <cellStyle name="Normal 2 4 2 4 3 2 3 3" xfId="24033" xr:uid="{00000000-0005-0000-0000-00006E240000}"/>
    <cellStyle name="Normal 2 4 2 4 3 2 4" xfId="34253" xr:uid="{00000000-0005-0000-0000-00006F240000}"/>
    <cellStyle name="Normal 2 4 2 4 3 2 5" xfId="19020" xr:uid="{00000000-0005-0000-0000-000070240000}"/>
    <cellStyle name="Normal 2 4 2 4 3 3" xfId="5571" xr:uid="{00000000-0005-0000-0000-000071240000}"/>
    <cellStyle name="Normal 2 4 2 4 3 3 2" xfId="15623" xr:uid="{00000000-0005-0000-0000-000072240000}"/>
    <cellStyle name="Normal 2 4 2 4 3 3 2 2" xfId="45954" xr:uid="{00000000-0005-0000-0000-000073240000}"/>
    <cellStyle name="Normal 2 4 2 4 3 3 2 3" xfId="30721" xr:uid="{00000000-0005-0000-0000-000074240000}"/>
    <cellStyle name="Normal 2 4 2 4 3 3 3" xfId="10603" xr:uid="{00000000-0005-0000-0000-000075240000}"/>
    <cellStyle name="Normal 2 4 2 4 3 3 3 2" xfId="40937" xr:uid="{00000000-0005-0000-0000-000076240000}"/>
    <cellStyle name="Normal 2 4 2 4 3 3 3 3" xfId="25704" xr:uid="{00000000-0005-0000-0000-000077240000}"/>
    <cellStyle name="Normal 2 4 2 4 3 3 4" xfId="35924" xr:uid="{00000000-0005-0000-0000-000078240000}"/>
    <cellStyle name="Normal 2 4 2 4 3 3 5" xfId="20691" xr:uid="{00000000-0005-0000-0000-000079240000}"/>
    <cellStyle name="Normal 2 4 2 4 3 4" xfId="12281" xr:uid="{00000000-0005-0000-0000-00007A240000}"/>
    <cellStyle name="Normal 2 4 2 4 3 4 2" xfId="42612" xr:uid="{00000000-0005-0000-0000-00007B240000}"/>
    <cellStyle name="Normal 2 4 2 4 3 4 3" xfId="27379" xr:uid="{00000000-0005-0000-0000-00007C240000}"/>
    <cellStyle name="Normal 2 4 2 4 3 5" xfId="7260" xr:uid="{00000000-0005-0000-0000-00007D240000}"/>
    <cellStyle name="Normal 2 4 2 4 3 5 2" xfId="37595" xr:uid="{00000000-0005-0000-0000-00007E240000}"/>
    <cellStyle name="Normal 2 4 2 4 3 5 3" xfId="22362" xr:uid="{00000000-0005-0000-0000-00007F240000}"/>
    <cellStyle name="Normal 2 4 2 4 3 6" xfId="32583" xr:uid="{00000000-0005-0000-0000-000080240000}"/>
    <cellStyle name="Normal 2 4 2 4 3 7" xfId="17349" xr:uid="{00000000-0005-0000-0000-000081240000}"/>
    <cellStyle name="Normal 2 4 2 4 4" xfId="3042" xr:uid="{00000000-0005-0000-0000-000082240000}"/>
    <cellStyle name="Normal 2 4 2 4 4 2" xfId="13116" xr:uid="{00000000-0005-0000-0000-000083240000}"/>
    <cellStyle name="Normal 2 4 2 4 4 2 2" xfId="43447" xr:uid="{00000000-0005-0000-0000-000084240000}"/>
    <cellStyle name="Normal 2 4 2 4 4 2 3" xfId="28214" xr:uid="{00000000-0005-0000-0000-000085240000}"/>
    <cellStyle name="Normal 2 4 2 4 4 3" xfId="8096" xr:uid="{00000000-0005-0000-0000-000086240000}"/>
    <cellStyle name="Normal 2 4 2 4 4 3 2" xfId="38430" xr:uid="{00000000-0005-0000-0000-000087240000}"/>
    <cellStyle name="Normal 2 4 2 4 4 3 3" xfId="23197" xr:uid="{00000000-0005-0000-0000-000088240000}"/>
    <cellStyle name="Normal 2 4 2 4 4 4" xfId="33417" xr:uid="{00000000-0005-0000-0000-000089240000}"/>
    <cellStyle name="Normal 2 4 2 4 4 5" xfId="18184" xr:uid="{00000000-0005-0000-0000-00008A240000}"/>
    <cellStyle name="Normal 2 4 2 4 5" xfId="4735" xr:uid="{00000000-0005-0000-0000-00008B240000}"/>
    <cellStyle name="Normal 2 4 2 4 5 2" xfId="14787" xr:uid="{00000000-0005-0000-0000-00008C240000}"/>
    <cellStyle name="Normal 2 4 2 4 5 2 2" xfId="45118" xr:uid="{00000000-0005-0000-0000-00008D240000}"/>
    <cellStyle name="Normal 2 4 2 4 5 2 3" xfId="29885" xr:uid="{00000000-0005-0000-0000-00008E240000}"/>
    <cellStyle name="Normal 2 4 2 4 5 3" xfId="9767" xr:uid="{00000000-0005-0000-0000-00008F240000}"/>
    <cellStyle name="Normal 2 4 2 4 5 3 2" xfId="40101" xr:uid="{00000000-0005-0000-0000-000090240000}"/>
    <cellStyle name="Normal 2 4 2 4 5 3 3" xfId="24868" xr:uid="{00000000-0005-0000-0000-000091240000}"/>
    <cellStyle name="Normal 2 4 2 4 5 4" xfId="35088" xr:uid="{00000000-0005-0000-0000-000092240000}"/>
    <cellStyle name="Normal 2 4 2 4 5 5" xfId="19855" xr:uid="{00000000-0005-0000-0000-000093240000}"/>
    <cellStyle name="Normal 2 4 2 4 6" xfId="11445" xr:uid="{00000000-0005-0000-0000-000094240000}"/>
    <cellStyle name="Normal 2 4 2 4 6 2" xfId="41776" xr:uid="{00000000-0005-0000-0000-000095240000}"/>
    <cellStyle name="Normal 2 4 2 4 6 3" xfId="26543" xr:uid="{00000000-0005-0000-0000-000096240000}"/>
    <cellStyle name="Normal 2 4 2 4 7" xfId="6424" xr:uid="{00000000-0005-0000-0000-000097240000}"/>
    <cellStyle name="Normal 2 4 2 4 7 2" xfId="36759" xr:uid="{00000000-0005-0000-0000-000098240000}"/>
    <cellStyle name="Normal 2 4 2 4 7 3" xfId="21526" xr:uid="{00000000-0005-0000-0000-000099240000}"/>
    <cellStyle name="Normal 2 4 2 4 8" xfId="31747" xr:uid="{00000000-0005-0000-0000-00009A240000}"/>
    <cellStyle name="Normal 2 4 2 4 9" xfId="16513" xr:uid="{00000000-0005-0000-0000-00009B240000}"/>
    <cellStyle name="Normal 2 4 2 5" xfId="1558" xr:uid="{00000000-0005-0000-0000-00009C240000}"/>
    <cellStyle name="Normal 2 4 2 5 2" xfId="2399" xr:uid="{00000000-0005-0000-0000-00009D240000}"/>
    <cellStyle name="Normal 2 4 2 5 2 2" xfId="4089" xr:uid="{00000000-0005-0000-0000-00009E240000}"/>
    <cellStyle name="Normal 2 4 2 5 2 2 2" xfId="14162" xr:uid="{00000000-0005-0000-0000-00009F240000}"/>
    <cellStyle name="Normal 2 4 2 5 2 2 2 2" xfId="44493" xr:uid="{00000000-0005-0000-0000-0000A0240000}"/>
    <cellStyle name="Normal 2 4 2 5 2 2 2 3" xfId="29260" xr:uid="{00000000-0005-0000-0000-0000A1240000}"/>
    <cellStyle name="Normal 2 4 2 5 2 2 3" xfId="9142" xr:uid="{00000000-0005-0000-0000-0000A2240000}"/>
    <cellStyle name="Normal 2 4 2 5 2 2 3 2" xfId="39476" xr:uid="{00000000-0005-0000-0000-0000A3240000}"/>
    <cellStyle name="Normal 2 4 2 5 2 2 3 3" xfId="24243" xr:uid="{00000000-0005-0000-0000-0000A4240000}"/>
    <cellStyle name="Normal 2 4 2 5 2 2 4" xfId="34463" xr:uid="{00000000-0005-0000-0000-0000A5240000}"/>
    <cellStyle name="Normal 2 4 2 5 2 2 5" xfId="19230" xr:uid="{00000000-0005-0000-0000-0000A6240000}"/>
    <cellStyle name="Normal 2 4 2 5 2 3" xfId="5781" xr:uid="{00000000-0005-0000-0000-0000A7240000}"/>
    <cellStyle name="Normal 2 4 2 5 2 3 2" xfId="15833" xr:uid="{00000000-0005-0000-0000-0000A8240000}"/>
    <cellStyle name="Normal 2 4 2 5 2 3 2 2" xfId="46164" xr:uid="{00000000-0005-0000-0000-0000A9240000}"/>
    <cellStyle name="Normal 2 4 2 5 2 3 2 3" xfId="30931" xr:uid="{00000000-0005-0000-0000-0000AA240000}"/>
    <cellStyle name="Normal 2 4 2 5 2 3 3" xfId="10813" xr:uid="{00000000-0005-0000-0000-0000AB240000}"/>
    <cellStyle name="Normal 2 4 2 5 2 3 3 2" xfId="41147" xr:uid="{00000000-0005-0000-0000-0000AC240000}"/>
    <cellStyle name="Normal 2 4 2 5 2 3 3 3" xfId="25914" xr:uid="{00000000-0005-0000-0000-0000AD240000}"/>
    <cellStyle name="Normal 2 4 2 5 2 3 4" xfId="36134" xr:uid="{00000000-0005-0000-0000-0000AE240000}"/>
    <cellStyle name="Normal 2 4 2 5 2 3 5" xfId="20901" xr:uid="{00000000-0005-0000-0000-0000AF240000}"/>
    <cellStyle name="Normal 2 4 2 5 2 4" xfId="12491" xr:uid="{00000000-0005-0000-0000-0000B0240000}"/>
    <cellStyle name="Normal 2 4 2 5 2 4 2" xfId="42822" xr:uid="{00000000-0005-0000-0000-0000B1240000}"/>
    <cellStyle name="Normal 2 4 2 5 2 4 3" xfId="27589" xr:uid="{00000000-0005-0000-0000-0000B2240000}"/>
    <cellStyle name="Normal 2 4 2 5 2 5" xfId="7470" xr:uid="{00000000-0005-0000-0000-0000B3240000}"/>
    <cellStyle name="Normal 2 4 2 5 2 5 2" xfId="37805" xr:uid="{00000000-0005-0000-0000-0000B4240000}"/>
    <cellStyle name="Normal 2 4 2 5 2 5 3" xfId="22572" xr:uid="{00000000-0005-0000-0000-0000B5240000}"/>
    <cellStyle name="Normal 2 4 2 5 2 6" xfId="32793" xr:uid="{00000000-0005-0000-0000-0000B6240000}"/>
    <cellStyle name="Normal 2 4 2 5 2 7" xfId="17559" xr:uid="{00000000-0005-0000-0000-0000B7240000}"/>
    <cellStyle name="Normal 2 4 2 5 3" xfId="3252" xr:uid="{00000000-0005-0000-0000-0000B8240000}"/>
    <cellStyle name="Normal 2 4 2 5 3 2" xfId="13326" xr:uid="{00000000-0005-0000-0000-0000B9240000}"/>
    <cellStyle name="Normal 2 4 2 5 3 2 2" xfId="43657" xr:uid="{00000000-0005-0000-0000-0000BA240000}"/>
    <cellStyle name="Normal 2 4 2 5 3 2 3" xfId="28424" xr:uid="{00000000-0005-0000-0000-0000BB240000}"/>
    <cellStyle name="Normal 2 4 2 5 3 3" xfId="8306" xr:uid="{00000000-0005-0000-0000-0000BC240000}"/>
    <cellStyle name="Normal 2 4 2 5 3 3 2" xfId="38640" xr:uid="{00000000-0005-0000-0000-0000BD240000}"/>
    <cellStyle name="Normal 2 4 2 5 3 3 3" xfId="23407" xr:uid="{00000000-0005-0000-0000-0000BE240000}"/>
    <cellStyle name="Normal 2 4 2 5 3 4" xfId="33627" xr:uid="{00000000-0005-0000-0000-0000BF240000}"/>
    <cellStyle name="Normal 2 4 2 5 3 5" xfId="18394" xr:uid="{00000000-0005-0000-0000-0000C0240000}"/>
    <cellStyle name="Normal 2 4 2 5 4" xfId="4945" xr:uid="{00000000-0005-0000-0000-0000C1240000}"/>
    <cellStyle name="Normal 2 4 2 5 4 2" xfId="14997" xr:uid="{00000000-0005-0000-0000-0000C2240000}"/>
    <cellStyle name="Normal 2 4 2 5 4 2 2" xfId="45328" xr:uid="{00000000-0005-0000-0000-0000C3240000}"/>
    <cellStyle name="Normal 2 4 2 5 4 2 3" xfId="30095" xr:uid="{00000000-0005-0000-0000-0000C4240000}"/>
    <cellStyle name="Normal 2 4 2 5 4 3" xfId="9977" xr:uid="{00000000-0005-0000-0000-0000C5240000}"/>
    <cellStyle name="Normal 2 4 2 5 4 3 2" xfId="40311" xr:uid="{00000000-0005-0000-0000-0000C6240000}"/>
    <cellStyle name="Normal 2 4 2 5 4 3 3" xfId="25078" xr:uid="{00000000-0005-0000-0000-0000C7240000}"/>
    <cellStyle name="Normal 2 4 2 5 4 4" xfId="35298" xr:uid="{00000000-0005-0000-0000-0000C8240000}"/>
    <cellStyle name="Normal 2 4 2 5 4 5" xfId="20065" xr:uid="{00000000-0005-0000-0000-0000C9240000}"/>
    <cellStyle name="Normal 2 4 2 5 5" xfId="11655" xr:uid="{00000000-0005-0000-0000-0000CA240000}"/>
    <cellStyle name="Normal 2 4 2 5 5 2" xfId="41986" xr:uid="{00000000-0005-0000-0000-0000CB240000}"/>
    <cellStyle name="Normal 2 4 2 5 5 3" xfId="26753" xr:uid="{00000000-0005-0000-0000-0000CC240000}"/>
    <cellStyle name="Normal 2 4 2 5 6" xfId="6634" xr:uid="{00000000-0005-0000-0000-0000CD240000}"/>
    <cellStyle name="Normal 2 4 2 5 6 2" xfId="36969" xr:uid="{00000000-0005-0000-0000-0000CE240000}"/>
    <cellStyle name="Normal 2 4 2 5 6 3" xfId="21736" xr:uid="{00000000-0005-0000-0000-0000CF240000}"/>
    <cellStyle name="Normal 2 4 2 5 7" xfId="31957" xr:uid="{00000000-0005-0000-0000-0000D0240000}"/>
    <cellStyle name="Normal 2 4 2 5 8" xfId="16723" xr:uid="{00000000-0005-0000-0000-0000D1240000}"/>
    <cellStyle name="Normal 2 4 2 6" xfId="1979" xr:uid="{00000000-0005-0000-0000-0000D2240000}"/>
    <cellStyle name="Normal 2 4 2 6 2" xfId="3671" xr:uid="{00000000-0005-0000-0000-0000D3240000}"/>
    <cellStyle name="Normal 2 4 2 6 2 2" xfId="13744" xr:uid="{00000000-0005-0000-0000-0000D4240000}"/>
    <cellStyle name="Normal 2 4 2 6 2 2 2" xfId="44075" xr:uid="{00000000-0005-0000-0000-0000D5240000}"/>
    <cellStyle name="Normal 2 4 2 6 2 2 3" xfId="28842" xr:uid="{00000000-0005-0000-0000-0000D6240000}"/>
    <cellStyle name="Normal 2 4 2 6 2 3" xfId="8724" xr:uid="{00000000-0005-0000-0000-0000D7240000}"/>
    <cellStyle name="Normal 2 4 2 6 2 3 2" xfId="39058" xr:uid="{00000000-0005-0000-0000-0000D8240000}"/>
    <cellStyle name="Normal 2 4 2 6 2 3 3" xfId="23825" xr:uid="{00000000-0005-0000-0000-0000D9240000}"/>
    <cellStyle name="Normal 2 4 2 6 2 4" xfId="34045" xr:uid="{00000000-0005-0000-0000-0000DA240000}"/>
    <cellStyle name="Normal 2 4 2 6 2 5" xfId="18812" xr:uid="{00000000-0005-0000-0000-0000DB240000}"/>
    <cellStyle name="Normal 2 4 2 6 3" xfId="5363" xr:uid="{00000000-0005-0000-0000-0000DC240000}"/>
    <cellStyle name="Normal 2 4 2 6 3 2" xfId="15415" xr:uid="{00000000-0005-0000-0000-0000DD240000}"/>
    <cellStyle name="Normal 2 4 2 6 3 2 2" xfId="45746" xr:uid="{00000000-0005-0000-0000-0000DE240000}"/>
    <cellStyle name="Normal 2 4 2 6 3 2 3" xfId="30513" xr:uid="{00000000-0005-0000-0000-0000DF240000}"/>
    <cellStyle name="Normal 2 4 2 6 3 3" xfId="10395" xr:uid="{00000000-0005-0000-0000-0000E0240000}"/>
    <cellStyle name="Normal 2 4 2 6 3 3 2" xfId="40729" xr:uid="{00000000-0005-0000-0000-0000E1240000}"/>
    <cellStyle name="Normal 2 4 2 6 3 3 3" xfId="25496" xr:uid="{00000000-0005-0000-0000-0000E2240000}"/>
    <cellStyle name="Normal 2 4 2 6 3 4" xfId="35716" xr:uid="{00000000-0005-0000-0000-0000E3240000}"/>
    <cellStyle name="Normal 2 4 2 6 3 5" xfId="20483" xr:uid="{00000000-0005-0000-0000-0000E4240000}"/>
    <cellStyle name="Normal 2 4 2 6 4" xfId="12073" xr:uid="{00000000-0005-0000-0000-0000E5240000}"/>
    <cellStyle name="Normal 2 4 2 6 4 2" xfId="42404" xr:uid="{00000000-0005-0000-0000-0000E6240000}"/>
    <cellStyle name="Normal 2 4 2 6 4 3" xfId="27171" xr:uid="{00000000-0005-0000-0000-0000E7240000}"/>
    <cellStyle name="Normal 2 4 2 6 5" xfId="7052" xr:uid="{00000000-0005-0000-0000-0000E8240000}"/>
    <cellStyle name="Normal 2 4 2 6 5 2" xfId="37387" xr:uid="{00000000-0005-0000-0000-0000E9240000}"/>
    <cellStyle name="Normal 2 4 2 6 5 3" xfId="22154" xr:uid="{00000000-0005-0000-0000-0000EA240000}"/>
    <cellStyle name="Normal 2 4 2 6 6" xfId="32375" xr:uid="{00000000-0005-0000-0000-0000EB240000}"/>
    <cellStyle name="Normal 2 4 2 6 7" xfId="17141" xr:uid="{00000000-0005-0000-0000-0000EC240000}"/>
    <cellStyle name="Normal 2 4 2 7" xfId="2830" xr:uid="{00000000-0005-0000-0000-0000ED240000}"/>
    <cellStyle name="Normal 2 4 2 7 2" xfId="12908" xr:uid="{00000000-0005-0000-0000-0000EE240000}"/>
    <cellStyle name="Normal 2 4 2 7 2 2" xfId="43239" xr:uid="{00000000-0005-0000-0000-0000EF240000}"/>
    <cellStyle name="Normal 2 4 2 7 2 3" xfId="28006" xr:uid="{00000000-0005-0000-0000-0000F0240000}"/>
    <cellStyle name="Normal 2 4 2 7 3" xfId="7888" xr:uid="{00000000-0005-0000-0000-0000F1240000}"/>
    <cellStyle name="Normal 2 4 2 7 3 2" xfId="38222" xr:uid="{00000000-0005-0000-0000-0000F2240000}"/>
    <cellStyle name="Normal 2 4 2 7 3 3" xfId="22989" xr:uid="{00000000-0005-0000-0000-0000F3240000}"/>
    <cellStyle name="Normal 2 4 2 7 4" xfId="33209" xr:uid="{00000000-0005-0000-0000-0000F4240000}"/>
    <cellStyle name="Normal 2 4 2 7 5" xfId="17976" xr:uid="{00000000-0005-0000-0000-0000F5240000}"/>
    <cellStyle name="Normal 2 4 2 8" xfId="4524" xr:uid="{00000000-0005-0000-0000-0000F6240000}"/>
    <cellStyle name="Normal 2 4 2 8 2" xfId="14579" xr:uid="{00000000-0005-0000-0000-0000F7240000}"/>
    <cellStyle name="Normal 2 4 2 8 2 2" xfId="44910" xr:uid="{00000000-0005-0000-0000-0000F8240000}"/>
    <cellStyle name="Normal 2 4 2 8 2 3" xfId="29677" xr:uid="{00000000-0005-0000-0000-0000F9240000}"/>
    <cellStyle name="Normal 2 4 2 8 3" xfId="9559" xr:uid="{00000000-0005-0000-0000-0000FA240000}"/>
    <cellStyle name="Normal 2 4 2 8 3 2" xfId="39893" xr:uid="{00000000-0005-0000-0000-0000FB240000}"/>
    <cellStyle name="Normal 2 4 2 8 3 3" xfId="24660" xr:uid="{00000000-0005-0000-0000-0000FC240000}"/>
    <cellStyle name="Normal 2 4 2 8 4" xfId="34880" xr:uid="{00000000-0005-0000-0000-0000FD240000}"/>
    <cellStyle name="Normal 2 4 2 8 5" xfId="19647" xr:uid="{00000000-0005-0000-0000-0000FE240000}"/>
    <cellStyle name="Normal 2 4 2 9" xfId="11235" xr:uid="{00000000-0005-0000-0000-0000FF240000}"/>
    <cellStyle name="Normal 2 4 2 9 2" xfId="41568" xr:uid="{00000000-0005-0000-0000-000000250000}"/>
    <cellStyle name="Normal 2 4 2 9 3" xfId="26335" xr:uid="{00000000-0005-0000-0000-000001250000}"/>
    <cellStyle name="Normal 2 5" xfId="845" xr:uid="{00000000-0005-0000-0000-000002250000}"/>
    <cellStyle name="Normal 2 5 10" xfId="6215" xr:uid="{00000000-0005-0000-0000-000003250000}"/>
    <cellStyle name="Normal 2 5 10 2" xfId="36552" xr:uid="{00000000-0005-0000-0000-000004250000}"/>
    <cellStyle name="Normal 2 5 10 3" xfId="21319" xr:uid="{00000000-0005-0000-0000-000005250000}"/>
    <cellStyle name="Normal 2 5 11" xfId="31543" xr:uid="{00000000-0005-0000-0000-000006250000}"/>
    <cellStyle name="Normal 2 5 12" xfId="16304" xr:uid="{00000000-0005-0000-0000-000007250000}"/>
    <cellStyle name="Normal 2 5 13" xfId="46642" xr:uid="{00000000-0005-0000-0000-000008250000}"/>
    <cellStyle name="Normal 2 5 14" xfId="46823" xr:uid="{00000000-0005-0000-0000-000009250000}"/>
    <cellStyle name="Normal 2 5 2" xfId="1179" xr:uid="{00000000-0005-0000-0000-00000A250000}"/>
    <cellStyle name="Normal 2 5 2 10" xfId="31595" xr:uid="{00000000-0005-0000-0000-00000B250000}"/>
    <cellStyle name="Normal 2 5 2 11" xfId="16358" xr:uid="{00000000-0005-0000-0000-00000C250000}"/>
    <cellStyle name="Normal 2 5 2 2" xfId="1287" xr:uid="{00000000-0005-0000-0000-00000D250000}"/>
    <cellStyle name="Normal 2 5 2 2 10" xfId="16462" xr:uid="{00000000-0005-0000-0000-00000E250000}"/>
    <cellStyle name="Normal 2 5 2 2 2" xfId="1504" xr:uid="{00000000-0005-0000-0000-00000F250000}"/>
    <cellStyle name="Normal 2 5 2 2 2 2" xfId="1925" xr:uid="{00000000-0005-0000-0000-000010250000}"/>
    <cellStyle name="Normal 2 5 2 2 2 2 2" xfId="2764" xr:uid="{00000000-0005-0000-0000-000011250000}"/>
    <cellStyle name="Normal 2 5 2 2 2 2 2 2" xfId="4454" xr:uid="{00000000-0005-0000-0000-000012250000}"/>
    <cellStyle name="Normal 2 5 2 2 2 2 2 2 2" xfId="14527" xr:uid="{00000000-0005-0000-0000-000013250000}"/>
    <cellStyle name="Normal 2 5 2 2 2 2 2 2 2 2" xfId="44858" xr:uid="{00000000-0005-0000-0000-000014250000}"/>
    <cellStyle name="Normal 2 5 2 2 2 2 2 2 2 3" xfId="29625" xr:uid="{00000000-0005-0000-0000-000015250000}"/>
    <cellStyle name="Normal 2 5 2 2 2 2 2 2 3" xfId="9507" xr:uid="{00000000-0005-0000-0000-000016250000}"/>
    <cellStyle name="Normal 2 5 2 2 2 2 2 2 3 2" xfId="39841" xr:uid="{00000000-0005-0000-0000-000017250000}"/>
    <cellStyle name="Normal 2 5 2 2 2 2 2 2 3 3" xfId="24608" xr:uid="{00000000-0005-0000-0000-000018250000}"/>
    <cellStyle name="Normal 2 5 2 2 2 2 2 2 4" xfId="34828" xr:uid="{00000000-0005-0000-0000-000019250000}"/>
    <cellStyle name="Normal 2 5 2 2 2 2 2 2 5" xfId="19595" xr:uid="{00000000-0005-0000-0000-00001A250000}"/>
    <cellStyle name="Normal 2 5 2 2 2 2 2 3" xfId="6146" xr:uid="{00000000-0005-0000-0000-00001B250000}"/>
    <cellStyle name="Normal 2 5 2 2 2 2 2 3 2" xfId="16198" xr:uid="{00000000-0005-0000-0000-00001C250000}"/>
    <cellStyle name="Normal 2 5 2 2 2 2 2 3 2 2" xfId="46529" xr:uid="{00000000-0005-0000-0000-00001D250000}"/>
    <cellStyle name="Normal 2 5 2 2 2 2 2 3 2 3" xfId="31296" xr:uid="{00000000-0005-0000-0000-00001E250000}"/>
    <cellStyle name="Normal 2 5 2 2 2 2 2 3 3" xfId="11178" xr:uid="{00000000-0005-0000-0000-00001F250000}"/>
    <cellStyle name="Normal 2 5 2 2 2 2 2 3 3 2" xfId="41512" xr:uid="{00000000-0005-0000-0000-000020250000}"/>
    <cellStyle name="Normal 2 5 2 2 2 2 2 3 3 3" xfId="26279" xr:uid="{00000000-0005-0000-0000-000021250000}"/>
    <cellStyle name="Normal 2 5 2 2 2 2 2 3 4" xfId="36499" xr:uid="{00000000-0005-0000-0000-000022250000}"/>
    <cellStyle name="Normal 2 5 2 2 2 2 2 3 5" xfId="21266" xr:uid="{00000000-0005-0000-0000-000023250000}"/>
    <cellStyle name="Normal 2 5 2 2 2 2 2 4" xfId="12856" xr:uid="{00000000-0005-0000-0000-000024250000}"/>
    <cellStyle name="Normal 2 5 2 2 2 2 2 4 2" xfId="43187" xr:uid="{00000000-0005-0000-0000-000025250000}"/>
    <cellStyle name="Normal 2 5 2 2 2 2 2 4 3" xfId="27954" xr:uid="{00000000-0005-0000-0000-000026250000}"/>
    <cellStyle name="Normal 2 5 2 2 2 2 2 5" xfId="7835" xr:uid="{00000000-0005-0000-0000-000027250000}"/>
    <cellStyle name="Normal 2 5 2 2 2 2 2 5 2" xfId="38170" xr:uid="{00000000-0005-0000-0000-000028250000}"/>
    <cellStyle name="Normal 2 5 2 2 2 2 2 5 3" xfId="22937" xr:uid="{00000000-0005-0000-0000-000029250000}"/>
    <cellStyle name="Normal 2 5 2 2 2 2 2 6" xfId="33158" xr:uid="{00000000-0005-0000-0000-00002A250000}"/>
    <cellStyle name="Normal 2 5 2 2 2 2 2 7" xfId="17924" xr:uid="{00000000-0005-0000-0000-00002B250000}"/>
    <cellStyle name="Normal 2 5 2 2 2 2 3" xfId="3617" xr:uid="{00000000-0005-0000-0000-00002C250000}"/>
    <cellStyle name="Normal 2 5 2 2 2 2 3 2" xfId="13691" xr:uid="{00000000-0005-0000-0000-00002D250000}"/>
    <cellStyle name="Normal 2 5 2 2 2 2 3 2 2" xfId="44022" xr:uid="{00000000-0005-0000-0000-00002E250000}"/>
    <cellStyle name="Normal 2 5 2 2 2 2 3 2 3" xfId="28789" xr:uid="{00000000-0005-0000-0000-00002F250000}"/>
    <cellStyle name="Normal 2 5 2 2 2 2 3 3" xfId="8671" xr:uid="{00000000-0005-0000-0000-000030250000}"/>
    <cellStyle name="Normal 2 5 2 2 2 2 3 3 2" xfId="39005" xr:uid="{00000000-0005-0000-0000-000031250000}"/>
    <cellStyle name="Normal 2 5 2 2 2 2 3 3 3" xfId="23772" xr:uid="{00000000-0005-0000-0000-000032250000}"/>
    <cellStyle name="Normal 2 5 2 2 2 2 3 4" xfId="33992" xr:uid="{00000000-0005-0000-0000-000033250000}"/>
    <cellStyle name="Normal 2 5 2 2 2 2 3 5" xfId="18759" xr:uid="{00000000-0005-0000-0000-000034250000}"/>
    <cellStyle name="Normal 2 5 2 2 2 2 4" xfId="5310" xr:uid="{00000000-0005-0000-0000-000035250000}"/>
    <cellStyle name="Normal 2 5 2 2 2 2 4 2" xfId="15362" xr:uid="{00000000-0005-0000-0000-000036250000}"/>
    <cellStyle name="Normal 2 5 2 2 2 2 4 2 2" xfId="45693" xr:uid="{00000000-0005-0000-0000-000037250000}"/>
    <cellStyle name="Normal 2 5 2 2 2 2 4 2 3" xfId="30460" xr:uid="{00000000-0005-0000-0000-000038250000}"/>
    <cellStyle name="Normal 2 5 2 2 2 2 4 3" xfId="10342" xr:uid="{00000000-0005-0000-0000-000039250000}"/>
    <cellStyle name="Normal 2 5 2 2 2 2 4 3 2" xfId="40676" xr:uid="{00000000-0005-0000-0000-00003A250000}"/>
    <cellStyle name="Normal 2 5 2 2 2 2 4 3 3" xfId="25443" xr:uid="{00000000-0005-0000-0000-00003B250000}"/>
    <cellStyle name="Normal 2 5 2 2 2 2 4 4" xfId="35663" xr:uid="{00000000-0005-0000-0000-00003C250000}"/>
    <cellStyle name="Normal 2 5 2 2 2 2 4 5" xfId="20430" xr:uid="{00000000-0005-0000-0000-00003D250000}"/>
    <cellStyle name="Normal 2 5 2 2 2 2 5" xfId="12020" xr:uid="{00000000-0005-0000-0000-00003E250000}"/>
    <cellStyle name="Normal 2 5 2 2 2 2 5 2" xfId="42351" xr:uid="{00000000-0005-0000-0000-00003F250000}"/>
    <cellStyle name="Normal 2 5 2 2 2 2 5 3" xfId="27118" xr:uid="{00000000-0005-0000-0000-000040250000}"/>
    <cellStyle name="Normal 2 5 2 2 2 2 6" xfId="6999" xr:uid="{00000000-0005-0000-0000-000041250000}"/>
    <cellStyle name="Normal 2 5 2 2 2 2 6 2" xfId="37334" xr:uid="{00000000-0005-0000-0000-000042250000}"/>
    <cellStyle name="Normal 2 5 2 2 2 2 6 3" xfId="22101" xr:uid="{00000000-0005-0000-0000-000043250000}"/>
    <cellStyle name="Normal 2 5 2 2 2 2 7" xfId="32322" xr:uid="{00000000-0005-0000-0000-000044250000}"/>
    <cellStyle name="Normal 2 5 2 2 2 2 8" xfId="17088" xr:uid="{00000000-0005-0000-0000-000045250000}"/>
    <cellStyle name="Normal 2 5 2 2 2 3" xfId="2346" xr:uid="{00000000-0005-0000-0000-000046250000}"/>
    <cellStyle name="Normal 2 5 2 2 2 3 2" xfId="4036" xr:uid="{00000000-0005-0000-0000-000047250000}"/>
    <cellStyle name="Normal 2 5 2 2 2 3 2 2" xfId="14109" xr:uid="{00000000-0005-0000-0000-000048250000}"/>
    <cellStyle name="Normal 2 5 2 2 2 3 2 2 2" xfId="44440" xr:uid="{00000000-0005-0000-0000-000049250000}"/>
    <cellStyle name="Normal 2 5 2 2 2 3 2 2 3" xfId="29207" xr:uid="{00000000-0005-0000-0000-00004A250000}"/>
    <cellStyle name="Normal 2 5 2 2 2 3 2 3" xfId="9089" xr:uid="{00000000-0005-0000-0000-00004B250000}"/>
    <cellStyle name="Normal 2 5 2 2 2 3 2 3 2" xfId="39423" xr:uid="{00000000-0005-0000-0000-00004C250000}"/>
    <cellStyle name="Normal 2 5 2 2 2 3 2 3 3" xfId="24190" xr:uid="{00000000-0005-0000-0000-00004D250000}"/>
    <cellStyle name="Normal 2 5 2 2 2 3 2 4" xfId="34410" xr:uid="{00000000-0005-0000-0000-00004E250000}"/>
    <cellStyle name="Normal 2 5 2 2 2 3 2 5" xfId="19177" xr:uid="{00000000-0005-0000-0000-00004F250000}"/>
    <cellStyle name="Normal 2 5 2 2 2 3 3" xfId="5728" xr:uid="{00000000-0005-0000-0000-000050250000}"/>
    <cellStyle name="Normal 2 5 2 2 2 3 3 2" xfId="15780" xr:uid="{00000000-0005-0000-0000-000051250000}"/>
    <cellStyle name="Normal 2 5 2 2 2 3 3 2 2" xfId="46111" xr:uid="{00000000-0005-0000-0000-000052250000}"/>
    <cellStyle name="Normal 2 5 2 2 2 3 3 2 3" xfId="30878" xr:uid="{00000000-0005-0000-0000-000053250000}"/>
    <cellStyle name="Normal 2 5 2 2 2 3 3 3" xfId="10760" xr:uid="{00000000-0005-0000-0000-000054250000}"/>
    <cellStyle name="Normal 2 5 2 2 2 3 3 3 2" xfId="41094" xr:uid="{00000000-0005-0000-0000-000055250000}"/>
    <cellStyle name="Normal 2 5 2 2 2 3 3 3 3" xfId="25861" xr:uid="{00000000-0005-0000-0000-000056250000}"/>
    <cellStyle name="Normal 2 5 2 2 2 3 3 4" xfId="36081" xr:uid="{00000000-0005-0000-0000-000057250000}"/>
    <cellStyle name="Normal 2 5 2 2 2 3 3 5" xfId="20848" xr:uid="{00000000-0005-0000-0000-000058250000}"/>
    <cellStyle name="Normal 2 5 2 2 2 3 4" xfId="12438" xr:uid="{00000000-0005-0000-0000-000059250000}"/>
    <cellStyle name="Normal 2 5 2 2 2 3 4 2" xfId="42769" xr:uid="{00000000-0005-0000-0000-00005A250000}"/>
    <cellStyle name="Normal 2 5 2 2 2 3 4 3" xfId="27536" xr:uid="{00000000-0005-0000-0000-00005B250000}"/>
    <cellStyle name="Normal 2 5 2 2 2 3 5" xfId="7417" xr:uid="{00000000-0005-0000-0000-00005C250000}"/>
    <cellStyle name="Normal 2 5 2 2 2 3 5 2" xfId="37752" xr:uid="{00000000-0005-0000-0000-00005D250000}"/>
    <cellStyle name="Normal 2 5 2 2 2 3 5 3" xfId="22519" xr:uid="{00000000-0005-0000-0000-00005E250000}"/>
    <cellStyle name="Normal 2 5 2 2 2 3 6" xfId="32740" xr:uid="{00000000-0005-0000-0000-00005F250000}"/>
    <cellStyle name="Normal 2 5 2 2 2 3 7" xfId="17506" xr:uid="{00000000-0005-0000-0000-000060250000}"/>
    <cellStyle name="Normal 2 5 2 2 2 4" xfId="3199" xr:uid="{00000000-0005-0000-0000-000061250000}"/>
    <cellStyle name="Normal 2 5 2 2 2 4 2" xfId="13273" xr:uid="{00000000-0005-0000-0000-000062250000}"/>
    <cellStyle name="Normal 2 5 2 2 2 4 2 2" xfId="43604" xr:uid="{00000000-0005-0000-0000-000063250000}"/>
    <cellStyle name="Normal 2 5 2 2 2 4 2 3" xfId="28371" xr:uid="{00000000-0005-0000-0000-000064250000}"/>
    <cellStyle name="Normal 2 5 2 2 2 4 3" xfId="8253" xr:uid="{00000000-0005-0000-0000-000065250000}"/>
    <cellStyle name="Normal 2 5 2 2 2 4 3 2" xfId="38587" xr:uid="{00000000-0005-0000-0000-000066250000}"/>
    <cellStyle name="Normal 2 5 2 2 2 4 3 3" xfId="23354" xr:uid="{00000000-0005-0000-0000-000067250000}"/>
    <cellStyle name="Normal 2 5 2 2 2 4 4" xfId="33574" xr:uid="{00000000-0005-0000-0000-000068250000}"/>
    <cellStyle name="Normal 2 5 2 2 2 4 5" xfId="18341" xr:uid="{00000000-0005-0000-0000-000069250000}"/>
    <cellStyle name="Normal 2 5 2 2 2 5" xfId="4892" xr:uid="{00000000-0005-0000-0000-00006A250000}"/>
    <cellStyle name="Normal 2 5 2 2 2 5 2" xfId="14944" xr:uid="{00000000-0005-0000-0000-00006B250000}"/>
    <cellStyle name="Normal 2 5 2 2 2 5 2 2" xfId="45275" xr:uid="{00000000-0005-0000-0000-00006C250000}"/>
    <cellStyle name="Normal 2 5 2 2 2 5 2 3" xfId="30042" xr:uid="{00000000-0005-0000-0000-00006D250000}"/>
    <cellStyle name="Normal 2 5 2 2 2 5 3" xfId="9924" xr:uid="{00000000-0005-0000-0000-00006E250000}"/>
    <cellStyle name="Normal 2 5 2 2 2 5 3 2" xfId="40258" xr:uid="{00000000-0005-0000-0000-00006F250000}"/>
    <cellStyle name="Normal 2 5 2 2 2 5 3 3" xfId="25025" xr:uid="{00000000-0005-0000-0000-000070250000}"/>
    <cellStyle name="Normal 2 5 2 2 2 5 4" xfId="35245" xr:uid="{00000000-0005-0000-0000-000071250000}"/>
    <cellStyle name="Normal 2 5 2 2 2 5 5" xfId="20012" xr:uid="{00000000-0005-0000-0000-000072250000}"/>
    <cellStyle name="Normal 2 5 2 2 2 6" xfId="11602" xr:uid="{00000000-0005-0000-0000-000073250000}"/>
    <cellStyle name="Normal 2 5 2 2 2 6 2" xfId="41933" xr:uid="{00000000-0005-0000-0000-000074250000}"/>
    <cellStyle name="Normal 2 5 2 2 2 6 3" xfId="26700" xr:uid="{00000000-0005-0000-0000-000075250000}"/>
    <cellStyle name="Normal 2 5 2 2 2 7" xfId="6581" xr:uid="{00000000-0005-0000-0000-000076250000}"/>
    <cellStyle name="Normal 2 5 2 2 2 7 2" xfId="36916" xr:uid="{00000000-0005-0000-0000-000077250000}"/>
    <cellStyle name="Normal 2 5 2 2 2 7 3" xfId="21683" xr:uid="{00000000-0005-0000-0000-000078250000}"/>
    <cellStyle name="Normal 2 5 2 2 2 8" xfId="31904" xr:uid="{00000000-0005-0000-0000-000079250000}"/>
    <cellStyle name="Normal 2 5 2 2 2 9" xfId="16670" xr:uid="{00000000-0005-0000-0000-00007A250000}"/>
    <cellStyle name="Normal 2 5 2 2 3" xfId="1717" xr:uid="{00000000-0005-0000-0000-00007B250000}"/>
    <cellStyle name="Normal 2 5 2 2 3 2" xfId="2556" xr:uid="{00000000-0005-0000-0000-00007C250000}"/>
    <cellStyle name="Normal 2 5 2 2 3 2 2" xfId="4246" xr:uid="{00000000-0005-0000-0000-00007D250000}"/>
    <cellStyle name="Normal 2 5 2 2 3 2 2 2" xfId="14319" xr:uid="{00000000-0005-0000-0000-00007E250000}"/>
    <cellStyle name="Normal 2 5 2 2 3 2 2 2 2" xfId="44650" xr:uid="{00000000-0005-0000-0000-00007F250000}"/>
    <cellStyle name="Normal 2 5 2 2 3 2 2 2 3" xfId="29417" xr:uid="{00000000-0005-0000-0000-000080250000}"/>
    <cellStyle name="Normal 2 5 2 2 3 2 2 3" xfId="9299" xr:uid="{00000000-0005-0000-0000-000081250000}"/>
    <cellStyle name="Normal 2 5 2 2 3 2 2 3 2" xfId="39633" xr:uid="{00000000-0005-0000-0000-000082250000}"/>
    <cellStyle name="Normal 2 5 2 2 3 2 2 3 3" xfId="24400" xr:uid="{00000000-0005-0000-0000-000083250000}"/>
    <cellStyle name="Normal 2 5 2 2 3 2 2 4" xfId="34620" xr:uid="{00000000-0005-0000-0000-000084250000}"/>
    <cellStyle name="Normal 2 5 2 2 3 2 2 5" xfId="19387" xr:uid="{00000000-0005-0000-0000-000085250000}"/>
    <cellStyle name="Normal 2 5 2 2 3 2 3" xfId="5938" xr:uid="{00000000-0005-0000-0000-000086250000}"/>
    <cellStyle name="Normal 2 5 2 2 3 2 3 2" xfId="15990" xr:uid="{00000000-0005-0000-0000-000087250000}"/>
    <cellStyle name="Normal 2 5 2 2 3 2 3 2 2" xfId="46321" xr:uid="{00000000-0005-0000-0000-000088250000}"/>
    <cellStyle name="Normal 2 5 2 2 3 2 3 2 3" xfId="31088" xr:uid="{00000000-0005-0000-0000-000089250000}"/>
    <cellStyle name="Normal 2 5 2 2 3 2 3 3" xfId="10970" xr:uid="{00000000-0005-0000-0000-00008A250000}"/>
    <cellStyle name="Normal 2 5 2 2 3 2 3 3 2" xfId="41304" xr:uid="{00000000-0005-0000-0000-00008B250000}"/>
    <cellStyle name="Normal 2 5 2 2 3 2 3 3 3" xfId="26071" xr:uid="{00000000-0005-0000-0000-00008C250000}"/>
    <cellStyle name="Normal 2 5 2 2 3 2 3 4" xfId="36291" xr:uid="{00000000-0005-0000-0000-00008D250000}"/>
    <cellStyle name="Normal 2 5 2 2 3 2 3 5" xfId="21058" xr:uid="{00000000-0005-0000-0000-00008E250000}"/>
    <cellStyle name="Normal 2 5 2 2 3 2 4" xfId="12648" xr:uid="{00000000-0005-0000-0000-00008F250000}"/>
    <cellStyle name="Normal 2 5 2 2 3 2 4 2" xfId="42979" xr:uid="{00000000-0005-0000-0000-000090250000}"/>
    <cellStyle name="Normal 2 5 2 2 3 2 4 3" xfId="27746" xr:uid="{00000000-0005-0000-0000-000091250000}"/>
    <cellStyle name="Normal 2 5 2 2 3 2 5" xfId="7627" xr:uid="{00000000-0005-0000-0000-000092250000}"/>
    <cellStyle name="Normal 2 5 2 2 3 2 5 2" xfId="37962" xr:uid="{00000000-0005-0000-0000-000093250000}"/>
    <cellStyle name="Normal 2 5 2 2 3 2 5 3" xfId="22729" xr:uid="{00000000-0005-0000-0000-000094250000}"/>
    <cellStyle name="Normal 2 5 2 2 3 2 6" xfId="32950" xr:uid="{00000000-0005-0000-0000-000095250000}"/>
    <cellStyle name="Normal 2 5 2 2 3 2 7" xfId="17716" xr:uid="{00000000-0005-0000-0000-000096250000}"/>
    <cellStyle name="Normal 2 5 2 2 3 3" xfId="3409" xr:uid="{00000000-0005-0000-0000-000097250000}"/>
    <cellStyle name="Normal 2 5 2 2 3 3 2" xfId="13483" xr:uid="{00000000-0005-0000-0000-000098250000}"/>
    <cellStyle name="Normal 2 5 2 2 3 3 2 2" xfId="43814" xr:uid="{00000000-0005-0000-0000-000099250000}"/>
    <cellStyle name="Normal 2 5 2 2 3 3 2 3" xfId="28581" xr:uid="{00000000-0005-0000-0000-00009A250000}"/>
    <cellStyle name="Normal 2 5 2 2 3 3 3" xfId="8463" xr:uid="{00000000-0005-0000-0000-00009B250000}"/>
    <cellStyle name="Normal 2 5 2 2 3 3 3 2" xfId="38797" xr:uid="{00000000-0005-0000-0000-00009C250000}"/>
    <cellStyle name="Normal 2 5 2 2 3 3 3 3" xfId="23564" xr:uid="{00000000-0005-0000-0000-00009D250000}"/>
    <cellStyle name="Normal 2 5 2 2 3 3 4" xfId="33784" xr:uid="{00000000-0005-0000-0000-00009E250000}"/>
    <cellStyle name="Normal 2 5 2 2 3 3 5" xfId="18551" xr:uid="{00000000-0005-0000-0000-00009F250000}"/>
    <cellStyle name="Normal 2 5 2 2 3 4" xfId="5102" xr:uid="{00000000-0005-0000-0000-0000A0250000}"/>
    <cellStyle name="Normal 2 5 2 2 3 4 2" xfId="15154" xr:uid="{00000000-0005-0000-0000-0000A1250000}"/>
    <cellStyle name="Normal 2 5 2 2 3 4 2 2" xfId="45485" xr:uid="{00000000-0005-0000-0000-0000A2250000}"/>
    <cellStyle name="Normal 2 5 2 2 3 4 2 3" xfId="30252" xr:uid="{00000000-0005-0000-0000-0000A3250000}"/>
    <cellStyle name="Normal 2 5 2 2 3 4 3" xfId="10134" xr:uid="{00000000-0005-0000-0000-0000A4250000}"/>
    <cellStyle name="Normal 2 5 2 2 3 4 3 2" xfId="40468" xr:uid="{00000000-0005-0000-0000-0000A5250000}"/>
    <cellStyle name="Normal 2 5 2 2 3 4 3 3" xfId="25235" xr:uid="{00000000-0005-0000-0000-0000A6250000}"/>
    <cellStyle name="Normal 2 5 2 2 3 4 4" xfId="35455" xr:uid="{00000000-0005-0000-0000-0000A7250000}"/>
    <cellStyle name="Normal 2 5 2 2 3 4 5" xfId="20222" xr:uid="{00000000-0005-0000-0000-0000A8250000}"/>
    <cellStyle name="Normal 2 5 2 2 3 5" xfId="11812" xr:uid="{00000000-0005-0000-0000-0000A9250000}"/>
    <cellStyle name="Normal 2 5 2 2 3 5 2" xfId="42143" xr:uid="{00000000-0005-0000-0000-0000AA250000}"/>
    <cellStyle name="Normal 2 5 2 2 3 5 3" xfId="26910" xr:uid="{00000000-0005-0000-0000-0000AB250000}"/>
    <cellStyle name="Normal 2 5 2 2 3 6" xfId="6791" xr:uid="{00000000-0005-0000-0000-0000AC250000}"/>
    <cellStyle name="Normal 2 5 2 2 3 6 2" xfId="37126" xr:uid="{00000000-0005-0000-0000-0000AD250000}"/>
    <cellStyle name="Normal 2 5 2 2 3 6 3" xfId="21893" xr:uid="{00000000-0005-0000-0000-0000AE250000}"/>
    <cellStyle name="Normal 2 5 2 2 3 7" xfId="32114" xr:uid="{00000000-0005-0000-0000-0000AF250000}"/>
    <cellStyle name="Normal 2 5 2 2 3 8" xfId="16880" xr:uid="{00000000-0005-0000-0000-0000B0250000}"/>
    <cellStyle name="Normal 2 5 2 2 4" xfId="2138" xr:uid="{00000000-0005-0000-0000-0000B1250000}"/>
    <cellStyle name="Normal 2 5 2 2 4 2" xfId="3828" xr:uid="{00000000-0005-0000-0000-0000B2250000}"/>
    <cellStyle name="Normal 2 5 2 2 4 2 2" xfId="13901" xr:uid="{00000000-0005-0000-0000-0000B3250000}"/>
    <cellStyle name="Normal 2 5 2 2 4 2 2 2" xfId="44232" xr:uid="{00000000-0005-0000-0000-0000B4250000}"/>
    <cellStyle name="Normal 2 5 2 2 4 2 2 3" xfId="28999" xr:uid="{00000000-0005-0000-0000-0000B5250000}"/>
    <cellStyle name="Normal 2 5 2 2 4 2 3" xfId="8881" xr:uid="{00000000-0005-0000-0000-0000B6250000}"/>
    <cellStyle name="Normal 2 5 2 2 4 2 3 2" xfId="39215" xr:uid="{00000000-0005-0000-0000-0000B7250000}"/>
    <cellStyle name="Normal 2 5 2 2 4 2 3 3" xfId="23982" xr:uid="{00000000-0005-0000-0000-0000B8250000}"/>
    <cellStyle name="Normal 2 5 2 2 4 2 4" xfId="34202" xr:uid="{00000000-0005-0000-0000-0000B9250000}"/>
    <cellStyle name="Normal 2 5 2 2 4 2 5" xfId="18969" xr:uid="{00000000-0005-0000-0000-0000BA250000}"/>
    <cellStyle name="Normal 2 5 2 2 4 3" xfId="5520" xr:uid="{00000000-0005-0000-0000-0000BB250000}"/>
    <cellStyle name="Normal 2 5 2 2 4 3 2" xfId="15572" xr:uid="{00000000-0005-0000-0000-0000BC250000}"/>
    <cellStyle name="Normal 2 5 2 2 4 3 2 2" xfId="45903" xr:uid="{00000000-0005-0000-0000-0000BD250000}"/>
    <cellStyle name="Normal 2 5 2 2 4 3 2 3" xfId="30670" xr:uid="{00000000-0005-0000-0000-0000BE250000}"/>
    <cellStyle name="Normal 2 5 2 2 4 3 3" xfId="10552" xr:uid="{00000000-0005-0000-0000-0000BF250000}"/>
    <cellStyle name="Normal 2 5 2 2 4 3 3 2" xfId="40886" xr:uid="{00000000-0005-0000-0000-0000C0250000}"/>
    <cellStyle name="Normal 2 5 2 2 4 3 3 3" xfId="25653" xr:uid="{00000000-0005-0000-0000-0000C1250000}"/>
    <cellStyle name="Normal 2 5 2 2 4 3 4" xfId="35873" xr:uid="{00000000-0005-0000-0000-0000C2250000}"/>
    <cellStyle name="Normal 2 5 2 2 4 3 5" xfId="20640" xr:uid="{00000000-0005-0000-0000-0000C3250000}"/>
    <cellStyle name="Normal 2 5 2 2 4 4" xfId="12230" xr:uid="{00000000-0005-0000-0000-0000C4250000}"/>
    <cellStyle name="Normal 2 5 2 2 4 4 2" xfId="42561" xr:uid="{00000000-0005-0000-0000-0000C5250000}"/>
    <cellStyle name="Normal 2 5 2 2 4 4 3" xfId="27328" xr:uid="{00000000-0005-0000-0000-0000C6250000}"/>
    <cellStyle name="Normal 2 5 2 2 4 5" xfId="7209" xr:uid="{00000000-0005-0000-0000-0000C7250000}"/>
    <cellStyle name="Normal 2 5 2 2 4 5 2" xfId="37544" xr:uid="{00000000-0005-0000-0000-0000C8250000}"/>
    <cellStyle name="Normal 2 5 2 2 4 5 3" xfId="22311" xr:uid="{00000000-0005-0000-0000-0000C9250000}"/>
    <cellStyle name="Normal 2 5 2 2 4 6" xfId="32532" xr:uid="{00000000-0005-0000-0000-0000CA250000}"/>
    <cellStyle name="Normal 2 5 2 2 4 7" xfId="17298" xr:uid="{00000000-0005-0000-0000-0000CB250000}"/>
    <cellStyle name="Normal 2 5 2 2 5" xfId="2991" xr:uid="{00000000-0005-0000-0000-0000CC250000}"/>
    <cellStyle name="Normal 2 5 2 2 5 2" xfId="13065" xr:uid="{00000000-0005-0000-0000-0000CD250000}"/>
    <cellStyle name="Normal 2 5 2 2 5 2 2" xfId="43396" xr:uid="{00000000-0005-0000-0000-0000CE250000}"/>
    <cellStyle name="Normal 2 5 2 2 5 2 3" xfId="28163" xr:uid="{00000000-0005-0000-0000-0000CF250000}"/>
    <cellStyle name="Normal 2 5 2 2 5 3" xfId="8045" xr:uid="{00000000-0005-0000-0000-0000D0250000}"/>
    <cellStyle name="Normal 2 5 2 2 5 3 2" xfId="38379" xr:uid="{00000000-0005-0000-0000-0000D1250000}"/>
    <cellStyle name="Normal 2 5 2 2 5 3 3" xfId="23146" xr:uid="{00000000-0005-0000-0000-0000D2250000}"/>
    <cellStyle name="Normal 2 5 2 2 5 4" xfId="33366" xr:uid="{00000000-0005-0000-0000-0000D3250000}"/>
    <cellStyle name="Normal 2 5 2 2 5 5" xfId="18133" xr:uid="{00000000-0005-0000-0000-0000D4250000}"/>
    <cellStyle name="Normal 2 5 2 2 6" xfId="4684" xr:uid="{00000000-0005-0000-0000-0000D5250000}"/>
    <cellStyle name="Normal 2 5 2 2 6 2" xfId="14736" xr:uid="{00000000-0005-0000-0000-0000D6250000}"/>
    <cellStyle name="Normal 2 5 2 2 6 2 2" xfId="45067" xr:uid="{00000000-0005-0000-0000-0000D7250000}"/>
    <cellStyle name="Normal 2 5 2 2 6 2 3" xfId="29834" xr:uid="{00000000-0005-0000-0000-0000D8250000}"/>
    <cellStyle name="Normal 2 5 2 2 6 3" xfId="9716" xr:uid="{00000000-0005-0000-0000-0000D9250000}"/>
    <cellStyle name="Normal 2 5 2 2 6 3 2" xfId="40050" xr:uid="{00000000-0005-0000-0000-0000DA250000}"/>
    <cellStyle name="Normal 2 5 2 2 6 3 3" xfId="24817" xr:uid="{00000000-0005-0000-0000-0000DB250000}"/>
    <cellStyle name="Normal 2 5 2 2 6 4" xfId="35037" xr:uid="{00000000-0005-0000-0000-0000DC250000}"/>
    <cellStyle name="Normal 2 5 2 2 6 5" xfId="19804" xr:uid="{00000000-0005-0000-0000-0000DD250000}"/>
    <cellStyle name="Normal 2 5 2 2 7" xfId="11394" xr:uid="{00000000-0005-0000-0000-0000DE250000}"/>
    <cellStyle name="Normal 2 5 2 2 7 2" xfId="41725" xr:uid="{00000000-0005-0000-0000-0000DF250000}"/>
    <cellStyle name="Normal 2 5 2 2 7 3" xfId="26492" xr:uid="{00000000-0005-0000-0000-0000E0250000}"/>
    <cellStyle name="Normal 2 5 2 2 8" xfId="6373" xr:uid="{00000000-0005-0000-0000-0000E1250000}"/>
    <cellStyle name="Normal 2 5 2 2 8 2" xfId="36708" xr:uid="{00000000-0005-0000-0000-0000E2250000}"/>
    <cellStyle name="Normal 2 5 2 2 8 3" xfId="21475" xr:uid="{00000000-0005-0000-0000-0000E3250000}"/>
    <cellStyle name="Normal 2 5 2 2 9" xfId="31696" xr:uid="{00000000-0005-0000-0000-0000E4250000}"/>
    <cellStyle name="Normal 2 5 2 3" xfId="1400" xr:uid="{00000000-0005-0000-0000-0000E5250000}"/>
    <cellStyle name="Normal 2 5 2 3 2" xfId="1821" xr:uid="{00000000-0005-0000-0000-0000E6250000}"/>
    <cellStyle name="Normal 2 5 2 3 2 2" xfId="2660" xr:uid="{00000000-0005-0000-0000-0000E7250000}"/>
    <cellStyle name="Normal 2 5 2 3 2 2 2" xfId="4350" xr:uid="{00000000-0005-0000-0000-0000E8250000}"/>
    <cellStyle name="Normal 2 5 2 3 2 2 2 2" xfId="14423" xr:uid="{00000000-0005-0000-0000-0000E9250000}"/>
    <cellStyle name="Normal 2 5 2 3 2 2 2 2 2" xfId="44754" xr:uid="{00000000-0005-0000-0000-0000EA250000}"/>
    <cellStyle name="Normal 2 5 2 3 2 2 2 2 3" xfId="29521" xr:uid="{00000000-0005-0000-0000-0000EB250000}"/>
    <cellStyle name="Normal 2 5 2 3 2 2 2 3" xfId="9403" xr:uid="{00000000-0005-0000-0000-0000EC250000}"/>
    <cellStyle name="Normal 2 5 2 3 2 2 2 3 2" xfId="39737" xr:uid="{00000000-0005-0000-0000-0000ED250000}"/>
    <cellStyle name="Normal 2 5 2 3 2 2 2 3 3" xfId="24504" xr:uid="{00000000-0005-0000-0000-0000EE250000}"/>
    <cellStyle name="Normal 2 5 2 3 2 2 2 4" xfId="34724" xr:uid="{00000000-0005-0000-0000-0000EF250000}"/>
    <cellStyle name="Normal 2 5 2 3 2 2 2 5" xfId="19491" xr:uid="{00000000-0005-0000-0000-0000F0250000}"/>
    <cellStyle name="Normal 2 5 2 3 2 2 3" xfId="6042" xr:uid="{00000000-0005-0000-0000-0000F1250000}"/>
    <cellStyle name="Normal 2 5 2 3 2 2 3 2" xfId="16094" xr:uid="{00000000-0005-0000-0000-0000F2250000}"/>
    <cellStyle name="Normal 2 5 2 3 2 2 3 2 2" xfId="46425" xr:uid="{00000000-0005-0000-0000-0000F3250000}"/>
    <cellStyle name="Normal 2 5 2 3 2 2 3 2 3" xfId="31192" xr:uid="{00000000-0005-0000-0000-0000F4250000}"/>
    <cellStyle name="Normal 2 5 2 3 2 2 3 3" xfId="11074" xr:uid="{00000000-0005-0000-0000-0000F5250000}"/>
    <cellStyle name="Normal 2 5 2 3 2 2 3 3 2" xfId="41408" xr:uid="{00000000-0005-0000-0000-0000F6250000}"/>
    <cellStyle name="Normal 2 5 2 3 2 2 3 3 3" xfId="26175" xr:uid="{00000000-0005-0000-0000-0000F7250000}"/>
    <cellStyle name="Normal 2 5 2 3 2 2 3 4" xfId="36395" xr:uid="{00000000-0005-0000-0000-0000F8250000}"/>
    <cellStyle name="Normal 2 5 2 3 2 2 3 5" xfId="21162" xr:uid="{00000000-0005-0000-0000-0000F9250000}"/>
    <cellStyle name="Normal 2 5 2 3 2 2 4" xfId="12752" xr:uid="{00000000-0005-0000-0000-0000FA250000}"/>
    <cellStyle name="Normal 2 5 2 3 2 2 4 2" xfId="43083" xr:uid="{00000000-0005-0000-0000-0000FB250000}"/>
    <cellStyle name="Normal 2 5 2 3 2 2 4 3" xfId="27850" xr:uid="{00000000-0005-0000-0000-0000FC250000}"/>
    <cellStyle name="Normal 2 5 2 3 2 2 5" xfId="7731" xr:uid="{00000000-0005-0000-0000-0000FD250000}"/>
    <cellStyle name="Normal 2 5 2 3 2 2 5 2" xfId="38066" xr:uid="{00000000-0005-0000-0000-0000FE250000}"/>
    <cellStyle name="Normal 2 5 2 3 2 2 5 3" xfId="22833" xr:uid="{00000000-0005-0000-0000-0000FF250000}"/>
    <cellStyle name="Normal 2 5 2 3 2 2 6" xfId="33054" xr:uid="{00000000-0005-0000-0000-000000260000}"/>
    <cellStyle name="Normal 2 5 2 3 2 2 7" xfId="17820" xr:uid="{00000000-0005-0000-0000-000001260000}"/>
    <cellStyle name="Normal 2 5 2 3 2 3" xfId="3513" xr:uid="{00000000-0005-0000-0000-000002260000}"/>
    <cellStyle name="Normal 2 5 2 3 2 3 2" xfId="13587" xr:uid="{00000000-0005-0000-0000-000003260000}"/>
    <cellStyle name="Normal 2 5 2 3 2 3 2 2" xfId="43918" xr:uid="{00000000-0005-0000-0000-000004260000}"/>
    <cellStyle name="Normal 2 5 2 3 2 3 2 3" xfId="28685" xr:uid="{00000000-0005-0000-0000-000005260000}"/>
    <cellStyle name="Normal 2 5 2 3 2 3 3" xfId="8567" xr:uid="{00000000-0005-0000-0000-000006260000}"/>
    <cellStyle name="Normal 2 5 2 3 2 3 3 2" xfId="38901" xr:uid="{00000000-0005-0000-0000-000007260000}"/>
    <cellStyle name="Normal 2 5 2 3 2 3 3 3" xfId="23668" xr:uid="{00000000-0005-0000-0000-000008260000}"/>
    <cellStyle name="Normal 2 5 2 3 2 3 4" xfId="33888" xr:uid="{00000000-0005-0000-0000-000009260000}"/>
    <cellStyle name="Normal 2 5 2 3 2 3 5" xfId="18655" xr:uid="{00000000-0005-0000-0000-00000A260000}"/>
    <cellStyle name="Normal 2 5 2 3 2 4" xfId="5206" xr:uid="{00000000-0005-0000-0000-00000B260000}"/>
    <cellStyle name="Normal 2 5 2 3 2 4 2" xfId="15258" xr:uid="{00000000-0005-0000-0000-00000C260000}"/>
    <cellStyle name="Normal 2 5 2 3 2 4 2 2" xfId="45589" xr:uid="{00000000-0005-0000-0000-00000D260000}"/>
    <cellStyle name="Normal 2 5 2 3 2 4 2 3" xfId="30356" xr:uid="{00000000-0005-0000-0000-00000E260000}"/>
    <cellStyle name="Normal 2 5 2 3 2 4 3" xfId="10238" xr:uid="{00000000-0005-0000-0000-00000F260000}"/>
    <cellStyle name="Normal 2 5 2 3 2 4 3 2" xfId="40572" xr:uid="{00000000-0005-0000-0000-000010260000}"/>
    <cellStyle name="Normal 2 5 2 3 2 4 3 3" xfId="25339" xr:uid="{00000000-0005-0000-0000-000011260000}"/>
    <cellStyle name="Normal 2 5 2 3 2 4 4" xfId="35559" xr:uid="{00000000-0005-0000-0000-000012260000}"/>
    <cellStyle name="Normal 2 5 2 3 2 4 5" xfId="20326" xr:uid="{00000000-0005-0000-0000-000013260000}"/>
    <cellStyle name="Normal 2 5 2 3 2 5" xfId="11916" xr:uid="{00000000-0005-0000-0000-000014260000}"/>
    <cellStyle name="Normal 2 5 2 3 2 5 2" xfId="42247" xr:uid="{00000000-0005-0000-0000-000015260000}"/>
    <cellStyle name="Normal 2 5 2 3 2 5 3" xfId="27014" xr:uid="{00000000-0005-0000-0000-000016260000}"/>
    <cellStyle name="Normal 2 5 2 3 2 6" xfId="6895" xr:uid="{00000000-0005-0000-0000-000017260000}"/>
    <cellStyle name="Normal 2 5 2 3 2 6 2" xfId="37230" xr:uid="{00000000-0005-0000-0000-000018260000}"/>
    <cellStyle name="Normal 2 5 2 3 2 6 3" xfId="21997" xr:uid="{00000000-0005-0000-0000-000019260000}"/>
    <cellStyle name="Normal 2 5 2 3 2 7" xfId="32218" xr:uid="{00000000-0005-0000-0000-00001A260000}"/>
    <cellStyle name="Normal 2 5 2 3 2 8" xfId="16984" xr:uid="{00000000-0005-0000-0000-00001B260000}"/>
    <cellStyle name="Normal 2 5 2 3 3" xfId="2242" xr:uid="{00000000-0005-0000-0000-00001C260000}"/>
    <cellStyle name="Normal 2 5 2 3 3 2" xfId="3932" xr:uid="{00000000-0005-0000-0000-00001D260000}"/>
    <cellStyle name="Normal 2 5 2 3 3 2 2" xfId="14005" xr:uid="{00000000-0005-0000-0000-00001E260000}"/>
    <cellStyle name="Normal 2 5 2 3 3 2 2 2" xfId="44336" xr:uid="{00000000-0005-0000-0000-00001F260000}"/>
    <cellStyle name="Normal 2 5 2 3 3 2 2 3" xfId="29103" xr:uid="{00000000-0005-0000-0000-000020260000}"/>
    <cellStyle name="Normal 2 5 2 3 3 2 3" xfId="8985" xr:uid="{00000000-0005-0000-0000-000021260000}"/>
    <cellStyle name="Normal 2 5 2 3 3 2 3 2" xfId="39319" xr:uid="{00000000-0005-0000-0000-000022260000}"/>
    <cellStyle name="Normal 2 5 2 3 3 2 3 3" xfId="24086" xr:uid="{00000000-0005-0000-0000-000023260000}"/>
    <cellStyle name="Normal 2 5 2 3 3 2 4" xfId="34306" xr:uid="{00000000-0005-0000-0000-000024260000}"/>
    <cellStyle name="Normal 2 5 2 3 3 2 5" xfId="19073" xr:uid="{00000000-0005-0000-0000-000025260000}"/>
    <cellStyle name="Normal 2 5 2 3 3 3" xfId="5624" xr:uid="{00000000-0005-0000-0000-000026260000}"/>
    <cellStyle name="Normal 2 5 2 3 3 3 2" xfId="15676" xr:uid="{00000000-0005-0000-0000-000027260000}"/>
    <cellStyle name="Normal 2 5 2 3 3 3 2 2" xfId="46007" xr:uid="{00000000-0005-0000-0000-000028260000}"/>
    <cellStyle name="Normal 2 5 2 3 3 3 2 3" xfId="30774" xr:uid="{00000000-0005-0000-0000-000029260000}"/>
    <cellStyle name="Normal 2 5 2 3 3 3 3" xfId="10656" xr:uid="{00000000-0005-0000-0000-00002A260000}"/>
    <cellStyle name="Normal 2 5 2 3 3 3 3 2" xfId="40990" xr:uid="{00000000-0005-0000-0000-00002B260000}"/>
    <cellStyle name="Normal 2 5 2 3 3 3 3 3" xfId="25757" xr:uid="{00000000-0005-0000-0000-00002C260000}"/>
    <cellStyle name="Normal 2 5 2 3 3 3 4" xfId="35977" xr:uid="{00000000-0005-0000-0000-00002D260000}"/>
    <cellStyle name="Normal 2 5 2 3 3 3 5" xfId="20744" xr:uid="{00000000-0005-0000-0000-00002E260000}"/>
    <cellStyle name="Normal 2 5 2 3 3 4" xfId="12334" xr:uid="{00000000-0005-0000-0000-00002F260000}"/>
    <cellStyle name="Normal 2 5 2 3 3 4 2" xfId="42665" xr:uid="{00000000-0005-0000-0000-000030260000}"/>
    <cellStyle name="Normal 2 5 2 3 3 4 3" xfId="27432" xr:uid="{00000000-0005-0000-0000-000031260000}"/>
    <cellStyle name="Normal 2 5 2 3 3 5" xfId="7313" xr:uid="{00000000-0005-0000-0000-000032260000}"/>
    <cellStyle name="Normal 2 5 2 3 3 5 2" xfId="37648" xr:uid="{00000000-0005-0000-0000-000033260000}"/>
    <cellStyle name="Normal 2 5 2 3 3 5 3" xfId="22415" xr:uid="{00000000-0005-0000-0000-000034260000}"/>
    <cellStyle name="Normal 2 5 2 3 3 6" xfId="32636" xr:uid="{00000000-0005-0000-0000-000035260000}"/>
    <cellStyle name="Normal 2 5 2 3 3 7" xfId="17402" xr:uid="{00000000-0005-0000-0000-000036260000}"/>
    <cellStyle name="Normal 2 5 2 3 4" xfId="3095" xr:uid="{00000000-0005-0000-0000-000037260000}"/>
    <cellStyle name="Normal 2 5 2 3 4 2" xfId="13169" xr:uid="{00000000-0005-0000-0000-000038260000}"/>
    <cellStyle name="Normal 2 5 2 3 4 2 2" xfId="43500" xr:uid="{00000000-0005-0000-0000-000039260000}"/>
    <cellStyle name="Normal 2 5 2 3 4 2 3" xfId="28267" xr:uid="{00000000-0005-0000-0000-00003A260000}"/>
    <cellStyle name="Normal 2 5 2 3 4 3" xfId="8149" xr:uid="{00000000-0005-0000-0000-00003B260000}"/>
    <cellStyle name="Normal 2 5 2 3 4 3 2" xfId="38483" xr:uid="{00000000-0005-0000-0000-00003C260000}"/>
    <cellStyle name="Normal 2 5 2 3 4 3 3" xfId="23250" xr:uid="{00000000-0005-0000-0000-00003D260000}"/>
    <cellStyle name="Normal 2 5 2 3 4 4" xfId="33470" xr:uid="{00000000-0005-0000-0000-00003E260000}"/>
    <cellStyle name="Normal 2 5 2 3 4 5" xfId="18237" xr:uid="{00000000-0005-0000-0000-00003F260000}"/>
    <cellStyle name="Normal 2 5 2 3 5" xfId="4788" xr:uid="{00000000-0005-0000-0000-000040260000}"/>
    <cellStyle name="Normal 2 5 2 3 5 2" xfId="14840" xr:uid="{00000000-0005-0000-0000-000041260000}"/>
    <cellStyle name="Normal 2 5 2 3 5 2 2" xfId="45171" xr:uid="{00000000-0005-0000-0000-000042260000}"/>
    <cellStyle name="Normal 2 5 2 3 5 2 3" xfId="29938" xr:uid="{00000000-0005-0000-0000-000043260000}"/>
    <cellStyle name="Normal 2 5 2 3 5 3" xfId="9820" xr:uid="{00000000-0005-0000-0000-000044260000}"/>
    <cellStyle name="Normal 2 5 2 3 5 3 2" xfId="40154" xr:uid="{00000000-0005-0000-0000-000045260000}"/>
    <cellStyle name="Normal 2 5 2 3 5 3 3" xfId="24921" xr:uid="{00000000-0005-0000-0000-000046260000}"/>
    <cellStyle name="Normal 2 5 2 3 5 4" xfId="35141" xr:uid="{00000000-0005-0000-0000-000047260000}"/>
    <cellStyle name="Normal 2 5 2 3 5 5" xfId="19908" xr:uid="{00000000-0005-0000-0000-000048260000}"/>
    <cellStyle name="Normal 2 5 2 3 6" xfId="11498" xr:uid="{00000000-0005-0000-0000-000049260000}"/>
    <cellStyle name="Normal 2 5 2 3 6 2" xfId="41829" xr:uid="{00000000-0005-0000-0000-00004A260000}"/>
    <cellStyle name="Normal 2 5 2 3 6 3" xfId="26596" xr:uid="{00000000-0005-0000-0000-00004B260000}"/>
    <cellStyle name="Normal 2 5 2 3 7" xfId="6477" xr:uid="{00000000-0005-0000-0000-00004C260000}"/>
    <cellStyle name="Normal 2 5 2 3 7 2" xfId="36812" xr:uid="{00000000-0005-0000-0000-00004D260000}"/>
    <cellStyle name="Normal 2 5 2 3 7 3" xfId="21579" xr:uid="{00000000-0005-0000-0000-00004E260000}"/>
    <cellStyle name="Normal 2 5 2 3 8" xfId="31800" xr:uid="{00000000-0005-0000-0000-00004F260000}"/>
    <cellStyle name="Normal 2 5 2 3 9" xfId="16566" xr:uid="{00000000-0005-0000-0000-000050260000}"/>
    <cellStyle name="Normal 2 5 2 4" xfId="1613" xr:uid="{00000000-0005-0000-0000-000051260000}"/>
    <cellStyle name="Normal 2 5 2 4 2" xfId="2452" xr:uid="{00000000-0005-0000-0000-000052260000}"/>
    <cellStyle name="Normal 2 5 2 4 2 2" xfId="4142" xr:uid="{00000000-0005-0000-0000-000053260000}"/>
    <cellStyle name="Normal 2 5 2 4 2 2 2" xfId="14215" xr:uid="{00000000-0005-0000-0000-000054260000}"/>
    <cellStyle name="Normal 2 5 2 4 2 2 2 2" xfId="44546" xr:uid="{00000000-0005-0000-0000-000055260000}"/>
    <cellStyle name="Normal 2 5 2 4 2 2 2 3" xfId="29313" xr:uid="{00000000-0005-0000-0000-000056260000}"/>
    <cellStyle name="Normal 2 5 2 4 2 2 3" xfId="9195" xr:uid="{00000000-0005-0000-0000-000057260000}"/>
    <cellStyle name="Normal 2 5 2 4 2 2 3 2" xfId="39529" xr:uid="{00000000-0005-0000-0000-000058260000}"/>
    <cellStyle name="Normal 2 5 2 4 2 2 3 3" xfId="24296" xr:uid="{00000000-0005-0000-0000-000059260000}"/>
    <cellStyle name="Normal 2 5 2 4 2 2 4" xfId="34516" xr:uid="{00000000-0005-0000-0000-00005A260000}"/>
    <cellStyle name="Normal 2 5 2 4 2 2 5" xfId="19283" xr:uid="{00000000-0005-0000-0000-00005B260000}"/>
    <cellStyle name="Normal 2 5 2 4 2 3" xfId="5834" xr:uid="{00000000-0005-0000-0000-00005C260000}"/>
    <cellStyle name="Normal 2 5 2 4 2 3 2" xfId="15886" xr:uid="{00000000-0005-0000-0000-00005D260000}"/>
    <cellStyle name="Normal 2 5 2 4 2 3 2 2" xfId="46217" xr:uid="{00000000-0005-0000-0000-00005E260000}"/>
    <cellStyle name="Normal 2 5 2 4 2 3 2 3" xfId="30984" xr:uid="{00000000-0005-0000-0000-00005F260000}"/>
    <cellStyle name="Normal 2 5 2 4 2 3 3" xfId="10866" xr:uid="{00000000-0005-0000-0000-000060260000}"/>
    <cellStyle name="Normal 2 5 2 4 2 3 3 2" xfId="41200" xr:uid="{00000000-0005-0000-0000-000061260000}"/>
    <cellStyle name="Normal 2 5 2 4 2 3 3 3" xfId="25967" xr:uid="{00000000-0005-0000-0000-000062260000}"/>
    <cellStyle name="Normal 2 5 2 4 2 3 4" xfId="36187" xr:uid="{00000000-0005-0000-0000-000063260000}"/>
    <cellStyle name="Normal 2 5 2 4 2 3 5" xfId="20954" xr:uid="{00000000-0005-0000-0000-000064260000}"/>
    <cellStyle name="Normal 2 5 2 4 2 4" xfId="12544" xr:uid="{00000000-0005-0000-0000-000065260000}"/>
    <cellStyle name="Normal 2 5 2 4 2 4 2" xfId="42875" xr:uid="{00000000-0005-0000-0000-000066260000}"/>
    <cellStyle name="Normal 2 5 2 4 2 4 3" xfId="27642" xr:uid="{00000000-0005-0000-0000-000067260000}"/>
    <cellStyle name="Normal 2 5 2 4 2 5" xfId="7523" xr:uid="{00000000-0005-0000-0000-000068260000}"/>
    <cellStyle name="Normal 2 5 2 4 2 5 2" xfId="37858" xr:uid="{00000000-0005-0000-0000-000069260000}"/>
    <cellStyle name="Normal 2 5 2 4 2 5 3" xfId="22625" xr:uid="{00000000-0005-0000-0000-00006A260000}"/>
    <cellStyle name="Normal 2 5 2 4 2 6" xfId="32846" xr:uid="{00000000-0005-0000-0000-00006B260000}"/>
    <cellStyle name="Normal 2 5 2 4 2 7" xfId="17612" xr:uid="{00000000-0005-0000-0000-00006C260000}"/>
    <cellStyle name="Normal 2 5 2 4 3" xfId="3305" xr:uid="{00000000-0005-0000-0000-00006D260000}"/>
    <cellStyle name="Normal 2 5 2 4 3 2" xfId="13379" xr:uid="{00000000-0005-0000-0000-00006E260000}"/>
    <cellStyle name="Normal 2 5 2 4 3 2 2" xfId="43710" xr:uid="{00000000-0005-0000-0000-00006F260000}"/>
    <cellStyle name="Normal 2 5 2 4 3 2 3" xfId="28477" xr:uid="{00000000-0005-0000-0000-000070260000}"/>
    <cellStyle name="Normal 2 5 2 4 3 3" xfId="8359" xr:uid="{00000000-0005-0000-0000-000071260000}"/>
    <cellStyle name="Normal 2 5 2 4 3 3 2" xfId="38693" xr:uid="{00000000-0005-0000-0000-000072260000}"/>
    <cellStyle name="Normal 2 5 2 4 3 3 3" xfId="23460" xr:uid="{00000000-0005-0000-0000-000073260000}"/>
    <cellStyle name="Normal 2 5 2 4 3 4" xfId="33680" xr:uid="{00000000-0005-0000-0000-000074260000}"/>
    <cellStyle name="Normal 2 5 2 4 3 5" xfId="18447" xr:uid="{00000000-0005-0000-0000-000075260000}"/>
    <cellStyle name="Normal 2 5 2 4 4" xfId="4998" xr:uid="{00000000-0005-0000-0000-000076260000}"/>
    <cellStyle name="Normal 2 5 2 4 4 2" xfId="15050" xr:uid="{00000000-0005-0000-0000-000077260000}"/>
    <cellStyle name="Normal 2 5 2 4 4 2 2" xfId="45381" xr:uid="{00000000-0005-0000-0000-000078260000}"/>
    <cellStyle name="Normal 2 5 2 4 4 2 3" xfId="30148" xr:uid="{00000000-0005-0000-0000-000079260000}"/>
    <cellStyle name="Normal 2 5 2 4 4 3" xfId="10030" xr:uid="{00000000-0005-0000-0000-00007A260000}"/>
    <cellStyle name="Normal 2 5 2 4 4 3 2" xfId="40364" xr:uid="{00000000-0005-0000-0000-00007B260000}"/>
    <cellStyle name="Normal 2 5 2 4 4 3 3" xfId="25131" xr:uid="{00000000-0005-0000-0000-00007C260000}"/>
    <cellStyle name="Normal 2 5 2 4 4 4" xfId="35351" xr:uid="{00000000-0005-0000-0000-00007D260000}"/>
    <cellStyle name="Normal 2 5 2 4 4 5" xfId="20118" xr:uid="{00000000-0005-0000-0000-00007E260000}"/>
    <cellStyle name="Normal 2 5 2 4 5" xfId="11708" xr:uid="{00000000-0005-0000-0000-00007F260000}"/>
    <cellStyle name="Normal 2 5 2 4 5 2" xfId="42039" xr:uid="{00000000-0005-0000-0000-000080260000}"/>
    <cellStyle name="Normal 2 5 2 4 5 3" xfId="26806" xr:uid="{00000000-0005-0000-0000-000081260000}"/>
    <cellStyle name="Normal 2 5 2 4 6" xfId="6687" xr:uid="{00000000-0005-0000-0000-000082260000}"/>
    <cellStyle name="Normal 2 5 2 4 6 2" xfId="37022" xr:uid="{00000000-0005-0000-0000-000083260000}"/>
    <cellStyle name="Normal 2 5 2 4 6 3" xfId="21789" xr:uid="{00000000-0005-0000-0000-000084260000}"/>
    <cellStyle name="Normal 2 5 2 4 7" xfId="32010" xr:uid="{00000000-0005-0000-0000-000085260000}"/>
    <cellStyle name="Normal 2 5 2 4 8" xfId="16776" xr:uid="{00000000-0005-0000-0000-000086260000}"/>
    <cellStyle name="Normal 2 5 2 5" xfId="2034" xr:uid="{00000000-0005-0000-0000-000087260000}"/>
    <cellStyle name="Normal 2 5 2 5 2" xfId="3724" xr:uid="{00000000-0005-0000-0000-000088260000}"/>
    <cellStyle name="Normal 2 5 2 5 2 2" xfId="13797" xr:uid="{00000000-0005-0000-0000-000089260000}"/>
    <cellStyle name="Normal 2 5 2 5 2 2 2" xfId="44128" xr:uid="{00000000-0005-0000-0000-00008A260000}"/>
    <cellStyle name="Normal 2 5 2 5 2 2 3" xfId="28895" xr:uid="{00000000-0005-0000-0000-00008B260000}"/>
    <cellStyle name="Normal 2 5 2 5 2 3" xfId="8777" xr:uid="{00000000-0005-0000-0000-00008C260000}"/>
    <cellStyle name="Normal 2 5 2 5 2 3 2" xfId="39111" xr:uid="{00000000-0005-0000-0000-00008D260000}"/>
    <cellStyle name="Normal 2 5 2 5 2 3 3" xfId="23878" xr:uid="{00000000-0005-0000-0000-00008E260000}"/>
    <cellStyle name="Normal 2 5 2 5 2 4" xfId="34098" xr:uid="{00000000-0005-0000-0000-00008F260000}"/>
    <cellStyle name="Normal 2 5 2 5 2 5" xfId="18865" xr:uid="{00000000-0005-0000-0000-000090260000}"/>
    <cellStyle name="Normal 2 5 2 5 3" xfId="5416" xr:uid="{00000000-0005-0000-0000-000091260000}"/>
    <cellStyle name="Normal 2 5 2 5 3 2" xfId="15468" xr:uid="{00000000-0005-0000-0000-000092260000}"/>
    <cellStyle name="Normal 2 5 2 5 3 2 2" xfId="45799" xr:uid="{00000000-0005-0000-0000-000093260000}"/>
    <cellStyle name="Normal 2 5 2 5 3 2 3" xfId="30566" xr:uid="{00000000-0005-0000-0000-000094260000}"/>
    <cellStyle name="Normal 2 5 2 5 3 3" xfId="10448" xr:uid="{00000000-0005-0000-0000-000095260000}"/>
    <cellStyle name="Normal 2 5 2 5 3 3 2" xfId="40782" xr:uid="{00000000-0005-0000-0000-000096260000}"/>
    <cellStyle name="Normal 2 5 2 5 3 3 3" xfId="25549" xr:uid="{00000000-0005-0000-0000-000097260000}"/>
    <cellStyle name="Normal 2 5 2 5 3 4" xfId="35769" xr:uid="{00000000-0005-0000-0000-000098260000}"/>
    <cellStyle name="Normal 2 5 2 5 3 5" xfId="20536" xr:uid="{00000000-0005-0000-0000-000099260000}"/>
    <cellStyle name="Normal 2 5 2 5 4" xfId="12126" xr:uid="{00000000-0005-0000-0000-00009A260000}"/>
    <cellStyle name="Normal 2 5 2 5 4 2" xfId="42457" xr:uid="{00000000-0005-0000-0000-00009B260000}"/>
    <cellStyle name="Normal 2 5 2 5 4 3" xfId="27224" xr:uid="{00000000-0005-0000-0000-00009C260000}"/>
    <cellStyle name="Normal 2 5 2 5 5" xfId="7105" xr:uid="{00000000-0005-0000-0000-00009D260000}"/>
    <cellStyle name="Normal 2 5 2 5 5 2" xfId="37440" xr:uid="{00000000-0005-0000-0000-00009E260000}"/>
    <cellStyle name="Normal 2 5 2 5 5 3" xfId="22207" xr:uid="{00000000-0005-0000-0000-00009F260000}"/>
    <cellStyle name="Normal 2 5 2 5 6" xfId="32428" xr:uid="{00000000-0005-0000-0000-0000A0260000}"/>
    <cellStyle name="Normal 2 5 2 5 7" xfId="17194" xr:uid="{00000000-0005-0000-0000-0000A1260000}"/>
    <cellStyle name="Normal 2 5 2 6" xfId="2887" xr:uid="{00000000-0005-0000-0000-0000A2260000}"/>
    <cellStyle name="Normal 2 5 2 6 2" xfId="12961" xr:uid="{00000000-0005-0000-0000-0000A3260000}"/>
    <cellStyle name="Normal 2 5 2 6 2 2" xfId="43292" xr:uid="{00000000-0005-0000-0000-0000A4260000}"/>
    <cellStyle name="Normal 2 5 2 6 2 3" xfId="28059" xr:uid="{00000000-0005-0000-0000-0000A5260000}"/>
    <cellStyle name="Normal 2 5 2 6 3" xfId="7941" xr:uid="{00000000-0005-0000-0000-0000A6260000}"/>
    <cellStyle name="Normal 2 5 2 6 3 2" xfId="38275" xr:uid="{00000000-0005-0000-0000-0000A7260000}"/>
    <cellStyle name="Normal 2 5 2 6 3 3" xfId="23042" xr:uid="{00000000-0005-0000-0000-0000A8260000}"/>
    <cellStyle name="Normal 2 5 2 6 4" xfId="33262" xr:uid="{00000000-0005-0000-0000-0000A9260000}"/>
    <cellStyle name="Normal 2 5 2 6 5" xfId="18029" xr:uid="{00000000-0005-0000-0000-0000AA260000}"/>
    <cellStyle name="Normal 2 5 2 7" xfId="4580" xr:uid="{00000000-0005-0000-0000-0000AB260000}"/>
    <cellStyle name="Normal 2 5 2 7 2" xfId="14632" xr:uid="{00000000-0005-0000-0000-0000AC260000}"/>
    <cellStyle name="Normal 2 5 2 7 2 2" xfId="44963" xr:uid="{00000000-0005-0000-0000-0000AD260000}"/>
    <cellStyle name="Normal 2 5 2 7 2 3" xfId="29730" xr:uid="{00000000-0005-0000-0000-0000AE260000}"/>
    <cellStyle name="Normal 2 5 2 7 3" xfId="9612" xr:uid="{00000000-0005-0000-0000-0000AF260000}"/>
    <cellStyle name="Normal 2 5 2 7 3 2" xfId="39946" xr:uid="{00000000-0005-0000-0000-0000B0260000}"/>
    <cellStyle name="Normal 2 5 2 7 3 3" xfId="24713" xr:uid="{00000000-0005-0000-0000-0000B1260000}"/>
    <cellStyle name="Normal 2 5 2 7 4" xfId="34933" xr:uid="{00000000-0005-0000-0000-0000B2260000}"/>
    <cellStyle name="Normal 2 5 2 7 5" xfId="19700" xr:uid="{00000000-0005-0000-0000-0000B3260000}"/>
    <cellStyle name="Normal 2 5 2 8" xfId="11290" xr:uid="{00000000-0005-0000-0000-0000B4260000}"/>
    <cellStyle name="Normal 2 5 2 8 2" xfId="41621" xr:uid="{00000000-0005-0000-0000-0000B5260000}"/>
    <cellStyle name="Normal 2 5 2 8 3" xfId="26388" xr:uid="{00000000-0005-0000-0000-0000B6260000}"/>
    <cellStyle name="Normal 2 5 2 9" xfId="6269" xr:uid="{00000000-0005-0000-0000-0000B7260000}"/>
    <cellStyle name="Normal 2 5 2 9 2" xfId="36604" xr:uid="{00000000-0005-0000-0000-0000B8260000}"/>
    <cellStyle name="Normal 2 5 2 9 3" xfId="21371" xr:uid="{00000000-0005-0000-0000-0000B9260000}"/>
    <cellStyle name="Normal 2 5 3" xfId="1233" xr:uid="{00000000-0005-0000-0000-0000BA260000}"/>
    <cellStyle name="Normal 2 5 3 10" xfId="16410" xr:uid="{00000000-0005-0000-0000-0000BB260000}"/>
    <cellStyle name="Normal 2 5 3 2" xfId="1452" xr:uid="{00000000-0005-0000-0000-0000BC260000}"/>
    <cellStyle name="Normal 2 5 3 2 2" xfId="1873" xr:uid="{00000000-0005-0000-0000-0000BD260000}"/>
    <cellStyle name="Normal 2 5 3 2 2 2" xfId="2712" xr:uid="{00000000-0005-0000-0000-0000BE260000}"/>
    <cellStyle name="Normal 2 5 3 2 2 2 2" xfId="4402" xr:uid="{00000000-0005-0000-0000-0000BF260000}"/>
    <cellStyle name="Normal 2 5 3 2 2 2 2 2" xfId="14475" xr:uid="{00000000-0005-0000-0000-0000C0260000}"/>
    <cellStyle name="Normal 2 5 3 2 2 2 2 2 2" xfId="44806" xr:uid="{00000000-0005-0000-0000-0000C1260000}"/>
    <cellStyle name="Normal 2 5 3 2 2 2 2 2 3" xfId="29573" xr:uid="{00000000-0005-0000-0000-0000C2260000}"/>
    <cellStyle name="Normal 2 5 3 2 2 2 2 3" xfId="9455" xr:uid="{00000000-0005-0000-0000-0000C3260000}"/>
    <cellStyle name="Normal 2 5 3 2 2 2 2 3 2" xfId="39789" xr:uid="{00000000-0005-0000-0000-0000C4260000}"/>
    <cellStyle name="Normal 2 5 3 2 2 2 2 3 3" xfId="24556" xr:uid="{00000000-0005-0000-0000-0000C5260000}"/>
    <cellStyle name="Normal 2 5 3 2 2 2 2 4" xfId="34776" xr:uid="{00000000-0005-0000-0000-0000C6260000}"/>
    <cellStyle name="Normal 2 5 3 2 2 2 2 5" xfId="19543" xr:uid="{00000000-0005-0000-0000-0000C7260000}"/>
    <cellStyle name="Normal 2 5 3 2 2 2 3" xfId="6094" xr:uid="{00000000-0005-0000-0000-0000C8260000}"/>
    <cellStyle name="Normal 2 5 3 2 2 2 3 2" xfId="16146" xr:uid="{00000000-0005-0000-0000-0000C9260000}"/>
    <cellStyle name="Normal 2 5 3 2 2 2 3 2 2" xfId="46477" xr:uid="{00000000-0005-0000-0000-0000CA260000}"/>
    <cellStyle name="Normal 2 5 3 2 2 2 3 2 3" xfId="31244" xr:uid="{00000000-0005-0000-0000-0000CB260000}"/>
    <cellStyle name="Normal 2 5 3 2 2 2 3 3" xfId="11126" xr:uid="{00000000-0005-0000-0000-0000CC260000}"/>
    <cellStyle name="Normal 2 5 3 2 2 2 3 3 2" xfId="41460" xr:uid="{00000000-0005-0000-0000-0000CD260000}"/>
    <cellStyle name="Normal 2 5 3 2 2 2 3 3 3" xfId="26227" xr:uid="{00000000-0005-0000-0000-0000CE260000}"/>
    <cellStyle name="Normal 2 5 3 2 2 2 3 4" xfId="36447" xr:uid="{00000000-0005-0000-0000-0000CF260000}"/>
    <cellStyle name="Normal 2 5 3 2 2 2 3 5" xfId="21214" xr:uid="{00000000-0005-0000-0000-0000D0260000}"/>
    <cellStyle name="Normal 2 5 3 2 2 2 4" xfId="12804" xr:uid="{00000000-0005-0000-0000-0000D1260000}"/>
    <cellStyle name="Normal 2 5 3 2 2 2 4 2" xfId="43135" xr:uid="{00000000-0005-0000-0000-0000D2260000}"/>
    <cellStyle name="Normal 2 5 3 2 2 2 4 3" xfId="27902" xr:uid="{00000000-0005-0000-0000-0000D3260000}"/>
    <cellStyle name="Normal 2 5 3 2 2 2 5" xfId="7783" xr:uid="{00000000-0005-0000-0000-0000D4260000}"/>
    <cellStyle name="Normal 2 5 3 2 2 2 5 2" xfId="38118" xr:uid="{00000000-0005-0000-0000-0000D5260000}"/>
    <cellStyle name="Normal 2 5 3 2 2 2 5 3" xfId="22885" xr:uid="{00000000-0005-0000-0000-0000D6260000}"/>
    <cellStyle name="Normal 2 5 3 2 2 2 6" xfId="33106" xr:uid="{00000000-0005-0000-0000-0000D7260000}"/>
    <cellStyle name="Normal 2 5 3 2 2 2 7" xfId="17872" xr:uid="{00000000-0005-0000-0000-0000D8260000}"/>
    <cellStyle name="Normal 2 5 3 2 2 3" xfId="3565" xr:uid="{00000000-0005-0000-0000-0000D9260000}"/>
    <cellStyle name="Normal 2 5 3 2 2 3 2" xfId="13639" xr:uid="{00000000-0005-0000-0000-0000DA260000}"/>
    <cellStyle name="Normal 2 5 3 2 2 3 2 2" xfId="43970" xr:uid="{00000000-0005-0000-0000-0000DB260000}"/>
    <cellStyle name="Normal 2 5 3 2 2 3 2 3" xfId="28737" xr:uid="{00000000-0005-0000-0000-0000DC260000}"/>
    <cellStyle name="Normal 2 5 3 2 2 3 3" xfId="8619" xr:uid="{00000000-0005-0000-0000-0000DD260000}"/>
    <cellStyle name="Normal 2 5 3 2 2 3 3 2" xfId="38953" xr:uid="{00000000-0005-0000-0000-0000DE260000}"/>
    <cellStyle name="Normal 2 5 3 2 2 3 3 3" xfId="23720" xr:uid="{00000000-0005-0000-0000-0000DF260000}"/>
    <cellStyle name="Normal 2 5 3 2 2 3 4" xfId="33940" xr:uid="{00000000-0005-0000-0000-0000E0260000}"/>
    <cellStyle name="Normal 2 5 3 2 2 3 5" xfId="18707" xr:uid="{00000000-0005-0000-0000-0000E1260000}"/>
    <cellStyle name="Normal 2 5 3 2 2 4" xfId="5258" xr:uid="{00000000-0005-0000-0000-0000E2260000}"/>
    <cellStyle name="Normal 2 5 3 2 2 4 2" xfId="15310" xr:uid="{00000000-0005-0000-0000-0000E3260000}"/>
    <cellStyle name="Normal 2 5 3 2 2 4 2 2" xfId="45641" xr:uid="{00000000-0005-0000-0000-0000E4260000}"/>
    <cellStyle name="Normal 2 5 3 2 2 4 2 3" xfId="30408" xr:uid="{00000000-0005-0000-0000-0000E5260000}"/>
    <cellStyle name="Normal 2 5 3 2 2 4 3" xfId="10290" xr:uid="{00000000-0005-0000-0000-0000E6260000}"/>
    <cellStyle name="Normal 2 5 3 2 2 4 3 2" xfId="40624" xr:uid="{00000000-0005-0000-0000-0000E7260000}"/>
    <cellStyle name="Normal 2 5 3 2 2 4 3 3" xfId="25391" xr:uid="{00000000-0005-0000-0000-0000E8260000}"/>
    <cellStyle name="Normal 2 5 3 2 2 4 4" xfId="35611" xr:uid="{00000000-0005-0000-0000-0000E9260000}"/>
    <cellStyle name="Normal 2 5 3 2 2 4 5" xfId="20378" xr:uid="{00000000-0005-0000-0000-0000EA260000}"/>
    <cellStyle name="Normal 2 5 3 2 2 5" xfId="11968" xr:uid="{00000000-0005-0000-0000-0000EB260000}"/>
    <cellStyle name="Normal 2 5 3 2 2 5 2" xfId="42299" xr:uid="{00000000-0005-0000-0000-0000EC260000}"/>
    <cellStyle name="Normal 2 5 3 2 2 5 3" xfId="27066" xr:uid="{00000000-0005-0000-0000-0000ED260000}"/>
    <cellStyle name="Normal 2 5 3 2 2 6" xfId="6947" xr:uid="{00000000-0005-0000-0000-0000EE260000}"/>
    <cellStyle name="Normal 2 5 3 2 2 6 2" xfId="37282" xr:uid="{00000000-0005-0000-0000-0000EF260000}"/>
    <cellStyle name="Normal 2 5 3 2 2 6 3" xfId="22049" xr:uid="{00000000-0005-0000-0000-0000F0260000}"/>
    <cellStyle name="Normal 2 5 3 2 2 7" xfId="32270" xr:uid="{00000000-0005-0000-0000-0000F1260000}"/>
    <cellStyle name="Normal 2 5 3 2 2 8" xfId="17036" xr:uid="{00000000-0005-0000-0000-0000F2260000}"/>
    <cellStyle name="Normal 2 5 3 2 3" xfId="2294" xr:uid="{00000000-0005-0000-0000-0000F3260000}"/>
    <cellStyle name="Normal 2 5 3 2 3 2" xfId="3984" xr:uid="{00000000-0005-0000-0000-0000F4260000}"/>
    <cellStyle name="Normal 2 5 3 2 3 2 2" xfId="14057" xr:uid="{00000000-0005-0000-0000-0000F5260000}"/>
    <cellStyle name="Normal 2 5 3 2 3 2 2 2" xfId="44388" xr:uid="{00000000-0005-0000-0000-0000F6260000}"/>
    <cellStyle name="Normal 2 5 3 2 3 2 2 3" xfId="29155" xr:uid="{00000000-0005-0000-0000-0000F7260000}"/>
    <cellStyle name="Normal 2 5 3 2 3 2 3" xfId="9037" xr:uid="{00000000-0005-0000-0000-0000F8260000}"/>
    <cellStyle name="Normal 2 5 3 2 3 2 3 2" xfId="39371" xr:uid="{00000000-0005-0000-0000-0000F9260000}"/>
    <cellStyle name="Normal 2 5 3 2 3 2 3 3" xfId="24138" xr:uid="{00000000-0005-0000-0000-0000FA260000}"/>
    <cellStyle name="Normal 2 5 3 2 3 2 4" xfId="34358" xr:uid="{00000000-0005-0000-0000-0000FB260000}"/>
    <cellStyle name="Normal 2 5 3 2 3 2 5" xfId="19125" xr:uid="{00000000-0005-0000-0000-0000FC260000}"/>
    <cellStyle name="Normal 2 5 3 2 3 3" xfId="5676" xr:uid="{00000000-0005-0000-0000-0000FD260000}"/>
    <cellStyle name="Normal 2 5 3 2 3 3 2" xfId="15728" xr:uid="{00000000-0005-0000-0000-0000FE260000}"/>
    <cellStyle name="Normal 2 5 3 2 3 3 2 2" xfId="46059" xr:uid="{00000000-0005-0000-0000-0000FF260000}"/>
    <cellStyle name="Normal 2 5 3 2 3 3 2 3" xfId="30826" xr:uid="{00000000-0005-0000-0000-000000270000}"/>
    <cellStyle name="Normal 2 5 3 2 3 3 3" xfId="10708" xr:uid="{00000000-0005-0000-0000-000001270000}"/>
    <cellStyle name="Normal 2 5 3 2 3 3 3 2" xfId="41042" xr:uid="{00000000-0005-0000-0000-000002270000}"/>
    <cellStyle name="Normal 2 5 3 2 3 3 3 3" xfId="25809" xr:uid="{00000000-0005-0000-0000-000003270000}"/>
    <cellStyle name="Normal 2 5 3 2 3 3 4" xfId="36029" xr:uid="{00000000-0005-0000-0000-000004270000}"/>
    <cellStyle name="Normal 2 5 3 2 3 3 5" xfId="20796" xr:uid="{00000000-0005-0000-0000-000005270000}"/>
    <cellStyle name="Normal 2 5 3 2 3 4" xfId="12386" xr:uid="{00000000-0005-0000-0000-000006270000}"/>
    <cellStyle name="Normal 2 5 3 2 3 4 2" xfId="42717" xr:uid="{00000000-0005-0000-0000-000007270000}"/>
    <cellStyle name="Normal 2 5 3 2 3 4 3" xfId="27484" xr:uid="{00000000-0005-0000-0000-000008270000}"/>
    <cellStyle name="Normal 2 5 3 2 3 5" xfId="7365" xr:uid="{00000000-0005-0000-0000-000009270000}"/>
    <cellStyle name="Normal 2 5 3 2 3 5 2" xfId="37700" xr:uid="{00000000-0005-0000-0000-00000A270000}"/>
    <cellStyle name="Normal 2 5 3 2 3 5 3" xfId="22467" xr:uid="{00000000-0005-0000-0000-00000B270000}"/>
    <cellStyle name="Normal 2 5 3 2 3 6" xfId="32688" xr:uid="{00000000-0005-0000-0000-00000C270000}"/>
    <cellStyle name="Normal 2 5 3 2 3 7" xfId="17454" xr:uid="{00000000-0005-0000-0000-00000D270000}"/>
    <cellStyle name="Normal 2 5 3 2 4" xfId="3147" xr:uid="{00000000-0005-0000-0000-00000E270000}"/>
    <cellStyle name="Normal 2 5 3 2 4 2" xfId="13221" xr:uid="{00000000-0005-0000-0000-00000F270000}"/>
    <cellStyle name="Normal 2 5 3 2 4 2 2" xfId="43552" xr:uid="{00000000-0005-0000-0000-000010270000}"/>
    <cellStyle name="Normal 2 5 3 2 4 2 3" xfId="28319" xr:uid="{00000000-0005-0000-0000-000011270000}"/>
    <cellStyle name="Normal 2 5 3 2 4 3" xfId="8201" xr:uid="{00000000-0005-0000-0000-000012270000}"/>
    <cellStyle name="Normal 2 5 3 2 4 3 2" xfId="38535" xr:uid="{00000000-0005-0000-0000-000013270000}"/>
    <cellStyle name="Normal 2 5 3 2 4 3 3" xfId="23302" xr:uid="{00000000-0005-0000-0000-000014270000}"/>
    <cellStyle name="Normal 2 5 3 2 4 4" xfId="33522" xr:uid="{00000000-0005-0000-0000-000015270000}"/>
    <cellStyle name="Normal 2 5 3 2 4 5" xfId="18289" xr:uid="{00000000-0005-0000-0000-000016270000}"/>
    <cellStyle name="Normal 2 5 3 2 5" xfId="4840" xr:uid="{00000000-0005-0000-0000-000017270000}"/>
    <cellStyle name="Normal 2 5 3 2 5 2" xfId="14892" xr:uid="{00000000-0005-0000-0000-000018270000}"/>
    <cellStyle name="Normal 2 5 3 2 5 2 2" xfId="45223" xr:uid="{00000000-0005-0000-0000-000019270000}"/>
    <cellStyle name="Normal 2 5 3 2 5 2 3" xfId="29990" xr:uid="{00000000-0005-0000-0000-00001A270000}"/>
    <cellStyle name="Normal 2 5 3 2 5 3" xfId="9872" xr:uid="{00000000-0005-0000-0000-00001B270000}"/>
    <cellStyle name="Normal 2 5 3 2 5 3 2" xfId="40206" xr:uid="{00000000-0005-0000-0000-00001C270000}"/>
    <cellStyle name="Normal 2 5 3 2 5 3 3" xfId="24973" xr:uid="{00000000-0005-0000-0000-00001D270000}"/>
    <cellStyle name="Normal 2 5 3 2 5 4" xfId="35193" xr:uid="{00000000-0005-0000-0000-00001E270000}"/>
    <cellStyle name="Normal 2 5 3 2 5 5" xfId="19960" xr:uid="{00000000-0005-0000-0000-00001F270000}"/>
    <cellStyle name="Normal 2 5 3 2 6" xfId="11550" xr:uid="{00000000-0005-0000-0000-000020270000}"/>
    <cellStyle name="Normal 2 5 3 2 6 2" xfId="41881" xr:uid="{00000000-0005-0000-0000-000021270000}"/>
    <cellStyle name="Normal 2 5 3 2 6 3" xfId="26648" xr:uid="{00000000-0005-0000-0000-000022270000}"/>
    <cellStyle name="Normal 2 5 3 2 7" xfId="6529" xr:uid="{00000000-0005-0000-0000-000023270000}"/>
    <cellStyle name="Normal 2 5 3 2 7 2" xfId="36864" xr:uid="{00000000-0005-0000-0000-000024270000}"/>
    <cellStyle name="Normal 2 5 3 2 7 3" xfId="21631" xr:uid="{00000000-0005-0000-0000-000025270000}"/>
    <cellStyle name="Normal 2 5 3 2 8" xfId="31852" xr:uid="{00000000-0005-0000-0000-000026270000}"/>
    <cellStyle name="Normal 2 5 3 2 9" xfId="16618" xr:uid="{00000000-0005-0000-0000-000027270000}"/>
    <cellStyle name="Normal 2 5 3 3" xfId="1665" xr:uid="{00000000-0005-0000-0000-000028270000}"/>
    <cellStyle name="Normal 2 5 3 3 2" xfId="2504" xr:uid="{00000000-0005-0000-0000-000029270000}"/>
    <cellStyle name="Normal 2 5 3 3 2 2" xfId="4194" xr:uid="{00000000-0005-0000-0000-00002A270000}"/>
    <cellStyle name="Normal 2 5 3 3 2 2 2" xfId="14267" xr:uid="{00000000-0005-0000-0000-00002B270000}"/>
    <cellStyle name="Normal 2 5 3 3 2 2 2 2" xfId="44598" xr:uid="{00000000-0005-0000-0000-00002C270000}"/>
    <cellStyle name="Normal 2 5 3 3 2 2 2 3" xfId="29365" xr:uid="{00000000-0005-0000-0000-00002D270000}"/>
    <cellStyle name="Normal 2 5 3 3 2 2 3" xfId="9247" xr:uid="{00000000-0005-0000-0000-00002E270000}"/>
    <cellStyle name="Normal 2 5 3 3 2 2 3 2" xfId="39581" xr:uid="{00000000-0005-0000-0000-00002F270000}"/>
    <cellStyle name="Normal 2 5 3 3 2 2 3 3" xfId="24348" xr:uid="{00000000-0005-0000-0000-000030270000}"/>
    <cellStyle name="Normal 2 5 3 3 2 2 4" xfId="34568" xr:uid="{00000000-0005-0000-0000-000031270000}"/>
    <cellStyle name="Normal 2 5 3 3 2 2 5" xfId="19335" xr:uid="{00000000-0005-0000-0000-000032270000}"/>
    <cellStyle name="Normal 2 5 3 3 2 3" xfId="5886" xr:uid="{00000000-0005-0000-0000-000033270000}"/>
    <cellStyle name="Normal 2 5 3 3 2 3 2" xfId="15938" xr:uid="{00000000-0005-0000-0000-000034270000}"/>
    <cellStyle name="Normal 2 5 3 3 2 3 2 2" xfId="46269" xr:uid="{00000000-0005-0000-0000-000035270000}"/>
    <cellStyle name="Normal 2 5 3 3 2 3 2 3" xfId="31036" xr:uid="{00000000-0005-0000-0000-000036270000}"/>
    <cellStyle name="Normal 2 5 3 3 2 3 3" xfId="10918" xr:uid="{00000000-0005-0000-0000-000037270000}"/>
    <cellStyle name="Normal 2 5 3 3 2 3 3 2" xfId="41252" xr:uid="{00000000-0005-0000-0000-000038270000}"/>
    <cellStyle name="Normal 2 5 3 3 2 3 3 3" xfId="26019" xr:uid="{00000000-0005-0000-0000-000039270000}"/>
    <cellStyle name="Normal 2 5 3 3 2 3 4" xfId="36239" xr:uid="{00000000-0005-0000-0000-00003A270000}"/>
    <cellStyle name="Normal 2 5 3 3 2 3 5" xfId="21006" xr:uid="{00000000-0005-0000-0000-00003B270000}"/>
    <cellStyle name="Normal 2 5 3 3 2 4" xfId="12596" xr:uid="{00000000-0005-0000-0000-00003C270000}"/>
    <cellStyle name="Normal 2 5 3 3 2 4 2" xfId="42927" xr:uid="{00000000-0005-0000-0000-00003D270000}"/>
    <cellStyle name="Normal 2 5 3 3 2 4 3" xfId="27694" xr:uid="{00000000-0005-0000-0000-00003E270000}"/>
    <cellStyle name="Normal 2 5 3 3 2 5" xfId="7575" xr:uid="{00000000-0005-0000-0000-00003F270000}"/>
    <cellStyle name="Normal 2 5 3 3 2 5 2" xfId="37910" xr:uid="{00000000-0005-0000-0000-000040270000}"/>
    <cellStyle name="Normal 2 5 3 3 2 5 3" xfId="22677" xr:uid="{00000000-0005-0000-0000-000041270000}"/>
    <cellStyle name="Normal 2 5 3 3 2 6" xfId="32898" xr:uid="{00000000-0005-0000-0000-000042270000}"/>
    <cellStyle name="Normal 2 5 3 3 2 7" xfId="17664" xr:uid="{00000000-0005-0000-0000-000043270000}"/>
    <cellStyle name="Normal 2 5 3 3 3" xfId="3357" xr:uid="{00000000-0005-0000-0000-000044270000}"/>
    <cellStyle name="Normal 2 5 3 3 3 2" xfId="13431" xr:uid="{00000000-0005-0000-0000-000045270000}"/>
    <cellStyle name="Normal 2 5 3 3 3 2 2" xfId="43762" xr:uid="{00000000-0005-0000-0000-000046270000}"/>
    <cellStyle name="Normal 2 5 3 3 3 2 3" xfId="28529" xr:uid="{00000000-0005-0000-0000-000047270000}"/>
    <cellStyle name="Normal 2 5 3 3 3 3" xfId="8411" xr:uid="{00000000-0005-0000-0000-000048270000}"/>
    <cellStyle name="Normal 2 5 3 3 3 3 2" xfId="38745" xr:uid="{00000000-0005-0000-0000-000049270000}"/>
    <cellStyle name="Normal 2 5 3 3 3 3 3" xfId="23512" xr:uid="{00000000-0005-0000-0000-00004A270000}"/>
    <cellStyle name="Normal 2 5 3 3 3 4" xfId="33732" xr:uid="{00000000-0005-0000-0000-00004B270000}"/>
    <cellStyle name="Normal 2 5 3 3 3 5" xfId="18499" xr:uid="{00000000-0005-0000-0000-00004C270000}"/>
    <cellStyle name="Normal 2 5 3 3 4" xfId="5050" xr:uid="{00000000-0005-0000-0000-00004D270000}"/>
    <cellStyle name="Normal 2 5 3 3 4 2" xfId="15102" xr:uid="{00000000-0005-0000-0000-00004E270000}"/>
    <cellStyle name="Normal 2 5 3 3 4 2 2" xfId="45433" xr:uid="{00000000-0005-0000-0000-00004F270000}"/>
    <cellStyle name="Normal 2 5 3 3 4 2 3" xfId="30200" xr:uid="{00000000-0005-0000-0000-000050270000}"/>
    <cellStyle name="Normal 2 5 3 3 4 3" xfId="10082" xr:uid="{00000000-0005-0000-0000-000051270000}"/>
    <cellStyle name="Normal 2 5 3 3 4 3 2" xfId="40416" xr:uid="{00000000-0005-0000-0000-000052270000}"/>
    <cellStyle name="Normal 2 5 3 3 4 3 3" xfId="25183" xr:uid="{00000000-0005-0000-0000-000053270000}"/>
    <cellStyle name="Normal 2 5 3 3 4 4" xfId="35403" xr:uid="{00000000-0005-0000-0000-000054270000}"/>
    <cellStyle name="Normal 2 5 3 3 4 5" xfId="20170" xr:uid="{00000000-0005-0000-0000-000055270000}"/>
    <cellStyle name="Normal 2 5 3 3 5" xfId="11760" xr:uid="{00000000-0005-0000-0000-000056270000}"/>
    <cellStyle name="Normal 2 5 3 3 5 2" xfId="42091" xr:uid="{00000000-0005-0000-0000-000057270000}"/>
    <cellStyle name="Normal 2 5 3 3 5 3" xfId="26858" xr:uid="{00000000-0005-0000-0000-000058270000}"/>
    <cellStyle name="Normal 2 5 3 3 6" xfId="6739" xr:uid="{00000000-0005-0000-0000-000059270000}"/>
    <cellStyle name="Normal 2 5 3 3 6 2" xfId="37074" xr:uid="{00000000-0005-0000-0000-00005A270000}"/>
    <cellStyle name="Normal 2 5 3 3 6 3" xfId="21841" xr:uid="{00000000-0005-0000-0000-00005B270000}"/>
    <cellStyle name="Normal 2 5 3 3 7" xfId="32062" xr:uid="{00000000-0005-0000-0000-00005C270000}"/>
    <cellStyle name="Normal 2 5 3 3 8" xfId="16828" xr:uid="{00000000-0005-0000-0000-00005D270000}"/>
    <cellStyle name="Normal 2 5 3 4" xfId="2086" xr:uid="{00000000-0005-0000-0000-00005E270000}"/>
    <cellStyle name="Normal 2 5 3 4 2" xfId="3776" xr:uid="{00000000-0005-0000-0000-00005F270000}"/>
    <cellStyle name="Normal 2 5 3 4 2 2" xfId="13849" xr:uid="{00000000-0005-0000-0000-000060270000}"/>
    <cellStyle name="Normal 2 5 3 4 2 2 2" xfId="44180" xr:uid="{00000000-0005-0000-0000-000061270000}"/>
    <cellStyle name="Normal 2 5 3 4 2 2 3" xfId="28947" xr:uid="{00000000-0005-0000-0000-000062270000}"/>
    <cellStyle name="Normal 2 5 3 4 2 3" xfId="8829" xr:uid="{00000000-0005-0000-0000-000063270000}"/>
    <cellStyle name="Normal 2 5 3 4 2 3 2" xfId="39163" xr:uid="{00000000-0005-0000-0000-000064270000}"/>
    <cellStyle name="Normal 2 5 3 4 2 3 3" xfId="23930" xr:uid="{00000000-0005-0000-0000-000065270000}"/>
    <cellStyle name="Normal 2 5 3 4 2 4" xfId="34150" xr:uid="{00000000-0005-0000-0000-000066270000}"/>
    <cellStyle name="Normal 2 5 3 4 2 5" xfId="18917" xr:uid="{00000000-0005-0000-0000-000067270000}"/>
    <cellStyle name="Normal 2 5 3 4 3" xfId="5468" xr:uid="{00000000-0005-0000-0000-000068270000}"/>
    <cellStyle name="Normal 2 5 3 4 3 2" xfId="15520" xr:uid="{00000000-0005-0000-0000-000069270000}"/>
    <cellStyle name="Normal 2 5 3 4 3 2 2" xfId="45851" xr:uid="{00000000-0005-0000-0000-00006A270000}"/>
    <cellStyle name="Normal 2 5 3 4 3 2 3" xfId="30618" xr:uid="{00000000-0005-0000-0000-00006B270000}"/>
    <cellStyle name="Normal 2 5 3 4 3 3" xfId="10500" xr:uid="{00000000-0005-0000-0000-00006C270000}"/>
    <cellStyle name="Normal 2 5 3 4 3 3 2" xfId="40834" xr:uid="{00000000-0005-0000-0000-00006D270000}"/>
    <cellStyle name="Normal 2 5 3 4 3 3 3" xfId="25601" xr:uid="{00000000-0005-0000-0000-00006E270000}"/>
    <cellStyle name="Normal 2 5 3 4 3 4" xfId="35821" xr:uid="{00000000-0005-0000-0000-00006F270000}"/>
    <cellStyle name="Normal 2 5 3 4 3 5" xfId="20588" xr:uid="{00000000-0005-0000-0000-000070270000}"/>
    <cellStyle name="Normal 2 5 3 4 4" xfId="12178" xr:uid="{00000000-0005-0000-0000-000071270000}"/>
    <cellStyle name="Normal 2 5 3 4 4 2" xfId="42509" xr:uid="{00000000-0005-0000-0000-000072270000}"/>
    <cellStyle name="Normal 2 5 3 4 4 3" xfId="27276" xr:uid="{00000000-0005-0000-0000-000073270000}"/>
    <cellStyle name="Normal 2 5 3 4 5" xfId="7157" xr:uid="{00000000-0005-0000-0000-000074270000}"/>
    <cellStyle name="Normal 2 5 3 4 5 2" xfId="37492" xr:uid="{00000000-0005-0000-0000-000075270000}"/>
    <cellStyle name="Normal 2 5 3 4 5 3" xfId="22259" xr:uid="{00000000-0005-0000-0000-000076270000}"/>
    <cellStyle name="Normal 2 5 3 4 6" xfId="32480" xr:uid="{00000000-0005-0000-0000-000077270000}"/>
    <cellStyle name="Normal 2 5 3 4 7" xfId="17246" xr:uid="{00000000-0005-0000-0000-000078270000}"/>
    <cellStyle name="Normal 2 5 3 5" xfId="2939" xr:uid="{00000000-0005-0000-0000-000079270000}"/>
    <cellStyle name="Normal 2 5 3 5 2" xfId="13013" xr:uid="{00000000-0005-0000-0000-00007A270000}"/>
    <cellStyle name="Normal 2 5 3 5 2 2" xfId="43344" xr:uid="{00000000-0005-0000-0000-00007B270000}"/>
    <cellStyle name="Normal 2 5 3 5 2 3" xfId="28111" xr:uid="{00000000-0005-0000-0000-00007C270000}"/>
    <cellStyle name="Normal 2 5 3 5 3" xfId="7993" xr:uid="{00000000-0005-0000-0000-00007D270000}"/>
    <cellStyle name="Normal 2 5 3 5 3 2" xfId="38327" xr:uid="{00000000-0005-0000-0000-00007E270000}"/>
    <cellStyle name="Normal 2 5 3 5 3 3" xfId="23094" xr:uid="{00000000-0005-0000-0000-00007F270000}"/>
    <cellStyle name="Normal 2 5 3 5 4" xfId="33314" xr:uid="{00000000-0005-0000-0000-000080270000}"/>
    <cellStyle name="Normal 2 5 3 5 5" xfId="18081" xr:uid="{00000000-0005-0000-0000-000081270000}"/>
    <cellStyle name="Normal 2 5 3 6" xfId="4632" xr:uid="{00000000-0005-0000-0000-000082270000}"/>
    <cellStyle name="Normal 2 5 3 6 2" xfId="14684" xr:uid="{00000000-0005-0000-0000-000083270000}"/>
    <cellStyle name="Normal 2 5 3 6 2 2" xfId="45015" xr:uid="{00000000-0005-0000-0000-000084270000}"/>
    <cellStyle name="Normal 2 5 3 6 2 3" xfId="29782" xr:uid="{00000000-0005-0000-0000-000085270000}"/>
    <cellStyle name="Normal 2 5 3 6 3" xfId="9664" xr:uid="{00000000-0005-0000-0000-000086270000}"/>
    <cellStyle name="Normal 2 5 3 6 3 2" xfId="39998" xr:uid="{00000000-0005-0000-0000-000087270000}"/>
    <cellStyle name="Normal 2 5 3 6 3 3" xfId="24765" xr:uid="{00000000-0005-0000-0000-000088270000}"/>
    <cellStyle name="Normal 2 5 3 6 4" xfId="34985" xr:uid="{00000000-0005-0000-0000-000089270000}"/>
    <cellStyle name="Normal 2 5 3 6 5" xfId="19752" xr:uid="{00000000-0005-0000-0000-00008A270000}"/>
    <cellStyle name="Normal 2 5 3 7" xfId="11342" xr:uid="{00000000-0005-0000-0000-00008B270000}"/>
    <cellStyle name="Normal 2 5 3 7 2" xfId="41673" xr:uid="{00000000-0005-0000-0000-00008C270000}"/>
    <cellStyle name="Normal 2 5 3 7 3" xfId="26440" xr:uid="{00000000-0005-0000-0000-00008D270000}"/>
    <cellStyle name="Normal 2 5 3 8" xfId="6321" xr:uid="{00000000-0005-0000-0000-00008E270000}"/>
    <cellStyle name="Normal 2 5 3 8 2" xfId="36656" xr:uid="{00000000-0005-0000-0000-00008F270000}"/>
    <cellStyle name="Normal 2 5 3 8 3" xfId="21423" xr:uid="{00000000-0005-0000-0000-000090270000}"/>
    <cellStyle name="Normal 2 5 3 9" xfId="31645" xr:uid="{00000000-0005-0000-0000-000091270000}"/>
    <cellStyle name="Normal 2 5 4" xfId="1346" xr:uid="{00000000-0005-0000-0000-000092270000}"/>
    <cellStyle name="Normal 2 5 4 2" xfId="1769" xr:uid="{00000000-0005-0000-0000-000093270000}"/>
    <cellStyle name="Normal 2 5 4 2 2" xfId="2608" xr:uid="{00000000-0005-0000-0000-000094270000}"/>
    <cellStyle name="Normal 2 5 4 2 2 2" xfId="4298" xr:uid="{00000000-0005-0000-0000-000095270000}"/>
    <cellStyle name="Normal 2 5 4 2 2 2 2" xfId="14371" xr:uid="{00000000-0005-0000-0000-000096270000}"/>
    <cellStyle name="Normal 2 5 4 2 2 2 2 2" xfId="44702" xr:uid="{00000000-0005-0000-0000-000097270000}"/>
    <cellStyle name="Normal 2 5 4 2 2 2 2 3" xfId="29469" xr:uid="{00000000-0005-0000-0000-000098270000}"/>
    <cellStyle name="Normal 2 5 4 2 2 2 3" xfId="9351" xr:uid="{00000000-0005-0000-0000-000099270000}"/>
    <cellStyle name="Normal 2 5 4 2 2 2 3 2" xfId="39685" xr:uid="{00000000-0005-0000-0000-00009A270000}"/>
    <cellStyle name="Normal 2 5 4 2 2 2 3 3" xfId="24452" xr:uid="{00000000-0005-0000-0000-00009B270000}"/>
    <cellStyle name="Normal 2 5 4 2 2 2 4" xfId="34672" xr:uid="{00000000-0005-0000-0000-00009C270000}"/>
    <cellStyle name="Normal 2 5 4 2 2 2 5" xfId="19439" xr:uid="{00000000-0005-0000-0000-00009D270000}"/>
    <cellStyle name="Normal 2 5 4 2 2 3" xfId="5990" xr:uid="{00000000-0005-0000-0000-00009E270000}"/>
    <cellStyle name="Normal 2 5 4 2 2 3 2" xfId="16042" xr:uid="{00000000-0005-0000-0000-00009F270000}"/>
    <cellStyle name="Normal 2 5 4 2 2 3 2 2" xfId="46373" xr:uid="{00000000-0005-0000-0000-0000A0270000}"/>
    <cellStyle name="Normal 2 5 4 2 2 3 2 3" xfId="31140" xr:uid="{00000000-0005-0000-0000-0000A1270000}"/>
    <cellStyle name="Normal 2 5 4 2 2 3 3" xfId="11022" xr:uid="{00000000-0005-0000-0000-0000A2270000}"/>
    <cellStyle name="Normal 2 5 4 2 2 3 3 2" xfId="41356" xr:uid="{00000000-0005-0000-0000-0000A3270000}"/>
    <cellStyle name="Normal 2 5 4 2 2 3 3 3" xfId="26123" xr:uid="{00000000-0005-0000-0000-0000A4270000}"/>
    <cellStyle name="Normal 2 5 4 2 2 3 4" xfId="36343" xr:uid="{00000000-0005-0000-0000-0000A5270000}"/>
    <cellStyle name="Normal 2 5 4 2 2 3 5" xfId="21110" xr:uid="{00000000-0005-0000-0000-0000A6270000}"/>
    <cellStyle name="Normal 2 5 4 2 2 4" xfId="12700" xr:uid="{00000000-0005-0000-0000-0000A7270000}"/>
    <cellStyle name="Normal 2 5 4 2 2 4 2" xfId="43031" xr:uid="{00000000-0005-0000-0000-0000A8270000}"/>
    <cellStyle name="Normal 2 5 4 2 2 4 3" xfId="27798" xr:uid="{00000000-0005-0000-0000-0000A9270000}"/>
    <cellStyle name="Normal 2 5 4 2 2 5" xfId="7679" xr:uid="{00000000-0005-0000-0000-0000AA270000}"/>
    <cellStyle name="Normal 2 5 4 2 2 5 2" xfId="38014" xr:uid="{00000000-0005-0000-0000-0000AB270000}"/>
    <cellStyle name="Normal 2 5 4 2 2 5 3" xfId="22781" xr:uid="{00000000-0005-0000-0000-0000AC270000}"/>
    <cellStyle name="Normal 2 5 4 2 2 6" xfId="33002" xr:uid="{00000000-0005-0000-0000-0000AD270000}"/>
    <cellStyle name="Normal 2 5 4 2 2 7" xfId="17768" xr:uid="{00000000-0005-0000-0000-0000AE270000}"/>
    <cellStyle name="Normal 2 5 4 2 3" xfId="3461" xr:uid="{00000000-0005-0000-0000-0000AF270000}"/>
    <cellStyle name="Normal 2 5 4 2 3 2" xfId="13535" xr:uid="{00000000-0005-0000-0000-0000B0270000}"/>
    <cellStyle name="Normal 2 5 4 2 3 2 2" xfId="43866" xr:uid="{00000000-0005-0000-0000-0000B1270000}"/>
    <cellStyle name="Normal 2 5 4 2 3 2 3" xfId="28633" xr:uid="{00000000-0005-0000-0000-0000B2270000}"/>
    <cellStyle name="Normal 2 5 4 2 3 3" xfId="8515" xr:uid="{00000000-0005-0000-0000-0000B3270000}"/>
    <cellStyle name="Normal 2 5 4 2 3 3 2" xfId="38849" xr:uid="{00000000-0005-0000-0000-0000B4270000}"/>
    <cellStyle name="Normal 2 5 4 2 3 3 3" xfId="23616" xr:uid="{00000000-0005-0000-0000-0000B5270000}"/>
    <cellStyle name="Normal 2 5 4 2 3 4" xfId="33836" xr:uid="{00000000-0005-0000-0000-0000B6270000}"/>
    <cellStyle name="Normal 2 5 4 2 3 5" xfId="18603" xr:uid="{00000000-0005-0000-0000-0000B7270000}"/>
    <cellStyle name="Normal 2 5 4 2 4" xfId="5154" xr:uid="{00000000-0005-0000-0000-0000B8270000}"/>
    <cellStyle name="Normal 2 5 4 2 4 2" xfId="15206" xr:uid="{00000000-0005-0000-0000-0000B9270000}"/>
    <cellStyle name="Normal 2 5 4 2 4 2 2" xfId="45537" xr:uid="{00000000-0005-0000-0000-0000BA270000}"/>
    <cellStyle name="Normal 2 5 4 2 4 2 3" xfId="30304" xr:uid="{00000000-0005-0000-0000-0000BB270000}"/>
    <cellStyle name="Normal 2 5 4 2 4 3" xfId="10186" xr:uid="{00000000-0005-0000-0000-0000BC270000}"/>
    <cellStyle name="Normal 2 5 4 2 4 3 2" xfId="40520" xr:uid="{00000000-0005-0000-0000-0000BD270000}"/>
    <cellStyle name="Normal 2 5 4 2 4 3 3" xfId="25287" xr:uid="{00000000-0005-0000-0000-0000BE270000}"/>
    <cellStyle name="Normal 2 5 4 2 4 4" xfId="35507" xr:uid="{00000000-0005-0000-0000-0000BF270000}"/>
    <cellStyle name="Normal 2 5 4 2 4 5" xfId="20274" xr:uid="{00000000-0005-0000-0000-0000C0270000}"/>
    <cellStyle name="Normal 2 5 4 2 5" xfId="11864" xr:uid="{00000000-0005-0000-0000-0000C1270000}"/>
    <cellStyle name="Normal 2 5 4 2 5 2" xfId="42195" xr:uid="{00000000-0005-0000-0000-0000C2270000}"/>
    <cellStyle name="Normal 2 5 4 2 5 3" xfId="26962" xr:uid="{00000000-0005-0000-0000-0000C3270000}"/>
    <cellStyle name="Normal 2 5 4 2 6" xfId="6843" xr:uid="{00000000-0005-0000-0000-0000C4270000}"/>
    <cellStyle name="Normal 2 5 4 2 6 2" xfId="37178" xr:uid="{00000000-0005-0000-0000-0000C5270000}"/>
    <cellStyle name="Normal 2 5 4 2 6 3" xfId="21945" xr:uid="{00000000-0005-0000-0000-0000C6270000}"/>
    <cellStyle name="Normal 2 5 4 2 7" xfId="32166" xr:uid="{00000000-0005-0000-0000-0000C7270000}"/>
    <cellStyle name="Normal 2 5 4 2 8" xfId="16932" xr:uid="{00000000-0005-0000-0000-0000C8270000}"/>
    <cellStyle name="Normal 2 5 4 3" xfId="2190" xr:uid="{00000000-0005-0000-0000-0000C9270000}"/>
    <cellStyle name="Normal 2 5 4 3 2" xfId="3880" xr:uid="{00000000-0005-0000-0000-0000CA270000}"/>
    <cellStyle name="Normal 2 5 4 3 2 2" xfId="13953" xr:uid="{00000000-0005-0000-0000-0000CB270000}"/>
    <cellStyle name="Normal 2 5 4 3 2 2 2" xfId="44284" xr:uid="{00000000-0005-0000-0000-0000CC270000}"/>
    <cellStyle name="Normal 2 5 4 3 2 2 3" xfId="29051" xr:uid="{00000000-0005-0000-0000-0000CD270000}"/>
    <cellStyle name="Normal 2 5 4 3 2 3" xfId="8933" xr:uid="{00000000-0005-0000-0000-0000CE270000}"/>
    <cellStyle name="Normal 2 5 4 3 2 3 2" xfId="39267" xr:uid="{00000000-0005-0000-0000-0000CF270000}"/>
    <cellStyle name="Normal 2 5 4 3 2 3 3" xfId="24034" xr:uid="{00000000-0005-0000-0000-0000D0270000}"/>
    <cellStyle name="Normal 2 5 4 3 2 4" xfId="34254" xr:uid="{00000000-0005-0000-0000-0000D1270000}"/>
    <cellStyle name="Normal 2 5 4 3 2 5" xfId="19021" xr:uid="{00000000-0005-0000-0000-0000D2270000}"/>
    <cellStyle name="Normal 2 5 4 3 3" xfId="5572" xr:uid="{00000000-0005-0000-0000-0000D3270000}"/>
    <cellStyle name="Normal 2 5 4 3 3 2" xfId="15624" xr:uid="{00000000-0005-0000-0000-0000D4270000}"/>
    <cellStyle name="Normal 2 5 4 3 3 2 2" xfId="45955" xr:uid="{00000000-0005-0000-0000-0000D5270000}"/>
    <cellStyle name="Normal 2 5 4 3 3 2 3" xfId="30722" xr:uid="{00000000-0005-0000-0000-0000D6270000}"/>
    <cellStyle name="Normal 2 5 4 3 3 3" xfId="10604" xr:uid="{00000000-0005-0000-0000-0000D7270000}"/>
    <cellStyle name="Normal 2 5 4 3 3 3 2" xfId="40938" xr:uid="{00000000-0005-0000-0000-0000D8270000}"/>
    <cellStyle name="Normal 2 5 4 3 3 3 3" xfId="25705" xr:uid="{00000000-0005-0000-0000-0000D9270000}"/>
    <cellStyle name="Normal 2 5 4 3 3 4" xfId="35925" xr:uid="{00000000-0005-0000-0000-0000DA270000}"/>
    <cellStyle name="Normal 2 5 4 3 3 5" xfId="20692" xr:uid="{00000000-0005-0000-0000-0000DB270000}"/>
    <cellStyle name="Normal 2 5 4 3 4" xfId="12282" xr:uid="{00000000-0005-0000-0000-0000DC270000}"/>
    <cellStyle name="Normal 2 5 4 3 4 2" xfId="42613" xr:uid="{00000000-0005-0000-0000-0000DD270000}"/>
    <cellStyle name="Normal 2 5 4 3 4 3" xfId="27380" xr:uid="{00000000-0005-0000-0000-0000DE270000}"/>
    <cellStyle name="Normal 2 5 4 3 5" xfId="7261" xr:uid="{00000000-0005-0000-0000-0000DF270000}"/>
    <cellStyle name="Normal 2 5 4 3 5 2" xfId="37596" xr:uid="{00000000-0005-0000-0000-0000E0270000}"/>
    <cellStyle name="Normal 2 5 4 3 5 3" xfId="22363" xr:uid="{00000000-0005-0000-0000-0000E1270000}"/>
    <cellStyle name="Normal 2 5 4 3 6" xfId="32584" xr:uid="{00000000-0005-0000-0000-0000E2270000}"/>
    <cellStyle name="Normal 2 5 4 3 7" xfId="17350" xr:uid="{00000000-0005-0000-0000-0000E3270000}"/>
    <cellStyle name="Normal 2 5 4 4" xfId="3043" xr:uid="{00000000-0005-0000-0000-0000E4270000}"/>
    <cellStyle name="Normal 2 5 4 4 2" xfId="13117" xr:uid="{00000000-0005-0000-0000-0000E5270000}"/>
    <cellStyle name="Normal 2 5 4 4 2 2" xfId="43448" xr:uid="{00000000-0005-0000-0000-0000E6270000}"/>
    <cellStyle name="Normal 2 5 4 4 2 3" xfId="28215" xr:uid="{00000000-0005-0000-0000-0000E7270000}"/>
    <cellStyle name="Normal 2 5 4 4 3" xfId="8097" xr:uid="{00000000-0005-0000-0000-0000E8270000}"/>
    <cellStyle name="Normal 2 5 4 4 3 2" xfId="38431" xr:uid="{00000000-0005-0000-0000-0000E9270000}"/>
    <cellStyle name="Normal 2 5 4 4 3 3" xfId="23198" xr:uid="{00000000-0005-0000-0000-0000EA270000}"/>
    <cellStyle name="Normal 2 5 4 4 4" xfId="33418" xr:uid="{00000000-0005-0000-0000-0000EB270000}"/>
    <cellStyle name="Normal 2 5 4 4 5" xfId="18185" xr:uid="{00000000-0005-0000-0000-0000EC270000}"/>
    <cellStyle name="Normal 2 5 4 5" xfId="4736" xr:uid="{00000000-0005-0000-0000-0000ED270000}"/>
    <cellStyle name="Normal 2 5 4 5 2" xfId="14788" xr:uid="{00000000-0005-0000-0000-0000EE270000}"/>
    <cellStyle name="Normal 2 5 4 5 2 2" xfId="45119" xr:uid="{00000000-0005-0000-0000-0000EF270000}"/>
    <cellStyle name="Normal 2 5 4 5 2 3" xfId="29886" xr:uid="{00000000-0005-0000-0000-0000F0270000}"/>
    <cellStyle name="Normal 2 5 4 5 3" xfId="9768" xr:uid="{00000000-0005-0000-0000-0000F1270000}"/>
    <cellStyle name="Normal 2 5 4 5 3 2" xfId="40102" xr:uid="{00000000-0005-0000-0000-0000F2270000}"/>
    <cellStyle name="Normal 2 5 4 5 3 3" xfId="24869" xr:uid="{00000000-0005-0000-0000-0000F3270000}"/>
    <cellStyle name="Normal 2 5 4 5 4" xfId="35089" xr:uid="{00000000-0005-0000-0000-0000F4270000}"/>
    <cellStyle name="Normal 2 5 4 5 5" xfId="19856" xr:uid="{00000000-0005-0000-0000-0000F5270000}"/>
    <cellStyle name="Normal 2 5 4 6" xfId="11446" xr:uid="{00000000-0005-0000-0000-0000F6270000}"/>
    <cellStyle name="Normal 2 5 4 6 2" xfId="41777" xr:uid="{00000000-0005-0000-0000-0000F7270000}"/>
    <cellStyle name="Normal 2 5 4 6 3" xfId="26544" xr:uid="{00000000-0005-0000-0000-0000F8270000}"/>
    <cellStyle name="Normal 2 5 4 7" xfId="6425" xr:uid="{00000000-0005-0000-0000-0000F9270000}"/>
    <cellStyle name="Normal 2 5 4 7 2" xfId="36760" xr:uid="{00000000-0005-0000-0000-0000FA270000}"/>
    <cellStyle name="Normal 2 5 4 7 3" xfId="21527" xr:uid="{00000000-0005-0000-0000-0000FB270000}"/>
    <cellStyle name="Normal 2 5 4 8" xfId="31748" xr:uid="{00000000-0005-0000-0000-0000FC270000}"/>
    <cellStyle name="Normal 2 5 4 9" xfId="16514" xr:uid="{00000000-0005-0000-0000-0000FD270000}"/>
    <cellStyle name="Normal 2 5 5" xfId="1559" xr:uid="{00000000-0005-0000-0000-0000FE270000}"/>
    <cellStyle name="Normal 2 5 5 2" xfId="2400" xr:uid="{00000000-0005-0000-0000-0000FF270000}"/>
    <cellStyle name="Normal 2 5 5 2 2" xfId="4090" xr:uid="{00000000-0005-0000-0000-000000280000}"/>
    <cellStyle name="Normal 2 5 5 2 2 2" xfId="14163" xr:uid="{00000000-0005-0000-0000-000001280000}"/>
    <cellStyle name="Normal 2 5 5 2 2 2 2" xfId="44494" xr:uid="{00000000-0005-0000-0000-000002280000}"/>
    <cellStyle name="Normal 2 5 5 2 2 2 3" xfId="29261" xr:uid="{00000000-0005-0000-0000-000003280000}"/>
    <cellStyle name="Normal 2 5 5 2 2 3" xfId="9143" xr:uid="{00000000-0005-0000-0000-000004280000}"/>
    <cellStyle name="Normal 2 5 5 2 2 3 2" xfId="39477" xr:uid="{00000000-0005-0000-0000-000005280000}"/>
    <cellStyle name="Normal 2 5 5 2 2 3 3" xfId="24244" xr:uid="{00000000-0005-0000-0000-000006280000}"/>
    <cellStyle name="Normal 2 5 5 2 2 4" xfId="34464" xr:uid="{00000000-0005-0000-0000-000007280000}"/>
    <cellStyle name="Normal 2 5 5 2 2 5" xfId="19231" xr:uid="{00000000-0005-0000-0000-000008280000}"/>
    <cellStyle name="Normal 2 5 5 2 3" xfId="5782" xr:uid="{00000000-0005-0000-0000-000009280000}"/>
    <cellStyle name="Normal 2 5 5 2 3 2" xfId="15834" xr:uid="{00000000-0005-0000-0000-00000A280000}"/>
    <cellStyle name="Normal 2 5 5 2 3 2 2" xfId="46165" xr:uid="{00000000-0005-0000-0000-00000B280000}"/>
    <cellStyle name="Normal 2 5 5 2 3 2 3" xfId="30932" xr:uid="{00000000-0005-0000-0000-00000C280000}"/>
    <cellStyle name="Normal 2 5 5 2 3 3" xfId="10814" xr:uid="{00000000-0005-0000-0000-00000D280000}"/>
    <cellStyle name="Normal 2 5 5 2 3 3 2" xfId="41148" xr:uid="{00000000-0005-0000-0000-00000E280000}"/>
    <cellStyle name="Normal 2 5 5 2 3 3 3" xfId="25915" xr:uid="{00000000-0005-0000-0000-00000F280000}"/>
    <cellStyle name="Normal 2 5 5 2 3 4" xfId="36135" xr:uid="{00000000-0005-0000-0000-000010280000}"/>
    <cellStyle name="Normal 2 5 5 2 3 5" xfId="20902" xr:uid="{00000000-0005-0000-0000-000011280000}"/>
    <cellStyle name="Normal 2 5 5 2 4" xfId="12492" xr:uid="{00000000-0005-0000-0000-000012280000}"/>
    <cellStyle name="Normal 2 5 5 2 4 2" xfId="42823" xr:uid="{00000000-0005-0000-0000-000013280000}"/>
    <cellStyle name="Normal 2 5 5 2 4 3" xfId="27590" xr:uid="{00000000-0005-0000-0000-000014280000}"/>
    <cellStyle name="Normal 2 5 5 2 5" xfId="7471" xr:uid="{00000000-0005-0000-0000-000015280000}"/>
    <cellStyle name="Normal 2 5 5 2 5 2" xfId="37806" xr:uid="{00000000-0005-0000-0000-000016280000}"/>
    <cellStyle name="Normal 2 5 5 2 5 3" xfId="22573" xr:uid="{00000000-0005-0000-0000-000017280000}"/>
    <cellStyle name="Normal 2 5 5 2 6" xfId="32794" xr:uid="{00000000-0005-0000-0000-000018280000}"/>
    <cellStyle name="Normal 2 5 5 2 7" xfId="17560" xr:uid="{00000000-0005-0000-0000-000019280000}"/>
    <cellStyle name="Normal 2 5 5 3" xfId="3253" xr:uid="{00000000-0005-0000-0000-00001A280000}"/>
    <cellStyle name="Normal 2 5 5 3 2" xfId="13327" xr:uid="{00000000-0005-0000-0000-00001B280000}"/>
    <cellStyle name="Normal 2 5 5 3 2 2" xfId="43658" xr:uid="{00000000-0005-0000-0000-00001C280000}"/>
    <cellStyle name="Normal 2 5 5 3 2 3" xfId="28425" xr:uid="{00000000-0005-0000-0000-00001D280000}"/>
    <cellStyle name="Normal 2 5 5 3 3" xfId="8307" xr:uid="{00000000-0005-0000-0000-00001E280000}"/>
    <cellStyle name="Normal 2 5 5 3 3 2" xfId="38641" xr:uid="{00000000-0005-0000-0000-00001F280000}"/>
    <cellStyle name="Normal 2 5 5 3 3 3" xfId="23408" xr:uid="{00000000-0005-0000-0000-000020280000}"/>
    <cellStyle name="Normal 2 5 5 3 4" xfId="33628" xr:uid="{00000000-0005-0000-0000-000021280000}"/>
    <cellStyle name="Normal 2 5 5 3 5" xfId="18395" xr:uid="{00000000-0005-0000-0000-000022280000}"/>
    <cellStyle name="Normal 2 5 5 4" xfId="4946" xr:uid="{00000000-0005-0000-0000-000023280000}"/>
    <cellStyle name="Normal 2 5 5 4 2" xfId="14998" xr:uid="{00000000-0005-0000-0000-000024280000}"/>
    <cellStyle name="Normal 2 5 5 4 2 2" xfId="45329" xr:uid="{00000000-0005-0000-0000-000025280000}"/>
    <cellStyle name="Normal 2 5 5 4 2 3" xfId="30096" xr:uid="{00000000-0005-0000-0000-000026280000}"/>
    <cellStyle name="Normal 2 5 5 4 3" xfId="9978" xr:uid="{00000000-0005-0000-0000-000027280000}"/>
    <cellStyle name="Normal 2 5 5 4 3 2" xfId="40312" xr:uid="{00000000-0005-0000-0000-000028280000}"/>
    <cellStyle name="Normal 2 5 5 4 3 3" xfId="25079" xr:uid="{00000000-0005-0000-0000-000029280000}"/>
    <cellStyle name="Normal 2 5 5 4 4" xfId="35299" xr:uid="{00000000-0005-0000-0000-00002A280000}"/>
    <cellStyle name="Normal 2 5 5 4 5" xfId="20066" xr:uid="{00000000-0005-0000-0000-00002B280000}"/>
    <cellStyle name="Normal 2 5 5 5" xfId="11656" xr:uid="{00000000-0005-0000-0000-00002C280000}"/>
    <cellStyle name="Normal 2 5 5 5 2" xfId="41987" xr:uid="{00000000-0005-0000-0000-00002D280000}"/>
    <cellStyle name="Normal 2 5 5 5 3" xfId="26754" xr:uid="{00000000-0005-0000-0000-00002E280000}"/>
    <cellStyle name="Normal 2 5 5 6" xfId="6635" xr:uid="{00000000-0005-0000-0000-00002F280000}"/>
    <cellStyle name="Normal 2 5 5 6 2" xfId="36970" xr:uid="{00000000-0005-0000-0000-000030280000}"/>
    <cellStyle name="Normal 2 5 5 6 3" xfId="21737" xr:uid="{00000000-0005-0000-0000-000031280000}"/>
    <cellStyle name="Normal 2 5 5 7" xfId="31958" xr:uid="{00000000-0005-0000-0000-000032280000}"/>
    <cellStyle name="Normal 2 5 5 8" xfId="16724" xr:uid="{00000000-0005-0000-0000-000033280000}"/>
    <cellStyle name="Normal 2 5 6" xfId="1980" xr:uid="{00000000-0005-0000-0000-000034280000}"/>
    <cellStyle name="Normal 2 5 6 2" xfId="3672" xr:uid="{00000000-0005-0000-0000-000035280000}"/>
    <cellStyle name="Normal 2 5 6 2 2" xfId="13745" xr:uid="{00000000-0005-0000-0000-000036280000}"/>
    <cellStyle name="Normal 2 5 6 2 2 2" xfId="44076" xr:uid="{00000000-0005-0000-0000-000037280000}"/>
    <cellStyle name="Normal 2 5 6 2 2 3" xfId="28843" xr:uid="{00000000-0005-0000-0000-000038280000}"/>
    <cellStyle name="Normal 2 5 6 2 3" xfId="8725" xr:uid="{00000000-0005-0000-0000-000039280000}"/>
    <cellStyle name="Normal 2 5 6 2 3 2" xfId="39059" xr:uid="{00000000-0005-0000-0000-00003A280000}"/>
    <cellStyle name="Normal 2 5 6 2 3 3" xfId="23826" xr:uid="{00000000-0005-0000-0000-00003B280000}"/>
    <cellStyle name="Normal 2 5 6 2 4" xfId="34046" xr:uid="{00000000-0005-0000-0000-00003C280000}"/>
    <cellStyle name="Normal 2 5 6 2 5" xfId="18813" xr:uid="{00000000-0005-0000-0000-00003D280000}"/>
    <cellStyle name="Normal 2 5 6 3" xfId="5364" xr:uid="{00000000-0005-0000-0000-00003E280000}"/>
    <cellStyle name="Normal 2 5 6 3 2" xfId="15416" xr:uid="{00000000-0005-0000-0000-00003F280000}"/>
    <cellStyle name="Normal 2 5 6 3 2 2" xfId="45747" xr:uid="{00000000-0005-0000-0000-000040280000}"/>
    <cellStyle name="Normal 2 5 6 3 2 3" xfId="30514" xr:uid="{00000000-0005-0000-0000-000041280000}"/>
    <cellStyle name="Normal 2 5 6 3 3" xfId="10396" xr:uid="{00000000-0005-0000-0000-000042280000}"/>
    <cellStyle name="Normal 2 5 6 3 3 2" xfId="40730" xr:uid="{00000000-0005-0000-0000-000043280000}"/>
    <cellStyle name="Normal 2 5 6 3 3 3" xfId="25497" xr:uid="{00000000-0005-0000-0000-000044280000}"/>
    <cellStyle name="Normal 2 5 6 3 4" xfId="35717" xr:uid="{00000000-0005-0000-0000-000045280000}"/>
    <cellStyle name="Normal 2 5 6 3 5" xfId="20484" xr:uid="{00000000-0005-0000-0000-000046280000}"/>
    <cellStyle name="Normal 2 5 6 4" xfId="12074" xr:uid="{00000000-0005-0000-0000-000047280000}"/>
    <cellStyle name="Normal 2 5 6 4 2" xfId="42405" xr:uid="{00000000-0005-0000-0000-000048280000}"/>
    <cellStyle name="Normal 2 5 6 4 3" xfId="27172" xr:uid="{00000000-0005-0000-0000-000049280000}"/>
    <cellStyle name="Normal 2 5 6 5" xfId="7053" xr:uid="{00000000-0005-0000-0000-00004A280000}"/>
    <cellStyle name="Normal 2 5 6 5 2" xfId="37388" xr:uid="{00000000-0005-0000-0000-00004B280000}"/>
    <cellStyle name="Normal 2 5 6 5 3" xfId="22155" xr:uid="{00000000-0005-0000-0000-00004C280000}"/>
    <cellStyle name="Normal 2 5 6 6" xfId="32376" xr:uid="{00000000-0005-0000-0000-00004D280000}"/>
    <cellStyle name="Normal 2 5 6 7" xfId="17142" xr:uid="{00000000-0005-0000-0000-00004E280000}"/>
    <cellStyle name="Normal 2 5 7" xfId="2831" xr:uid="{00000000-0005-0000-0000-00004F280000}"/>
    <cellStyle name="Normal 2 5 7 2" xfId="12909" xr:uid="{00000000-0005-0000-0000-000050280000}"/>
    <cellStyle name="Normal 2 5 7 2 2" xfId="43240" xr:uid="{00000000-0005-0000-0000-000051280000}"/>
    <cellStyle name="Normal 2 5 7 2 3" xfId="28007" xr:uid="{00000000-0005-0000-0000-000052280000}"/>
    <cellStyle name="Normal 2 5 7 3" xfId="7889" xr:uid="{00000000-0005-0000-0000-000053280000}"/>
    <cellStyle name="Normal 2 5 7 3 2" xfId="38223" xr:uid="{00000000-0005-0000-0000-000054280000}"/>
    <cellStyle name="Normal 2 5 7 3 3" xfId="22990" xr:uid="{00000000-0005-0000-0000-000055280000}"/>
    <cellStyle name="Normal 2 5 7 4" xfId="33210" xr:uid="{00000000-0005-0000-0000-000056280000}"/>
    <cellStyle name="Normal 2 5 7 5" xfId="17977" xr:uid="{00000000-0005-0000-0000-000057280000}"/>
    <cellStyle name="Normal 2 5 8" xfId="4525" xr:uid="{00000000-0005-0000-0000-000058280000}"/>
    <cellStyle name="Normal 2 5 8 2" xfId="14580" xr:uid="{00000000-0005-0000-0000-000059280000}"/>
    <cellStyle name="Normal 2 5 8 2 2" xfId="44911" xr:uid="{00000000-0005-0000-0000-00005A280000}"/>
    <cellStyle name="Normal 2 5 8 2 3" xfId="29678" xr:uid="{00000000-0005-0000-0000-00005B280000}"/>
    <cellStyle name="Normal 2 5 8 3" xfId="9560" xr:uid="{00000000-0005-0000-0000-00005C280000}"/>
    <cellStyle name="Normal 2 5 8 3 2" xfId="39894" xr:uid="{00000000-0005-0000-0000-00005D280000}"/>
    <cellStyle name="Normal 2 5 8 3 3" xfId="24661" xr:uid="{00000000-0005-0000-0000-00005E280000}"/>
    <cellStyle name="Normal 2 5 8 4" xfId="34881" xr:uid="{00000000-0005-0000-0000-00005F280000}"/>
    <cellStyle name="Normal 2 5 8 5" xfId="19648" xr:uid="{00000000-0005-0000-0000-000060280000}"/>
    <cellStyle name="Normal 2 5 9" xfId="11236" xr:uid="{00000000-0005-0000-0000-000061280000}"/>
    <cellStyle name="Normal 2 5 9 2" xfId="41569" xr:uid="{00000000-0005-0000-0000-000062280000}"/>
    <cellStyle name="Normal 2 5 9 3" xfId="26336" xr:uid="{00000000-0005-0000-0000-000063280000}"/>
    <cellStyle name="Normal 2 6" xfId="31438" xr:uid="{00000000-0005-0000-0000-000064280000}"/>
    <cellStyle name="Normal 2 7" xfId="46795" xr:uid="{00000000-0005-0000-0000-000065280000}"/>
    <cellStyle name="Normal 20" xfId="137" xr:uid="{00000000-0005-0000-0000-000066280000}"/>
    <cellStyle name="Normal 21" xfId="138" xr:uid="{00000000-0005-0000-0000-000067280000}"/>
    <cellStyle name="Normal 22" xfId="139" xr:uid="{00000000-0005-0000-0000-000068280000}"/>
    <cellStyle name="Normal 23" xfId="140" xr:uid="{00000000-0005-0000-0000-000069280000}"/>
    <cellStyle name="Normal 24" xfId="141" xr:uid="{00000000-0005-0000-0000-00006A280000}"/>
    <cellStyle name="Normal 24 2" xfId="46920" xr:uid="{1C426EBE-C5C5-44AA-9C1C-B3AC0554D616}"/>
    <cellStyle name="Normal 25" xfId="142" xr:uid="{00000000-0005-0000-0000-00006B280000}"/>
    <cellStyle name="Normal 26" xfId="143" xr:uid="{00000000-0005-0000-0000-00006C280000}"/>
    <cellStyle name="Normal 26 2" xfId="144" xr:uid="{00000000-0005-0000-0000-00006D280000}"/>
    <cellStyle name="Normal 26_Sheet2" xfId="361" xr:uid="{00000000-0005-0000-0000-00006E280000}"/>
    <cellStyle name="Normal 27" xfId="145" xr:uid="{00000000-0005-0000-0000-00006F280000}"/>
    <cellStyle name="Normal 27 2" xfId="146" xr:uid="{00000000-0005-0000-0000-000070280000}"/>
    <cellStyle name="Normal 27_Sheet2" xfId="360" xr:uid="{00000000-0005-0000-0000-000071280000}"/>
    <cellStyle name="Normal 28" xfId="147" xr:uid="{00000000-0005-0000-0000-000072280000}"/>
    <cellStyle name="Normal 28 2" xfId="148" xr:uid="{00000000-0005-0000-0000-000073280000}"/>
    <cellStyle name="Normal 28 3" xfId="846" xr:uid="{00000000-0005-0000-0000-000074280000}"/>
    <cellStyle name="Normal 28 3 10" xfId="6216" xr:uid="{00000000-0005-0000-0000-000075280000}"/>
    <cellStyle name="Normal 28 3 10 2" xfId="36553" xr:uid="{00000000-0005-0000-0000-000076280000}"/>
    <cellStyle name="Normal 28 3 10 3" xfId="21320" xr:uid="{00000000-0005-0000-0000-000077280000}"/>
    <cellStyle name="Normal 28 3 11" xfId="31544" xr:uid="{00000000-0005-0000-0000-000078280000}"/>
    <cellStyle name="Normal 28 3 12" xfId="16305" xr:uid="{00000000-0005-0000-0000-000079280000}"/>
    <cellStyle name="Normal 28 3 2" xfId="1180" xr:uid="{00000000-0005-0000-0000-00007A280000}"/>
    <cellStyle name="Normal 28 3 2 10" xfId="31596" xr:uid="{00000000-0005-0000-0000-00007B280000}"/>
    <cellStyle name="Normal 28 3 2 11" xfId="16359" xr:uid="{00000000-0005-0000-0000-00007C280000}"/>
    <cellStyle name="Normal 28 3 2 2" xfId="1288" xr:uid="{00000000-0005-0000-0000-00007D280000}"/>
    <cellStyle name="Normal 28 3 2 2 10" xfId="16463" xr:uid="{00000000-0005-0000-0000-00007E280000}"/>
    <cellStyle name="Normal 28 3 2 2 2" xfId="1505" xr:uid="{00000000-0005-0000-0000-00007F280000}"/>
    <cellStyle name="Normal 28 3 2 2 2 2" xfId="1926" xr:uid="{00000000-0005-0000-0000-000080280000}"/>
    <cellStyle name="Normal 28 3 2 2 2 2 2" xfId="2765" xr:uid="{00000000-0005-0000-0000-000081280000}"/>
    <cellStyle name="Normal 28 3 2 2 2 2 2 2" xfId="4455" xr:uid="{00000000-0005-0000-0000-000082280000}"/>
    <cellStyle name="Normal 28 3 2 2 2 2 2 2 2" xfId="14528" xr:uid="{00000000-0005-0000-0000-000083280000}"/>
    <cellStyle name="Normal 28 3 2 2 2 2 2 2 2 2" xfId="44859" xr:uid="{00000000-0005-0000-0000-000084280000}"/>
    <cellStyle name="Normal 28 3 2 2 2 2 2 2 2 3" xfId="29626" xr:uid="{00000000-0005-0000-0000-000085280000}"/>
    <cellStyle name="Normal 28 3 2 2 2 2 2 2 3" xfId="9508" xr:uid="{00000000-0005-0000-0000-000086280000}"/>
    <cellStyle name="Normal 28 3 2 2 2 2 2 2 3 2" xfId="39842" xr:uid="{00000000-0005-0000-0000-000087280000}"/>
    <cellStyle name="Normal 28 3 2 2 2 2 2 2 3 3" xfId="24609" xr:uid="{00000000-0005-0000-0000-000088280000}"/>
    <cellStyle name="Normal 28 3 2 2 2 2 2 2 4" xfId="34829" xr:uid="{00000000-0005-0000-0000-000089280000}"/>
    <cellStyle name="Normal 28 3 2 2 2 2 2 2 5" xfId="19596" xr:uid="{00000000-0005-0000-0000-00008A280000}"/>
    <cellStyle name="Normal 28 3 2 2 2 2 2 3" xfId="6147" xr:uid="{00000000-0005-0000-0000-00008B280000}"/>
    <cellStyle name="Normal 28 3 2 2 2 2 2 3 2" xfId="16199" xr:uid="{00000000-0005-0000-0000-00008C280000}"/>
    <cellStyle name="Normal 28 3 2 2 2 2 2 3 2 2" xfId="46530" xr:uid="{00000000-0005-0000-0000-00008D280000}"/>
    <cellStyle name="Normal 28 3 2 2 2 2 2 3 2 3" xfId="31297" xr:uid="{00000000-0005-0000-0000-00008E280000}"/>
    <cellStyle name="Normal 28 3 2 2 2 2 2 3 3" xfId="11179" xr:uid="{00000000-0005-0000-0000-00008F280000}"/>
    <cellStyle name="Normal 28 3 2 2 2 2 2 3 3 2" xfId="41513" xr:uid="{00000000-0005-0000-0000-000090280000}"/>
    <cellStyle name="Normal 28 3 2 2 2 2 2 3 3 3" xfId="26280" xr:uid="{00000000-0005-0000-0000-000091280000}"/>
    <cellStyle name="Normal 28 3 2 2 2 2 2 3 4" xfId="36500" xr:uid="{00000000-0005-0000-0000-000092280000}"/>
    <cellStyle name="Normal 28 3 2 2 2 2 2 3 5" xfId="21267" xr:uid="{00000000-0005-0000-0000-000093280000}"/>
    <cellStyle name="Normal 28 3 2 2 2 2 2 4" xfId="12857" xr:uid="{00000000-0005-0000-0000-000094280000}"/>
    <cellStyle name="Normal 28 3 2 2 2 2 2 4 2" xfId="43188" xr:uid="{00000000-0005-0000-0000-000095280000}"/>
    <cellStyle name="Normal 28 3 2 2 2 2 2 4 3" xfId="27955" xr:uid="{00000000-0005-0000-0000-000096280000}"/>
    <cellStyle name="Normal 28 3 2 2 2 2 2 5" xfId="7836" xr:uid="{00000000-0005-0000-0000-000097280000}"/>
    <cellStyle name="Normal 28 3 2 2 2 2 2 5 2" xfId="38171" xr:uid="{00000000-0005-0000-0000-000098280000}"/>
    <cellStyle name="Normal 28 3 2 2 2 2 2 5 3" xfId="22938" xr:uid="{00000000-0005-0000-0000-000099280000}"/>
    <cellStyle name="Normal 28 3 2 2 2 2 2 6" xfId="33159" xr:uid="{00000000-0005-0000-0000-00009A280000}"/>
    <cellStyle name="Normal 28 3 2 2 2 2 2 7" xfId="17925" xr:uid="{00000000-0005-0000-0000-00009B280000}"/>
    <cellStyle name="Normal 28 3 2 2 2 2 3" xfId="3618" xr:uid="{00000000-0005-0000-0000-00009C280000}"/>
    <cellStyle name="Normal 28 3 2 2 2 2 3 2" xfId="13692" xr:uid="{00000000-0005-0000-0000-00009D280000}"/>
    <cellStyle name="Normal 28 3 2 2 2 2 3 2 2" xfId="44023" xr:uid="{00000000-0005-0000-0000-00009E280000}"/>
    <cellStyle name="Normal 28 3 2 2 2 2 3 2 3" xfId="28790" xr:uid="{00000000-0005-0000-0000-00009F280000}"/>
    <cellStyle name="Normal 28 3 2 2 2 2 3 3" xfId="8672" xr:uid="{00000000-0005-0000-0000-0000A0280000}"/>
    <cellStyle name="Normal 28 3 2 2 2 2 3 3 2" xfId="39006" xr:uid="{00000000-0005-0000-0000-0000A1280000}"/>
    <cellStyle name="Normal 28 3 2 2 2 2 3 3 3" xfId="23773" xr:uid="{00000000-0005-0000-0000-0000A2280000}"/>
    <cellStyle name="Normal 28 3 2 2 2 2 3 4" xfId="33993" xr:uid="{00000000-0005-0000-0000-0000A3280000}"/>
    <cellStyle name="Normal 28 3 2 2 2 2 3 5" xfId="18760" xr:uid="{00000000-0005-0000-0000-0000A4280000}"/>
    <cellStyle name="Normal 28 3 2 2 2 2 4" xfId="5311" xr:uid="{00000000-0005-0000-0000-0000A5280000}"/>
    <cellStyle name="Normal 28 3 2 2 2 2 4 2" xfId="15363" xr:uid="{00000000-0005-0000-0000-0000A6280000}"/>
    <cellStyle name="Normal 28 3 2 2 2 2 4 2 2" xfId="45694" xr:uid="{00000000-0005-0000-0000-0000A7280000}"/>
    <cellStyle name="Normal 28 3 2 2 2 2 4 2 3" xfId="30461" xr:uid="{00000000-0005-0000-0000-0000A8280000}"/>
    <cellStyle name="Normal 28 3 2 2 2 2 4 3" xfId="10343" xr:uid="{00000000-0005-0000-0000-0000A9280000}"/>
    <cellStyle name="Normal 28 3 2 2 2 2 4 3 2" xfId="40677" xr:uid="{00000000-0005-0000-0000-0000AA280000}"/>
    <cellStyle name="Normal 28 3 2 2 2 2 4 3 3" xfId="25444" xr:uid="{00000000-0005-0000-0000-0000AB280000}"/>
    <cellStyle name="Normal 28 3 2 2 2 2 4 4" xfId="35664" xr:uid="{00000000-0005-0000-0000-0000AC280000}"/>
    <cellStyle name="Normal 28 3 2 2 2 2 4 5" xfId="20431" xr:uid="{00000000-0005-0000-0000-0000AD280000}"/>
    <cellStyle name="Normal 28 3 2 2 2 2 5" xfId="12021" xr:uid="{00000000-0005-0000-0000-0000AE280000}"/>
    <cellStyle name="Normal 28 3 2 2 2 2 5 2" xfId="42352" xr:uid="{00000000-0005-0000-0000-0000AF280000}"/>
    <cellStyle name="Normal 28 3 2 2 2 2 5 3" xfId="27119" xr:uid="{00000000-0005-0000-0000-0000B0280000}"/>
    <cellStyle name="Normal 28 3 2 2 2 2 6" xfId="7000" xr:uid="{00000000-0005-0000-0000-0000B1280000}"/>
    <cellStyle name="Normal 28 3 2 2 2 2 6 2" xfId="37335" xr:uid="{00000000-0005-0000-0000-0000B2280000}"/>
    <cellStyle name="Normal 28 3 2 2 2 2 6 3" xfId="22102" xr:uid="{00000000-0005-0000-0000-0000B3280000}"/>
    <cellStyle name="Normal 28 3 2 2 2 2 7" xfId="32323" xr:uid="{00000000-0005-0000-0000-0000B4280000}"/>
    <cellStyle name="Normal 28 3 2 2 2 2 8" xfId="17089" xr:uid="{00000000-0005-0000-0000-0000B5280000}"/>
    <cellStyle name="Normal 28 3 2 2 2 3" xfId="2347" xr:uid="{00000000-0005-0000-0000-0000B6280000}"/>
    <cellStyle name="Normal 28 3 2 2 2 3 2" xfId="4037" xr:uid="{00000000-0005-0000-0000-0000B7280000}"/>
    <cellStyle name="Normal 28 3 2 2 2 3 2 2" xfId="14110" xr:uid="{00000000-0005-0000-0000-0000B8280000}"/>
    <cellStyle name="Normal 28 3 2 2 2 3 2 2 2" xfId="44441" xr:uid="{00000000-0005-0000-0000-0000B9280000}"/>
    <cellStyle name="Normal 28 3 2 2 2 3 2 2 3" xfId="29208" xr:uid="{00000000-0005-0000-0000-0000BA280000}"/>
    <cellStyle name="Normal 28 3 2 2 2 3 2 3" xfId="9090" xr:uid="{00000000-0005-0000-0000-0000BB280000}"/>
    <cellStyle name="Normal 28 3 2 2 2 3 2 3 2" xfId="39424" xr:uid="{00000000-0005-0000-0000-0000BC280000}"/>
    <cellStyle name="Normal 28 3 2 2 2 3 2 3 3" xfId="24191" xr:uid="{00000000-0005-0000-0000-0000BD280000}"/>
    <cellStyle name="Normal 28 3 2 2 2 3 2 4" xfId="34411" xr:uid="{00000000-0005-0000-0000-0000BE280000}"/>
    <cellStyle name="Normal 28 3 2 2 2 3 2 5" xfId="19178" xr:uid="{00000000-0005-0000-0000-0000BF280000}"/>
    <cellStyle name="Normal 28 3 2 2 2 3 3" xfId="5729" xr:uid="{00000000-0005-0000-0000-0000C0280000}"/>
    <cellStyle name="Normal 28 3 2 2 2 3 3 2" xfId="15781" xr:uid="{00000000-0005-0000-0000-0000C1280000}"/>
    <cellStyle name="Normal 28 3 2 2 2 3 3 2 2" xfId="46112" xr:uid="{00000000-0005-0000-0000-0000C2280000}"/>
    <cellStyle name="Normal 28 3 2 2 2 3 3 2 3" xfId="30879" xr:uid="{00000000-0005-0000-0000-0000C3280000}"/>
    <cellStyle name="Normal 28 3 2 2 2 3 3 3" xfId="10761" xr:uid="{00000000-0005-0000-0000-0000C4280000}"/>
    <cellStyle name="Normal 28 3 2 2 2 3 3 3 2" xfId="41095" xr:uid="{00000000-0005-0000-0000-0000C5280000}"/>
    <cellStyle name="Normal 28 3 2 2 2 3 3 3 3" xfId="25862" xr:uid="{00000000-0005-0000-0000-0000C6280000}"/>
    <cellStyle name="Normal 28 3 2 2 2 3 3 4" xfId="36082" xr:uid="{00000000-0005-0000-0000-0000C7280000}"/>
    <cellStyle name="Normal 28 3 2 2 2 3 3 5" xfId="20849" xr:uid="{00000000-0005-0000-0000-0000C8280000}"/>
    <cellStyle name="Normal 28 3 2 2 2 3 4" xfId="12439" xr:uid="{00000000-0005-0000-0000-0000C9280000}"/>
    <cellStyle name="Normal 28 3 2 2 2 3 4 2" xfId="42770" xr:uid="{00000000-0005-0000-0000-0000CA280000}"/>
    <cellStyle name="Normal 28 3 2 2 2 3 4 3" xfId="27537" xr:uid="{00000000-0005-0000-0000-0000CB280000}"/>
    <cellStyle name="Normal 28 3 2 2 2 3 5" xfId="7418" xr:uid="{00000000-0005-0000-0000-0000CC280000}"/>
    <cellStyle name="Normal 28 3 2 2 2 3 5 2" xfId="37753" xr:uid="{00000000-0005-0000-0000-0000CD280000}"/>
    <cellStyle name="Normal 28 3 2 2 2 3 5 3" xfId="22520" xr:uid="{00000000-0005-0000-0000-0000CE280000}"/>
    <cellStyle name="Normal 28 3 2 2 2 3 6" xfId="32741" xr:uid="{00000000-0005-0000-0000-0000CF280000}"/>
    <cellStyle name="Normal 28 3 2 2 2 3 7" xfId="17507" xr:uid="{00000000-0005-0000-0000-0000D0280000}"/>
    <cellStyle name="Normal 28 3 2 2 2 4" xfId="3200" xr:uid="{00000000-0005-0000-0000-0000D1280000}"/>
    <cellStyle name="Normal 28 3 2 2 2 4 2" xfId="13274" xr:uid="{00000000-0005-0000-0000-0000D2280000}"/>
    <cellStyle name="Normal 28 3 2 2 2 4 2 2" xfId="43605" xr:uid="{00000000-0005-0000-0000-0000D3280000}"/>
    <cellStyle name="Normal 28 3 2 2 2 4 2 3" xfId="28372" xr:uid="{00000000-0005-0000-0000-0000D4280000}"/>
    <cellStyle name="Normal 28 3 2 2 2 4 3" xfId="8254" xr:uid="{00000000-0005-0000-0000-0000D5280000}"/>
    <cellStyle name="Normal 28 3 2 2 2 4 3 2" xfId="38588" xr:uid="{00000000-0005-0000-0000-0000D6280000}"/>
    <cellStyle name="Normal 28 3 2 2 2 4 3 3" xfId="23355" xr:uid="{00000000-0005-0000-0000-0000D7280000}"/>
    <cellStyle name="Normal 28 3 2 2 2 4 4" xfId="33575" xr:uid="{00000000-0005-0000-0000-0000D8280000}"/>
    <cellStyle name="Normal 28 3 2 2 2 4 5" xfId="18342" xr:uid="{00000000-0005-0000-0000-0000D9280000}"/>
    <cellStyle name="Normal 28 3 2 2 2 5" xfId="4893" xr:uid="{00000000-0005-0000-0000-0000DA280000}"/>
    <cellStyle name="Normal 28 3 2 2 2 5 2" xfId="14945" xr:uid="{00000000-0005-0000-0000-0000DB280000}"/>
    <cellStyle name="Normal 28 3 2 2 2 5 2 2" xfId="45276" xr:uid="{00000000-0005-0000-0000-0000DC280000}"/>
    <cellStyle name="Normal 28 3 2 2 2 5 2 3" xfId="30043" xr:uid="{00000000-0005-0000-0000-0000DD280000}"/>
    <cellStyle name="Normal 28 3 2 2 2 5 3" xfId="9925" xr:uid="{00000000-0005-0000-0000-0000DE280000}"/>
    <cellStyle name="Normal 28 3 2 2 2 5 3 2" xfId="40259" xr:uid="{00000000-0005-0000-0000-0000DF280000}"/>
    <cellStyle name="Normal 28 3 2 2 2 5 3 3" xfId="25026" xr:uid="{00000000-0005-0000-0000-0000E0280000}"/>
    <cellStyle name="Normal 28 3 2 2 2 5 4" xfId="35246" xr:uid="{00000000-0005-0000-0000-0000E1280000}"/>
    <cellStyle name="Normal 28 3 2 2 2 5 5" xfId="20013" xr:uid="{00000000-0005-0000-0000-0000E2280000}"/>
    <cellStyle name="Normal 28 3 2 2 2 6" xfId="11603" xr:uid="{00000000-0005-0000-0000-0000E3280000}"/>
    <cellStyle name="Normal 28 3 2 2 2 6 2" xfId="41934" xr:uid="{00000000-0005-0000-0000-0000E4280000}"/>
    <cellStyle name="Normal 28 3 2 2 2 6 3" xfId="26701" xr:uid="{00000000-0005-0000-0000-0000E5280000}"/>
    <cellStyle name="Normal 28 3 2 2 2 7" xfId="6582" xr:uid="{00000000-0005-0000-0000-0000E6280000}"/>
    <cellStyle name="Normal 28 3 2 2 2 7 2" xfId="36917" xr:uid="{00000000-0005-0000-0000-0000E7280000}"/>
    <cellStyle name="Normal 28 3 2 2 2 7 3" xfId="21684" xr:uid="{00000000-0005-0000-0000-0000E8280000}"/>
    <cellStyle name="Normal 28 3 2 2 2 8" xfId="31905" xr:uid="{00000000-0005-0000-0000-0000E9280000}"/>
    <cellStyle name="Normal 28 3 2 2 2 9" xfId="16671" xr:uid="{00000000-0005-0000-0000-0000EA280000}"/>
    <cellStyle name="Normal 28 3 2 2 3" xfId="1718" xr:uid="{00000000-0005-0000-0000-0000EB280000}"/>
    <cellStyle name="Normal 28 3 2 2 3 2" xfId="2557" xr:uid="{00000000-0005-0000-0000-0000EC280000}"/>
    <cellStyle name="Normal 28 3 2 2 3 2 2" xfId="4247" xr:uid="{00000000-0005-0000-0000-0000ED280000}"/>
    <cellStyle name="Normal 28 3 2 2 3 2 2 2" xfId="14320" xr:uid="{00000000-0005-0000-0000-0000EE280000}"/>
    <cellStyle name="Normal 28 3 2 2 3 2 2 2 2" xfId="44651" xr:uid="{00000000-0005-0000-0000-0000EF280000}"/>
    <cellStyle name="Normal 28 3 2 2 3 2 2 2 3" xfId="29418" xr:uid="{00000000-0005-0000-0000-0000F0280000}"/>
    <cellStyle name="Normal 28 3 2 2 3 2 2 3" xfId="9300" xr:uid="{00000000-0005-0000-0000-0000F1280000}"/>
    <cellStyle name="Normal 28 3 2 2 3 2 2 3 2" xfId="39634" xr:uid="{00000000-0005-0000-0000-0000F2280000}"/>
    <cellStyle name="Normal 28 3 2 2 3 2 2 3 3" xfId="24401" xr:uid="{00000000-0005-0000-0000-0000F3280000}"/>
    <cellStyle name="Normal 28 3 2 2 3 2 2 4" xfId="34621" xr:uid="{00000000-0005-0000-0000-0000F4280000}"/>
    <cellStyle name="Normal 28 3 2 2 3 2 2 5" xfId="19388" xr:uid="{00000000-0005-0000-0000-0000F5280000}"/>
    <cellStyle name="Normal 28 3 2 2 3 2 3" xfId="5939" xr:uid="{00000000-0005-0000-0000-0000F6280000}"/>
    <cellStyle name="Normal 28 3 2 2 3 2 3 2" xfId="15991" xr:uid="{00000000-0005-0000-0000-0000F7280000}"/>
    <cellStyle name="Normal 28 3 2 2 3 2 3 2 2" xfId="46322" xr:uid="{00000000-0005-0000-0000-0000F8280000}"/>
    <cellStyle name="Normal 28 3 2 2 3 2 3 2 3" xfId="31089" xr:uid="{00000000-0005-0000-0000-0000F9280000}"/>
    <cellStyle name="Normal 28 3 2 2 3 2 3 3" xfId="10971" xr:uid="{00000000-0005-0000-0000-0000FA280000}"/>
    <cellStyle name="Normal 28 3 2 2 3 2 3 3 2" xfId="41305" xr:uid="{00000000-0005-0000-0000-0000FB280000}"/>
    <cellStyle name="Normal 28 3 2 2 3 2 3 3 3" xfId="26072" xr:uid="{00000000-0005-0000-0000-0000FC280000}"/>
    <cellStyle name="Normal 28 3 2 2 3 2 3 4" xfId="36292" xr:uid="{00000000-0005-0000-0000-0000FD280000}"/>
    <cellStyle name="Normal 28 3 2 2 3 2 3 5" xfId="21059" xr:uid="{00000000-0005-0000-0000-0000FE280000}"/>
    <cellStyle name="Normal 28 3 2 2 3 2 4" xfId="12649" xr:uid="{00000000-0005-0000-0000-0000FF280000}"/>
    <cellStyle name="Normal 28 3 2 2 3 2 4 2" xfId="42980" xr:uid="{00000000-0005-0000-0000-000000290000}"/>
    <cellStyle name="Normal 28 3 2 2 3 2 4 3" xfId="27747" xr:uid="{00000000-0005-0000-0000-000001290000}"/>
    <cellStyle name="Normal 28 3 2 2 3 2 5" xfId="7628" xr:uid="{00000000-0005-0000-0000-000002290000}"/>
    <cellStyle name="Normal 28 3 2 2 3 2 5 2" xfId="37963" xr:uid="{00000000-0005-0000-0000-000003290000}"/>
    <cellStyle name="Normal 28 3 2 2 3 2 5 3" xfId="22730" xr:uid="{00000000-0005-0000-0000-000004290000}"/>
    <cellStyle name="Normal 28 3 2 2 3 2 6" xfId="32951" xr:uid="{00000000-0005-0000-0000-000005290000}"/>
    <cellStyle name="Normal 28 3 2 2 3 2 7" xfId="17717" xr:uid="{00000000-0005-0000-0000-000006290000}"/>
    <cellStyle name="Normal 28 3 2 2 3 3" xfId="3410" xr:uid="{00000000-0005-0000-0000-000007290000}"/>
    <cellStyle name="Normal 28 3 2 2 3 3 2" xfId="13484" xr:uid="{00000000-0005-0000-0000-000008290000}"/>
    <cellStyle name="Normal 28 3 2 2 3 3 2 2" xfId="43815" xr:uid="{00000000-0005-0000-0000-000009290000}"/>
    <cellStyle name="Normal 28 3 2 2 3 3 2 3" xfId="28582" xr:uid="{00000000-0005-0000-0000-00000A290000}"/>
    <cellStyle name="Normal 28 3 2 2 3 3 3" xfId="8464" xr:uid="{00000000-0005-0000-0000-00000B290000}"/>
    <cellStyle name="Normal 28 3 2 2 3 3 3 2" xfId="38798" xr:uid="{00000000-0005-0000-0000-00000C290000}"/>
    <cellStyle name="Normal 28 3 2 2 3 3 3 3" xfId="23565" xr:uid="{00000000-0005-0000-0000-00000D290000}"/>
    <cellStyle name="Normal 28 3 2 2 3 3 4" xfId="33785" xr:uid="{00000000-0005-0000-0000-00000E290000}"/>
    <cellStyle name="Normal 28 3 2 2 3 3 5" xfId="18552" xr:uid="{00000000-0005-0000-0000-00000F290000}"/>
    <cellStyle name="Normal 28 3 2 2 3 4" xfId="5103" xr:uid="{00000000-0005-0000-0000-000010290000}"/>
    <cellStyle name="Normal 28 3 2 2 3 4 2" xfId="15155" xr:uid="{00000000-0005-0000-0000-000011290000}"/>
    <cellStyle name="Normal 28 3 2 2 3 4 2 2" xfId="45486" xr:uid="{00000000-0005-0000-0000-000012290000}"/>
    <cellStyle name="Normal 28 3 2 2 3 4 2 3" xfId="30253" xr:uid="{00000000-0005-0000-0000-000013290000}"/>
    <cellStyle name="Normal 28 3 2 2 3 4 3" xfId="10135" xr:uid="{00000000-0005-0000-0000-000014290000}"/>
    <cellStyle name="Normal 28 3 2 2 3 4 3 2" xfId="40469" xr:uid="{00000000-0005-0000-0000-000015290000}"/>
    <cellStyle name="Normal 28 3 2 2 3 4 3 3" xfId="25236" xr:uid="{00000000-0005-0000-0000-000016290000}"/>
    <cellStyle name="Normal 28 3 2 2 3 4 4" xfId="35456" xr:uid="{00000000-0005-0000-0000-000017290000}"/>
    <cellStyle name="Normal 28 3 2 2 3 4 5" xfId="20223" xr:uid="{00000000-0005-0000-0000-000018290000}"/>
    <cellStyle name="Normal 28 3 2 2 3 5" xfId="11813" xr:uid="{00000000-0005-0000-0000-000019290000}"/>
    <cellStyle name="Normal 28 3 2 2 3 5 2" xfId="42144" xr:uid="{00000000-0005-0000-0000-00001A290000}"/>
    <cellStyle name="Normal 28 3 2 2 3 5 3" xfId="26911" xr:uid="{00000000-0005-0000-0000-00001B290000}"/>
    <cellStyle name="Normal 28 3 2 2 3 6" xfId="6792" xr:uid="{00000000-0005-0000-0000-00001C290000}"/>
    <cellStyle name="Normal 28 3 2 2 3 6 2" xfId="37127" xr:uid="{00000000-0005-0000-0000-00001D290000}"/>
    <cellStyle name="Normal 28 3 2 2 3 6 3" xfId="21894" xr:uid="{00000000-0005-0000-0000-00001E290000}"/>
    <cellStyle name="Normal 28 3 2 2 3 7" xfId="32115" xr:uid="{00000000-0005-0000-0000-00001F290000}"/>
    <cellStyle name="Normal 28 3 2 2 3 8" xfId="16881" xr:uid="{00000000-0005-0000-0000-000020290000}"/>
    <cellStyle name="Normal 28 3 2 2 4" xfId="2139" xr:uid="{00000000-0005-0000-0000-000021290000}"/>
    <cellStyle name="Normal 28 3 2 2 4 2" xfId="3829" xr:uid="{00000000-0005-0000-0000-000022290000}"/>
    <cellStyle name="Normal 28 3 2 2 4 2 2" xfId="13902" xr:uid="{00000000-0005-0000-0000-000023290000}"/>
    <cellStyle name="Normal 28 3 2 2 4 2 2 2" xfId="44233" xr:uid="{00000000-0005-0000-0000-000024290000}"/>
    <cellStyle name="Normal 28 3 2 2 4 2 2 3" xfId="29000" xr:uid="{00000000-0005-0000-0000-000025290000}"/>
    <cellStyle name="Normal 28 3 2 2 4 2 3" xfId="8882" xr:uid="{00000000-0005-0000-0000-000026290000}"/>
    <cellStyle name="Normal 28 3 2 2 4 2 3 2" xfId="39216" xr:uid="{00000000-0005-0000-0000-000027290000}"/>
    <cellStyle name="Normal 28 3 2 2 4 2 3 3" xfId="23983" xr:uid="{00000000-0005-0000-0000-000028290000}"/>
    <cellStyle name="Normal 28 3 2 2 4 2 4" xfId="34203" xr:uid="{00000000-0005-0000-0000-000029290000}"/>
    <cellStyle name="Normal 28 3 2 2 4 2 5" xfId="18970" xr:uid="{00000000-0005-0000-0000-00002A290000}"/>
    <cellStyle name="Normal 28 3 2 2 4 3" xfId="5521" xr:uid="{00000000-0005-0000-0000-00002B290000}"/>
    <cellStyle name="Normal 28 3 2 2 4 3 2" xfId="15573" xr:uid="{00000000-0005-0000-0000-00002C290000}"/>
    <cellStyle name="Normal 28 3 2 2 4 3 2 2" xfId="45904" xr:uid="{00000000-0005-0000-0000-00002D290000}"/>
    <cellStyle name="Normal 28 3 2 2 4 3 2 3" xfId="30671" xr:uid="{00000000-0005-0000-0000-00002E290000}"/>
    <cellStyle name="Normal 28 3 2 2 4 3 3" xfId="10553" xr:uid="{00000000-0005-0000-0000-00002F290000}"/>
    <cellStyle name="Normal 28 3 2 2 4 3 3 2" xfId="40887" xr:uid="{00000000-0005-0000-0000-000030290000}"/>
    <cellStyle name="Normal 28 3 2 2 4 3 3 3" xfId="25654" xr:uid="{00000000-0005-0000-0000-000031290000}"/>
    <cellStyle name="Normal 28 3 2 2 4 3 4" xfId="35874" xr:uid="{00000000-0005-0000-0000-000032290000}"/>
    <cellStyle name="Normal 28 3 2 2 4 3 5" xfId="20641" xr:uid="{00000000-0005-0000-0000-000033290000}"/>
    <cellStyle name="Normal 28 3 2 2 4 4" xfId="12231" xr:uid="{00000000-0005-0000-0000-000034290000}"/>
    <cellStyle name="Normal 28 3 2 2 4 4 2" xfId="42562" xr:uid="{00000000-0005-0000-0000-000035290000}"/>
    <cellStyle name="Normal 28 3 2 2 4 4 3" xfId="27329" xr:uid="{00000000-0005-0000-0000-000036290000}"/>
    <cellStyle name="Normal 28 3 2 2 4 5" xfId="7210" xr:uid="{00000000-0005-0000-0000-000037290000}"/>
    <cellStyle name="Normal 28 3 2 2 4 5 2" xfId="37545" xr:uid="{00000000-0005-0000-0000-000038290000}"/>
    <cellStyle name="Normal 28 3 2 2 4 5 3" xfId="22312" xr:uid="{00000000-0005-0000-0000-000039290000}"/>
    <cellStyle name="Normal 28 3 2 2 4 6" xfId="32533" xr:uid="{00000000-0005-0000-0000-00003A290000}"/>
    <cellStyle name="Normal 28 3 2 2 4 7" xfId="17299" xr:uid="{00000000-0005-0000-0000-00003B290000}"/>
    <cellStyle name="Normal 28 3 2 2 5" xfId="2992" xr:uid="{00000000-0005-0000-0000-00003C290000}"/>
    <cellStyle name="Normal 28 3 2 2 5 2" xfId="13066" xr:uid="{00000000-0005-0000-0000-00003D290000}"/>
    <cellStyle name="Normal 28 3 2 2 5 2 2" xfId="43397" xr:uid="{00000000-0005-0000-0000-00003E290000}"/>
    <cellStyle name="Normal 28 3 2 2 5 2 3" xfId="28164" xr:uid="{00000000-0005-0000-0000-00003F290000}"/>
    <cellStyle name="Normal 28 3 2 2 5 3" xfId="8046" xr:uid="{00000000-0005-0000-0000-000040290000}"/>
    <cellStyle name="Normal 28 3 2 2 5 3 2" xfId="38380" xr:uid="{00000000-0005-0000-0000-000041290000}"/>
    <cellStyle name="Normal 28 3 2 2 5 3 3" xfId="23147" xr:uid="{00000000-0005-0000-0000-000042290000}"/>
    <cellStyle name="Normal 28 3 2 2 5 4" xfId="33367" xr:uid="{00000000-0005-0000-0000-000043290000}"/>
    <cellStyle name="Normal 28 3 2 2 5 5" xfId="18134" xr:uid="{00000000-0005-0000-0000-000044290000}"/>
    <cellStyle name="Normal 28 3 2 2 6" xfId="4685" xr:uid="{00000000-0005-0000-0000-000045290000}"/>
    <cellStyle name="Normal 28 3 2 2 6 2" xfId="14737" xr:uid="{00000000-0005-0000-0000-000046290000}"/>
    <cellStyle name="Normal 28 3 2 2 6 2 2" xfId="45068" xr:uid="{00000000-0005-0000-0000-000047290000}"/>
    <cellStyle name="Normal 28 3 2 2 6 2 3" xfId="29835" xr:uid="{00000000-0005-0000-0000-000048290000}"/>
    <cellStyle name="Normal 28 3 2 2 6 3" xfId="9717" xr:uid="{00000000-0005-0000-0000-000049290000}"/>
    <cellStyle name="Normal 28 3 2 2 6 3 2" xfId="40051" xr:uid="{00000000-0005-0000-0000-00004A290000}"/>
    <cellStyle name="Normal 28 3 2 2 6 3 3" xfId="24818" xr:uid="{00000000-0005-0000-0000-00004B290000}"/>
    <cellStyle name="Normal 28 3 2 2 6 4" xfId="35038" xr:uid="{00000000-0005-0000-0000-00004C290000}"/>
    <cellStyle name="Normal 28 3 2 2 6 5" xfId="19805" xr:uid="{00000000-0005-0000-0000-00004D290000}"/>
    <cellStyle name="Normal 28 3 2 2 7" xfId="11395" xr:uid="{00000000-0005-0000-0000-00004E290000}"/>
    <cellStyle name="Normal 28 3 2 2 7 2" xfId="41726" xr:uid="{00000000-0005-0000-0000-00004F290000}"/>
    <cellStyle name="Normal 28 3 2 2 7 3" xfId="26493" xr:uid="{00000000-0005-0000-0000-000050290000}"/>
    <cellStyle name="Normal 28 3 2 2 8" xfId="6374" xr:uid="{00000000-0005-0000-0000-000051290000}"/>
    <cellStyle name="Normal 28 3 2 2 8 2" xfId="36709" xr:uid="{00000000-0005-0000-0000-000052290000}"/>
    <cellStyle name="Normal 28 3 2 2 8 3" xfId="21476" xr:uid="{00000000-0005-0000-0000-000053290000}"/>
    <cellStyle name="Normal 28 3 2 2 9" xfId="31697" xr:uid="{00000000-0005-0000-0000-000054290000}"/>
    <cellStyle name="Normal 28 3 2 3" xfId="1401" xr:uid="{00000000-0005-0000-0000-000055290000}"/>
    <cellStyle name="Normal 28 3 2 3 2" xfId="1822" xr:uid="{00000000-0005-0000-0000-000056290000}"/>
    <cellStyle name="Normal 28 3 2 3 2 2" xfId="2661" xr:uid="{00000000-0005-0000-0000-000057290000}"/>
    <cellStyle name="Normal 28 3 2 3 2 2 2" xfId="4351" xr:uid="{00000000-0005-0000-0000-000058290000}"/>
    <cellStyle name="Normal 28 3 2 3 2 2 2 2" xfId="14424" xr:uid="{00000000-0005-0000-0000-000059290000}"/>
    <cellStyle name="Normal 28 3 2 3 2 2 2 2 2" xfId="44755" xr:uid="{00000000-0005-0000-0000-00005A290000}"/>
    <cellStyle name="Normal 28 3 2 3 2 2 2 2 3" xfId="29522" xr:uid="{00000000-0005-0000-0000-00005B290000}"/>
    <cellStyle name="Normal 28 3 2 3 2 2 2 3" xfId="9404" xr:uid="{00000000-0005-0000-0000-00005C290000}"/>
    <cellStyle name="Normal 28 3 2 3 2 2 2 3 2" xfId="39738" xr:uid="{00000000-0005-0000-0000-00005D290000}"/>
    <cellStyle name="Normal 28 3 2 3 2 2 2 3 3" xfId="24505" xr:uid="{00000000-0005-0000-0000-00005E290000}"/>
    <cellStyle name="Normal 28 3 2 3 2 2 2 4" xfId="34725" xr:uid="{00000000-0005-0000-0000-00005F290000}"/>
    <cellStyle name="Normal 28 3 2 3 2 2 2 5" xfId="19492" xr:uid="{00000000-0005-0000-0000-000060290000}"/>
    <cellStyle name="Normal 28 3 2 3 2 2 3" xfId="6043" xr:uid="{00000000-0005-0000-0000-000061290000}"/>
    <cellStyle name="Normal 28 3 2 3 2 2 3 2" xfId="16095" xr:uid="{00000000-0005-0000-0000-000062290000}"/>
    <cellStyle name="Normal 28 3 2 3 2 2 3 2 2" xfId="46426" xr:uid="{00000000-0005-0000-0000-000063290000}"/>
    <cellStyle name="Normal 28 3 2 3 2 2 3 2 3" xfId="31193" xr:uid="{00000000-0005-0000-0000-000064290000}"/>
    <cellStyle name="Normal 28 3 2 3 2 2 3 3" xfId="11075" xr:uid="{00000000-0005-0000-0000-000065290000}"/>
    <cellStyle name="Normal 28 3 2 3 2 2 3 3 2" xfId="41409" xr:uid="{00000000-0005-0000-0000-000066290000}"/>
    <cellStyle name="Normal 28 3 2 3 2 2 3 3 3" xfId="26176" xr:uid="{00000000-0005-0000-0000-000067290000}"/>
    <cellStyle name="Normal 28 3 2 3 2 2 3 4" xfId="36396" xr:uid="{00000000-0005-0000-0000-000068290000}"/>
    <cellStyle name="Normal 28 3 2 3 2 2 3 5" xfId="21163" xr:uid="{00000000-0005-0000-0000-000069290000}"/>
    <cellStyle name="Normal 28 3 2 3 2 2 4" xfId="12753" xr:uid="{00000000-0005-0000-0000-00006A290000}"/>
    <cellStyle name="Normal 28 3 2 3 2 2 4 2" xfId="43084" xr:uid="{00000000-0005-0000-0000-00006B290000}"/>
    <cellStyle name="Normal 28 3 2 3 2 2 4 3" xfId="27851" xr:uid="{00000000-0005-0000-0000-00006C290000}"/>
    <cellStyle name="Normal 28 3 2 3 2 2 5" xfId="7732" xr:uid="{00000000-0005-0000-0000-00006D290000}"/>
    <cellStyle name="Normal 28 3 2 3 2 2 5 2" xfId="38067" xr:uid="{00000000-0005-0000-0000-00006E290000}"/>
    <cellStyle name="Normal 28 3 2 3 2 2 5 3" xfId="22834" xr:uid="{00000000-0005-0000-0000-00006F290000}"/>
    <cellStyle name="Normal 28 3 2 3 2 2 6" xfId="33055" xr:uid="{00000000-0005-0000-0000-000070290000}"/>
    <cellStyle name="Normal 28 3 2 3 2 2 7" xfId="17821" xr:uid="{00000000-0005-0000-0000-000071290000}"/>
    <cellStyle name="Normal 28 3 2 3 2 3" xfId="3514" xr:uid="{00000000-0005-0000-0000-000072290000}"/>
    <cellStyle name="Normal 28 3 2 3 2 3 2" xfId="13588" xr:uid="{00000000-0005-0000-0000-000073290000}"/>
    <cellStyle name="Normal 28 3 2 3 2 3 2 2" xfId="43919" xr:uid="{00000000-0005-0000-0000-000074290000}"/>
    <cellStyle name="Normal 28 3 2 3 2 3 2 3" xfId="28686" xr:uid="{00000000-0005-0000-0000-000075290000}"/>
    <cellStyle name="Normal 28 3 2 3 2 3 3" xfId="8568" xr:uid="{00000000-0005-0000-0000-000076290000}"/>
    <cellStyle name="Normal 28 3 2 3 2 3 3 2" xfId="38902" xr:uid="{00000000-0005-0000-0000-000077290000}"/>
    <cellStyle name="Normal 28 3 2 3 2 3 3 3" xfId="23669" xr:uid="{00000000-0005-0000-0000-000078290000}"/>
    <cellStyle name="Normal 28 3 2 3 2 3 4" xfId="33889" xr:uid="{00000000-0005-0000-0000-000079290000}"/>
    <cellStyle name="Normal 28 3 2 3 2 3 5" xfId="18656" xr:uid="{00000000-0005-0000-0000-00007A290000}"/>
    <cellStyle name="Normal 28 3 2 3 2 4" xfId="5207" xr:uid="{00000000-0005-0000-0000-00007B290000}"/>
    <cellStyle name="Normal 28 3 2 3 2 4 2" xfId="15259" xr:uid="{00000000-0005-0000-0000-00007C290000}"/>
    <cellStyle name="Normal 28 3 2 3 2 4 2 2" xfId="45590" xr:uid="{00000000-0005-0000-0000-00007D290000}"/>
    <cellStyle name="Normal 28 3 2 3 2 4 2 3" xfId="30357" xr:uid="{00000000-0005-0000-0000-00007E290000}"/>
    <cellStyle name="Normal 28 3 2 3 2 4 3" xfId="10239" xr:uid="{00000000-0005-0000-0000-00007F290000}"/>
    <cellStyle name="Normal 28 3 2 3 2 4 3 2" xfId="40573" xr:uid="{00000000-0005-0000-0000-000080290000}"/>
    <cellStyle name="Normal 28 3 2 3 2 4 3 3" xfId="25340" xr:uid="{00000000-0005-0000-0000-000081290000}"/>
    <cellStyle name="Normal 28 3 2 3 2 4 4" xfId="35560" xr:uid="{00000000-0005-0000-0000-000082290000}"/>
    <cellStyle name="Normal 28 3 2 3 2 4 5" xfId="20327" xr:uid="{00000000-0005-0000-0000-000083290000}"/>
    <cellStyle name="Normal 28 3 2 3 2 5" xfId="11917" xr:uid="{00000000-0005-0000-0000-000084290000}"/>
    <cellStyle name="Normal 28 3 2 3 2 5 2" xfId="42248" xr:uid="{00000000-0005-0000-0000-000085290000}"/>
    <cellStyle name="Normal 28 3 2 3 2 5 3" xfId="27015" xr:uid="{00000000-0005-0000-0000-000086290000}"/>
    <cellStyle name="Normal 28 3 2 3 2 6" xfId="6896" xr:uid="{00000000-0005-0000-0000-000087290000}"/>
    <cellStyle name="Normal 28 3 2 3 2 6 2" xfId="37231" xr:uid="{00000000-0005-0000-0000-000088290000}"/>
    <cellStyle name="Normal 28 3 2 3 2 6 3" xfId="21998" xr:uid="{00000000-0005-0000-0000-000089290000}"/>
    <cellStyle name="Normal 28 3 2 3 2 7" xfId="32219" xr:uid="{00000000-0005-0000-0000-00008A290000}"/>
    <cellStyle name="Normal 28 3 2 3 2 8" xfId="16985" xr:uid="{00000000-0005-0000-0000-00008B290000}"/>
    <cellStyle name="Normal 28 3 2 3 3" xfId="2243" xr:uid="{00000000-0005-0000-0000-00008C290000}"/>
    <cellStyle name="Normal 28 3 2 3 3 2" xfId="3933" xr:uid="{00000000-0005-0000-0000-00008D290000}"/>
    <cellStyle name="Normal 28 3 2 3 3 2 2" xfId="14006" xr:uid="{00000000-0005-0000-0000-00008E290000}"/>
    <cellStyle name="Normal 28 3 2 3 3 2 2 2" xfId="44337" xr:uid="{00000000-0005-0000-0000-00008F290000}"/>
    <cellStyle name="Normal 28 3 2 3 3 2 2 3" xfId="29104" xr:uid="{00000000-0005-0000-0000-000090290000}"/>
    <cellStyle name="Normal 28 3 2 3 3 2 3" xfId="8986" xr:uid="{00000000-0005-0000-0000-000091290000}"/>
    <cellStyle name="Normal 28 3 2 3 3 2 3 2" xfId="39320" xr:uid="{00000000-0005-0000-0000-000092290000}"/>
    <cellStyle name="Normal 28 3 2 3 3 2 3 3" xfId="24087" xr:uid="{00000000-0005-0000-0000-000093290000}"/>
    <cellStyle name="Normal 28 3 2 3 3 2 4" xfId="34307" xr:uid="{00000000-0005-0000-0000-000094290000}"/>
    <cellStyle name="Normal 28 3 2 3 3 2 5" xfId="19074" xr:uid="{00000000-0005-0000-0000-000095290000}"/>
    <cellStyle name="Normal 28 3 2 3 3 3" xfId="5625" xr:uid="{00000000-0005-0000-0000-000096290000}"/>
    <cellStyle name="Normal 28 3 2 3 3 3 2" xfId="15677" xr:uid="{00000000-0005-0000-0000-000097290000}"/>
    <cellStyle name="Normal 28 3 2 3 3 3 2 2" xfId="46008" xr:uid="{00000000-0005-0000-0000-000098290000}"/>
    <cellStyle name="Normal 28 3 2 3 3 3 2 3" xfId="30775" xr:uid="{00000000-0005-0000-0000-000099290000}"/>
    <cellStyle name="Normal 28 3 2 3 3 3 3" xfId="10657" xr:uid="{00000000-0005-0000-0000-00009A290000}"/>
    <cellStyle name="Normal 28 3 2 3 3 3 3 2" xfId="40991" xr:uid="{00000000-0005-0000-0000-00009B290000}"/>
    <cellStyle name="Normal 28 3 2 3 3 3 3 3" xfId="25758" xr:uid="{00000000-0005-0000-0000-00009C290000}"/>
    <cellStyle name="Normal 28 3 2 3 3 3 4" xfId="35978" xr:uid="{00000000-0005-0000-0000-00009D290000}"/>
    <cellStyle name="Normal 28 3 2 3 3 3 5" xfId="20745" xr:uid="{00000000-0005-0000-0000-00009E290000}"/>
    <cellStyle name="Normal 28 3 2 3 3 4" xfId="12335" xr:uid="{00000000-0005-0000-0000-00009F290000}"/>
    <cellStyle name="Normal 28 3 2 3 3 4 2" xfId="42666" xr:uid="{00000000-0005-0000-0000-0000A0290000}"/>
    <cellStyle name="Normal 28 3 2 3 3 4 3" xfId="27433" xr:uid="{00000000-0005-0000-0000-0000A1290000}"/>
    <cellStyle name="Normal 28 3 2 3 3 5" xfId="7314" xr:uid="{00000000-0005-0000-0000-0000A2290000}"/>
    <cellStyle name="Normal 28 3 2 3 3 5 2" xfId="37649" xr:uid="{00000000-0005-0000-0000-0000A3290000}"/>
    <cellStyle name="Normal 28 3 2 3 3 5 3" xfId="22416" xr:uid="{00000000-0005-0000-0000-0000A4290000}"/>
    <cellStyle name="Normal 28 3 2 3 3 6" xfId="32637" xr:uid="{00000000-0005-0000-0000-0000A5290000}"/>
    <cellStyle name="Normal 28 3 2 3 3 7" xfId="17403" xr:uid="{00000000-0005-0000-0000-0000A6290000}"/>
    <cellStyle name="Normal 28 3 2 3 4" xfId="3096" xr:uid="{00000000-0005-0000-0000-0000A7290000}"/>
    <cellStyle name="Normal 28 3 2 3 4 2" xfId="13170" xr:uid="{00000000-0005-0000-0000-0000A8290000}"/>
    <cellStyle name="Normal 28 3 2 3 4 2 2" xfId="43501" xr:uid="{00000000-0005-0000-0000-0000A9290000}"/>
    <cellStyle name="Normal 28 3 2 3 4 2 3" xfId="28268" xr:uid="{00000000-0005-0000-0000-0000AA290000}"/>
    <cellStyle name="Normal 28 3 2 3 4 3" xfId="8150" xr:uid="{00000000-0005-0000-0000-0000AB290000}"/>
    <cellStyle name="Normal 28 3 2 3 4 3 2" xfId="38484" xr:uid="{00000000-0005-0000-0000-0000AC290000}"/>
    <cellStyle name="Normal 28 3 2 3 4 3 3" xfId="23251" xr:uid="{00000000-0005-0000-0000-0000AD290000}"/>
    <cellStyle name="Normal 28 3 2 3 4 4" xfId="33471" xr:uid="{00000000-0005-0000-0000-0000AE290000}"/>
    <cellStyle name="Normal 28 3 2 3 4 5" xfId="18238" xr:uid="{00000000-0005-0000-0000-0000AF290000}"/>
    <cellStyle name="Normal 28 3 2 3 5" xfId="4789" xr:uid="{00000000-0005-0000-0000-0000B0290000}"/>
    <cellStyle name="Normal 28 3 2 3 5 2" xfId="14841" xr:uid="{00000000-0005-0000-0000-0000B1290000}"/>
    <cellStyle name="Normal 28 3 2 3 5 2 2" xfId="45172" xr:uid="{00000000-0005-0000-0000-0000B2290000}"/>
    <cellStyle name="Normal 28 3 2 3 5 2 3" xfId="29939" xr:uid="{00000000-0005-0000-0000-0000B3290000}"/>
    <cellStyle name="Normal 28 3 2 3 5 3" xfId="9821" xr:uid="{00000000-0005-0000-0000-0000B4290000}"/>
    <cellStyle name="Normal 28 3 2 3 5 3 2" xfId="40155" xr:uid="{00000000-0005-0000-0000-0000B5290000}"/>
    <cellStyle name="Normal 28 3 2 3 5 3 3" xfId="24922" xr:uid="{00000000-0005-0000-0000-0000B6290000}"/>
    <cellStyle name="Normal 28 3 2 3 5 4" xfId="35142" xr:uid="{00000000-0005-0000-0000-0000B7290000}"/>
    <cellStyle name="Normal 28 3 2 3 5 5" xfId="19909" xr:uid="{00000000-0005-0000-0000-0000B8290000}"/>
    <cellStyle name="Normal 28 3 2 3 6" xfId="11499" xr:uid="{00000000-0005-0000-0000-0000B9290000}"/>
    <cellStyle name="Normal 28 3 2 3 6 2" xfId="41830" xr:uid="{00000000-0005-0000-0000-0000BA290000}"/>
    <cellStyle name="Normal 28 3 2 3 6 3" xfId="26597" xr:uid="{00000000-0005-0000-0000-0000BB290000}"/>
    <cellStyle name="Normal 28 3 2 3 7" xfId="6478" xr:uid="{00000000-0005-0000-0000-0000BC290000}"/>
    <cellStyle name="Normal 28 3 2 3 7 2" xfId="36813" xr:uid="{00000000-0005-0000-0000-0000BD290000}"/>
    <cellStyle name="Normal 28 3 2 3 7 3" xfId="21580" xr:uid="{00000000-0005-0000-0000-0000BE290000}"/>
    <cellStyle name="Normal 28 3 2 3 8" xfId="31801" xr:uid="{00000000-0005-0000-0000-0000BF290000}"/>
    <cellStyle name="Normal 28 3 2 3 9" xfId="16567" xr:uid="{00000000-0005-0000-0000-0000C0290000}"/>
    <cellStyle name="Normal 28 3 2 4" xfId="1614" xr:uid="{00000000-0005-0000-0000-0000C1290000}"/>
    <cellStyle name="Normal 28 3 2 4 2" xfId="2453" xr:uid="{00000000-0005-0000-0000-0000C2290000}"/>
    <cellStyle name="Normal 28 3 2 4 2 2" xfId="4143" xr:uid="{00000000-0005-0000-0000-0000C3290000}"/>
    <cellStyle name="Normal 28 3 2 4 2 2 2" xfId="14216" xr:uid="{00000000-0005-0000-0000-0000C4290000}"/>
    <cellStyle name="Normal 28 3 2 4 2 2 2 2" xfId="44547" xr:uid="{00000000-0005-0000-0000-0000C5290000}"/>
    <cellStyle name="Normal 28 3 2 4 2 2 2 3" xfId="29314" xr:uid="{00000000-0005-0000-0000-0000C6290000}"/>
    <cellStyle name="Normal 28 3 2 4 2 2 3" xfId="9196" xr:uid="{00000000-0005-0000-0000-0000C7290000}"/>
    <cellStyle name="Normal 28 3 2 4 2 2 3 2" xfId="39530" xr:uid="{00000000-0005-0000-0000-0000C8290000}"/>
    <cellStyle name="Normal 28 3 2 4 2 2 3 3" xfId="24297" xr:uid="{00000000-0005-0000-0000-0000C9290000}"/>
    <cellStyle name="Normal 28 3 2 4 2 2 4" xfId="34517" xr:uid="{00000000-0005-0000-0000-0000CA290000}"/>
    <cellStyle name="Normal 28 3 2 4 2 2 5" xfId="19284" xr:uid="{00000000-0005-0000-0000-0000CB290000}"/>
    <cellStyle name="Normal 28 3 2 4 2 3" xfId="5835" xr:uid="{00000000-0005-0000-0000-0000CC290000}"/>
    <cellStyle name="Normal 28 3 2 4 2 3 2" xfId="15887" xr:uid="{00000000-0005-0000-0000-0000CD290000}"/>
    <cellStyle name="Normal 28 3 2 4 2 3 2 2" xfId="46218" xr:uid="{00000000-0005-0000-0000-0000CE290000}"/>
    <cellStyle name="Normal 28 3 2 4 2 3 2 3" xfId="30985" xr:uid="{00000000-0005-0000-0000-0000CF290000}"/>
    <cellStyle name="Normal 28 3 2 4 2 3 3" xfId="10867" xr:uid="{00000000-0005-0000-0000-0000D0290000}"/>
    <cellStyle name="Normal 28 3 2 4 2 3 3 2" xfId="41201" xr:uid="{00000000-0005-0000-0000-0000D1290000}"/>
    <cellStyle name="Normal 28 3 2 4 2 3 3 3" xfId="25968" xr:uid="{00000000-0005-0000-0000-0000D2290000}"/>
    <cellStyle name="Normal 28 3 2 4 2 3 4" xfId="36188" xr:uid="{00000000-0005-0000-0000-0000D3290000}"/>
    <cellStyle name="Normal 28 3 2 4 2 3 5" xfId="20955" xr:uid="{00000000-0005-0000-0000-0000D4290000}"/>
    <cellStyle name="Normal 28 3 2 4 2 4" xfId="12545" xr:uid="{00000000-0005-0000-0000-0000D5290000}"/>
    <cellStyle name="Normal 28 3 2 4 2 4 2" xfId="42876" xr:uid="{00000000-0005-0000-0000-0000D6290000}"/>
    <cellStyle name="Normal 28 3 2 4 2 4 3" xfId="27643" xr:uid="{00000000-0005-0000-0000-0000D7290000}"/>
    <cellStyle name="Normal 28 3 2 4 2 5" xfId="7524" xr:uid="{00000000-0005-0000-0000-0000D8290000}"/>
    <cellStyle name="Normal 28 3 2 4 2 5 2" xfId="37859" xr:uid="{00000000-0005-0000-0000-0000D9290000}"/>
    <cellStyle name="Normal 28 3 2 4 2 5 3" xfId="22626" xr:uid="{00000000-0005-0000-0000-0000DA290000}"/>
    <cellStyle name="Normal 28 3 2 4 2 6" xfId="32847" xr:uid="{00000000-0005-0000-0000-0000DB290000}"/>
    <cellStyle name="Normal 28 3 2 4 2 7" xfId="17613" xr:uid="{00000000-0005-0000-0000-0000DC290000}"/>
    <cellStyle name="Normal 28 3 2 4 3" xfId="3306" xr:uid="{00000000-0005-0000-0000-0000DD290000}"/>
    <cellStyle name="Normal 28 3 2 4 3 2" xfId="13380" xr:uid="{00000000-0005-0000-0000-0000DE290000}"/>
    <cellStyle name="Normal 28 3 2 4 3 2 2" xfId="43711" xr:uid="{00000000-0005-0000-0000-0000DF290000}"/>
    <cellStyle name="Normal 28 3 2 4 3 2 3" xfId="28478" xr:uid="{00000000-0005-0000-0000-0000E0290000}"/>
    <cellStyle name="Normal 28 3 2 4 3 3" xfId="8360" xr:uid="{00000000-0005-0000-0000-0000E1290000}"/>
    <cellStyle name="Normal 28 3 2 4 3 3 2" xfId="38694" xr:uid="{00000000-0005-0000-0000-0000E2290000}"/>
    <cellStyle name="Normal 28 3 2 4 3 3 3" xfId="23461" xr:uid="{00000000-0005-0000-0000-0000E3290000}"/>
    <cellStyle name="Normal 28 3 2 4 3 4" xfId="33681" xr:uid="{00000000-0005-0000-0000-0000E4290000}"/>
    <cellStyle name="Normal 28 3 2 4 3 5" xfId="18448" xr:uid="{00000000-0005-0000-0000-0000E5290000}"/>
    <cellStyle name="Normal 28 3 2 4 4" xfId="4999" xr:uid="{00000000-0005-0000-0000-0000E6290000}"/>
    <cellStyle name="Normal 28 3 2 4 4 2" xfId="15051" xr:uid="{00000000-0005-0000-0000-0000E7290000}"/>
    <cellStyle name="Normal 28 3 2 4 4 2 2" xfId="45382" xr:uid="{00000000-0005-0000-0000-0000E8290000}"/>
    <cellStyle name="Normal 28 3 2 4 4 2 3" xfId="30149" xr:uid="{00000000-0005-0000-0000-0000E9290000}"/>
    <cellStyle name="Normal 28 3 2 4 4 3" xfId="10031" xr:uid="{00000000-0005-0000-0000-0000EA290000}"/>
    <cellStyle name="Normal 28 3 2 4 4 3 2" xfId="40365" xr:uid="{00000000-0005-0000-0000-0000EB290000}"/>
    <cellStyle name="Normal 28 3 2 4 4 3 3" xfId="25132" xr:uid="{00000000-0005-0000-0000-0000EC290000}"/>
    <cellStyle name="Normal 28 3 2 4 4 4" xfId="35352" xr:uid="{00000000-0005-0000-0000-0000ED290000}"/>
    <cellStyle name="Normal 28 3 2 4 4 5" xfId="20119" xr:uid="{00000000-0005-0000-0000-0000EE290000}"/>
    <cellStyle name="Normal 28 3 2 4 5" xfId="11709" xr:uid="{00000000-0005-0000-0000-0000EF290000}"/>
    <cellStyle name="Normal 28 3 2 4 5 2" xfId="42040" xr:uid="{00000000-0005-0000-0000-0000F0290000}"/>
    <cellStyle name="Normal 28 3 2 4 5 3" xfId="26807" xr:uid="{00000000-0005-0000-0000-0000F1290000}"/>
    <cellStyle name="Normal 28 3 2 4 6" xfId="6688" xr:uid="{00000000-0005-0000-0000-0000F2290000}"/>
    <cellStyle name="Normal 28 3 2 4 6 2" xfId="37023" xr:uid="{00000000-0005-0000-0000-0000F3290000}"/>
    <cellStyle name="Normal 28 3 2 4 6 3" xfId="21790" xr:uid="{00000000-0005-0000-0000-0000F4290000}"/>
    <cellStyle name="Normal 28 3 2 4 7" xfId="32011" xr:uid="{00000000-0005-0000-0000-0000F5290000}"/>
    <cellStyle name="Normal 28 3 2 4 8" xfId="16777" xr:uid="{00000000-0005-0000-0000-0000F6290000}"/>
    <cellStyle name="Normal 28 3 2 5" xfId="2035" xr:uid="{00000000-0005-0000-0000-0000F7290000}"/>
    <cellStyle name="Normal 28 3 2 5 2" xfId="3725" xr:uid="{00000000-0005-0000-0000-0000F8290000}"/>
    <cellStyle name="Normal 28 3 2 5 2 2" xfId="13798" xr:uid="{00000000-0005-0000-0000-0000F9290000}"/>
    <cellStyle name="Normal 28 3 2 5 2 2 2" xfId="44129" xr:uid="{00000000-0005-0000-0000-0000FA290000}"/>
    <cellStyle name="Normal 28 3 2 5 2 2 3" xfId="28896" xr:uid="{00000000-0005-0000-0000-0000FB290000}"/>
    <cellStyle name="Normal 28 3 2 5 2 3" xfId="8778" xr:uid="{00000000-0005-0000-0000-0000FC290000}"/>
    <cellStyle name="Normal 28 3 2 5 2 3 2" xfId="39112" xr:uid="{00000000-0005-0000-0000-0000FD290000}"/>
    <cellStyle name="Normal 28 3 2 5 2 3 3" xfId="23879" xr:uid="{00000000-0005-0000-0000-0000FE290000}"/>
    <cellStyle name="Normal 28 3 2 5 2 4" xfId="34099" xr:uid="{00000000-0005-0000-0000-0000FF290000}"/>
    <cellStyle name="Normal 28 3 2 5 2 5" xfId="18866" xr:uid="{00000000-0005-0000-0000-0000002A0000}"/>
    <cellStyle name="Normal 28 3 2 5 3" xfId="5417" xr:uid="{00000000-0005-0000-0000-0000012A0000}"/>
    <cellStyle name="Normal 28 3 2 5 3 2" xfId="15469" xr:uid="{00000000-0005-0000-0000-0000022A0000}"/>
    <cellStyle name="Normal 28 3 2 5 3 2 2" xfId="45800" xr:uid="{00000000-0005-0000-0000-0000032A0000}"/>
    <cellStyle name="Normal 28 3 2 5 3 2 3" xfId="30567" xr:uid="{00000000-0005-0000-0000-0000042A0000}"/>
    <cellStyle name="Normal 28 3 2 5 3 3" xfId="10449" xr:uid="{00000000-0005-0000-0000-0000052A0000}"/>
    <cellStyle name="Normal 28 3 2 5 3 3 2" xfId="40783" xr:uid="{00000000-0005-0000-0000-0000062A0000}"/>
    <cellStyle name="Normal 28 3 2 5 3 3 3" xfId="25550" xr:uid="{00000000-0005-0000-0000-0000072A0000}"/>
    <cellStyle name="Normal 28 3 2 5 3 4" xfId="35770" xr:uid="{00000000-0005-0000-0000-0000082A0000}"/>
    <cellStyle name="Normal 28 3 2 5 3 5" xfId="20537" xr:uid="{00000000-0005-0000-0000-0000092A0000}"/>
    <cellStyle name="Normal 28 3 2 5 4" xfId="12127" xr:uid="{00000000-0005-0000-0000-00000A2A0000}"/>
    <cellStyle name="Normal 28 3 2 5 4 2" xfId="42458" xr:uid="{00000000-0005-0000-0000-00000B2A0000}"/>
    <cellStyle name="Normal 28 3 2 5 4 3" xfId="27225" xr:uid="{00000000-0005-0000-0000-00000C2A0000}"/>
    <cellStyle name="Normal 28 3 2 5 5" xfId="7106" xr:uid="{00000000-0005-0000-0000-00000D2A0000}"/>
    <cellStyle name="Normal 28 3 2 5 5 2" xfId="37441" xr:uid="{00000000-0005-0000-0000-00000E2A0000}"/>
    <cellStyle name="Normal 28 3 2 5 5 3" xfId="22208" xr:uid="{00000000-0005-0000-0000-00000F2A0000}"/>
    <cellStyle name="Normal 28 3 2 5 6" xfId="32429" xr:uid="{00000000-0005-0000-0000-0000102A0000}"/>
    <cellStyle name="Normal 28 3 2 5 7" xfId="17195" xr:uid="{00000000-0005-0000-0000-0000112A0000}"/>
    <cellStyle name="Normal 28 3 2 6" xfId="2888" xr:uid="{00000000-0005-0000-0000-0000122A0000}"/>
    <cellStyle name="Normal 28 3 2 6 2" xfId="12962" xr:uid="{00000000-0005-0000-0000-0000132A0000}"/>
    <cellStyle name="Normal 28 3 2 6 2 2" xfId="43293" xr:uid="{00000000-0005-0000-0000-0000142A0000}"/>
    <cellStyle name="Normal 28 3 2 6 2 3" xfId="28060" xr:uid="{00000000-0005-0000-0000-0000152A0000}"/>
    <cellStyle name="Normal 28 3 2 6 3" xfId="7942" xr:uid="{00000000-0005-0000-0000-0000162A0000}"/>
    <cellStyle name="Normal 28 3 2 6 3 2" xfId="38276" xr:uid="{00000000-0005-0000-0000-0000172A0000}"/>
    <cellStyle name="Normal 28 3 2 6 3 3" xfId="23043" xr:uid="{00000000-0005-0000-0000-0000182A0000}"/>
    <cellStyle name="Normal 28 3 2 6 4" xfId="33263" xr:uid="{00000000-0005-0000-0000-0000192A0000}"/>
    <cellStyle name="Normal 28 3 2 6 5" xfId="18030" xr:uid="{00000000-0005-0000-0000-00001A2A0000}"/>
    <cellStyle name="Normal 28 3 2 7" xfId="4581" xr:uid="{00000000-0005-0000-0000-00001B2A0000}"/>
    <cellStyle name="Normal 28 3 2 7 2" xfId="14633" xr:uid="{00000000-0005-0000-0000-00001C2A0000}"/>
    <cellStyle name="Normal 28 3 2 7 2 2" xfId="44964" xr:uid="{00000000-0005-0000-0000-00001D2A0000}"/>
    <cellStyle name="Normal 28 3 2 7 2 3" xfId="29731" xr:uid="{00000000-0005-0000-0000-00001E2A0000}"/>
    <cellStyle name="Normal 28 3 2 7 3" xfId="9613" xr:uid="{00000000-0005-0000-0000-00001F2A0000}"/>
    <cellStyle name="Normal 28 3 2 7 3 2" xfId="39947" xr:uid="{00000000-0005-0000-0000-0000202A0000}"/>
    <cellStyle name="Normal 28 3 2 7 3 3" xfId="24714" xr:uid="{00000000-0005-0000-0000-0000212A0000}"/>
    <cellStyle name="Normal 28 3 2 7 4" xfId="34934" xr:uid="{00000000-0005-0000-0000-0000222A0000}"/>
    <cellStyle name="Normal 28 3 2 7 5" xfId="19701" xr:uid="{00000000-0005-0000-0000-0000232A0000}"/>
    <cellStyle name="Normal 28 3 2 8" xfId="11291" xr:uid="{00000000-0005-0000-0000-0000242A0000}"/>
    <cellStyle name="Normal 28 3 2 8 2" xfId="41622" xr:uid="{00000000-0005-0000-0000-0000252A0000}"/>
    <cellStyle name="Normal 28 3 2 8 3" xfId="26389" xr:uid="{00000000-0005-0000-0000-0000262A0000}"/>
    <cellStyle name="Normal 28 3 2 9" xfId="6270" xr:uid="{00000000-0005-0000-0000-0000272A0000}"/>
    <cellStyle name="Normal 28 3 2 9 2" xfId="36605" xr:uid="{00000000-0005-0000-0000-0000282A0000}"/>
    <cellStyle name="Normal 28 3 2 9 3" xfId="21372" xr:uid="{00000000-0005-0000-0000-0000292A0000}"/>
    <cellStyle name="Normal 28 3 3" xfId="1234" xr:uid="{00000000-0005-0000-0000-00002A2A0000}"/>
    <cellStyle name="Normal 28 3 3 10" xfId="16411" xr:uid="{00000000-0005-0000-0000-00002B2A0000}"/>
    <cellStyle name="Normal 28 3 3 2" xfId="1453" xr:uid="{00000000-0005-0000-0000-00002C2A0000}"/>
    <cellStyle name="Normal 28 3 3 2 2" xfId="1874" xr:uid="{00000000-0005-0000-0000-00002D2A0000}"/>
    <cellStyle name="Normal 28 3 3 2 2 2" xfId="2713" xr:uid="{00000000-0005-0000-0000-00002E2A0000}"/>
    <cellStyle name="Normal 28 3 3 2 2 2 2" xfId="4403" xr:uid="{00000000-0005-0000-0000-00002F2A0000}"/>
    <cellStyle name="Normal 28 3 3 2 2 2 2 2" xfId="14476" xr:uid="{00000000-0005-0000-0000-0000302A0000}"/>
    <cellStyle name="Normal 28 3 3 2 2 2 2 2 2" xfId="44807" xr:uid="{00000000-0005-0000-0000-0000312A0000}"/>
    <cellStyle name="Normal 28 3 3 2 2 2 2 2 3" xfId="29574" xr:uid="{00000000-0005-0000-0000-0000322A0000}"/>
    <cellStyle name="Normal 28 3 3 2 2 2 2 3" xfId="9456" xr:uid="{00000000-0005-0000-0000-0000332A0000}"/>
    <cellStyle name="Normal 28 3 3 2 2 2 2 3 2" xfId="39790" xr:uid="{00000000-0005-0000-0000-0000342A0000}"/>
    <cellStyle name="Normal 28 3 3 2 2 2 2 3 3" xfId="24557" xr:uid="{00000000-0005-0000-0000-0000352A0000}"/>
    <cellStyle name="Normal 28 3 3 2 2 2 2 4" xfId="34777" xr:uid="{00000000-0005-0000-0000-0000362A0000}"/>
    <cellStyle name="Normal 28 3 3 2 2 2 2 5" xfId="19544" xr:uid="{00000000-0005-0000-0000-0000372A0000}"/>
    <cellStyle name="Normal 28 3 3 2 2 2 3" xfId="6095" xr:uid="{00000000-0005-0000-0000-0000382A0000}"/>
    <cellStyle name="Normal 28 3 3 2 2 2 3 2" xfId="16147" xr:uid="{00000000-0005-0000-0000-0000392A0000}"/>
    <cellStyle name="Normal 28 3 3 2 2 2 3 2 2" xfId="46478" xr:uid="{00000000-0005-0000-0000-00003A2A0000}"/>
    <cellStyle name="Normal 28 3 3 2 2 2 3 2 3" xfId="31245" xr:uid="{00000000-0005-0000-0000-00003B2A0000}"/>
    <cellStyle name="Normal 28 3 3 2 2 2 3 3" xfId="11127" xr:uid="{00000000-0005-0000-0000-00003C2A0000}"/>
    <cellStyle name="Normal 28 3 3 2 2 2 3 3 2" xfId="41461" xr:uid="{00000000-0005-0000-0000-00003D2A0000}"/>
    <cellStyle name="Normal 28 3 3 2 2 2 3 3 3" xfId="26228" xr:uid="{00000000-0005-0000-0000-00003E2A0000}"/>
    <cellStyle name="Normal 28 3 3 2 2 2 3 4" xfId="36448" xr:uid="{00000000-0005-0000-0000-00003F2A0000}"/>
    <cellStyle name="Normal 28 3 3 2 2 2 3 5" xfId="21215" xr:uid="{00000000-0005-0000-0000-0000402A0000}"/>
    <cellStyle name="Normal 28 3 3 2 2 2 4" xfId="12805" xr:uid="{00000000-0005-0000-0000-0000412A0000}"/>
    <cellStyle name="Normal 28 3 3 2 2 2 4 2" xfId="43136" xr:uid="{00000000-0005-0000-0000-0000422A0000}"/>
    <cellStyle name="Normal 28 3 3 2 2 2 4 3" xfId="27903" xr:uid="{00000000-0005-0000-0000-0000432A0000}"/>
    <cellStyle name="Normal 28 3 3 2 2 2 5" xfId="7784" xr:uid="{00000000-0005-0000-0000-0000442A0000}"/>
    <cellStyle name="Normal 28 3 3 2 2 2 5 2" xfId="38119" xr:uid="{00000000-0005-0000-0000-0000452A0000}"/>
    <cellStyle name="Normal 28 3 3 2 2 2 5 3" xfId="22886" xr:uid="{00000000-0005-0000-0000-0000462A0000}"/>
    <cellStyle name="Normal 28 3 3 2 2 2 6" xfId="33107" xr:uid="{00000000-0005-0000-0000-0000472A0000}"/>
    <cellStyle name="Normal 28 3 3 2 2 2 7" xfId="17873" xr:uid="{00000000-0005-0000-0000-0000482A0000}"/>
    <cellStyle name="Normal 28 3 3 2 2 3" xfId="3566" xr:uid="{00000000-0005-0000-0000-0000492A0000}"/>
    <cellStyle name="Normal 28 3 3 2 2 3 2" xfId="13640" xr:uid="{00000000-0005-0000-0000-00004A2A0000}"/>
    <cellStyle name="Normal 28 3 3 2 2 3 2 2" xfId="43971" xr:uid="{00000000-0005-0000-0000-00004B2A0000}"/>
    <cellStyle name="Normal 28 3 3 2 2 3 2 3" xfId="28738" xr:uid="{00000000-0005-0000-0000-00004C2A0000}"/>
    <cellStyle name="Normal 28 3 3 2 2 3 3" xfId="8620" xr:uid="{00000000-0005-0000-0000-00004D2A0000}"/>
    <cellStyle name="Normal 28 3 3 2 2 3 3 2" xfId="38954" xr:uid="{00000000-0005-0000-0000-00004E2A0000}"/>
    <cellStyle name="Normal 28 3 3 2 2 3 3 3" xfId="23721" xr:uid="{00000000-0005-0000-0000-00004F2A0000}"/>
    <cellStyle name="Normal 28 3 3 2 2 3 4" xfId="33941" xr:uid="{00000000-0005-0000-0000-0000502A0000}"/>
    <cellStyle name="Normal 28 3 3 2 2 3 5" xfId="18708" xr:uid="{00000000-0005-0000-0000-0000512A0000}"/>
    <cellStyle name="Normal 28 3 3 2 2 4" xfId="5259" xr:uid="{00000000-0005-0000-0000-0000522A0000}"/>
    <cellStyle name="Normal 28 3 3 2 2 4 2" xfId="15311" xr:uid="{00000000-0005-0000-0000-0000532A0000}"/>
    <cellStyle name="Normal 28 3 3 2 2 4 2 2" xfId="45642" xr:uid="{00000000-0005-0000-0000-0000542A0000}"/>
    <cellStyle name="Normal 28 3 3 2 2 4 2 3" xfId="30409" xr:uid="{00000000-0005-0000-0000-0000552A0000}"/>
    <cellStyle name="Normal 28 3 3 2 2 4 3" xfId="10291" xr:uid="{00000000-0005-0000-0000-0000562A0000}"/>
    <cellStyle name="Normal 28 3 3 2 2 4 3 2" xfId="40625" xr:uid="{00000000-0005-0000-0000-0000572A0000}"/>
    <cellStyle name="Normal 28 3 3 2 2 4 3 3" xfId="25392" xr:uid="{00000000-0005-0000-0000-0000582A0000}"/>
    <cellStyle name="Normal 28 3 3 2 2 4 4" xfId="35612" xr:uid="{00000000-0005-0000-0000-0000592A0000}"/>
    <cellStyle name="Normal 28 3 3 2 2 4 5" xfId="20379" xr:uid="{00000000-0005-0000-0000-00005A2A0000}"/>
    <cellStyle name="Normal 28 3 3 2 2 5" xfId="11969" xr:uid="{00000000-0005-0000-0000-00005B2A0000}"/>
    <cellStyle name="Normal 28 3 3 2 2 5 2" xfId="42300" xr:uid="{00000000-0005-0000-0000-00005C2A0000}"/>
    <cellStyle name="Normal 28 3 3 2 2 5 3" xfId="27067" xr:uid="{00000000-0005-0000-0000-00005D2A0000}"/>
    <cellStyle name="Normal 28 3 3 2 2 6" xfId="6948" xr:uid="{00000000-0005-0000-0000-00005E2A0000}"/>
    <cellStyle name="Normal 28 3 3 2 2 6 2" xfId="37283" xr:uid="{00000000-0005-0000-0000-00005F2A0000}"/>
    <cellStyle name="Normal 28 3 3 2 2 6 3" xfId="22050" xr:uid="{00000000-0005-0000-0000-0000602A0000}"/>
    <cellStyle name="Normal 28 3 3 2 2 7" xfId="32271" xr:uid="{00000000-0005-0000-0000-0000612A0000}"/>
    <cellStyle name="Normal 28 3 3 2 2 8" xfId="17037" xr:uid="{00000000-0005-0000-0000-0000622A0000}"/>
    <cellStyle name="Normal 28 3 3 2 3" xfId="2295" xr:uid="{00000000-0005-0000-0000-0000632A0000}"/>
    <cellStyle name="Normal 28 3 3 2 3 2" xfId="3985" xr:uid="{00000000-0005-0000-0000-0000642A0000}"/>
    <cellStyle name="Normal 28 3 3 2 3 2 2" xfId="14058" xr:uid="{00000000-0005-0000-0000-0000652A0000}"/>
    <cellStyle name="Normal 28 3 3 2 3 2 2 2" xfId="44389" xr:uid="{00000000-0005-0000-0000-0000662A0000}"/>
    <cellStyle name="Normal 28 3 3 2 3 2 2 3" xfId="29156" xr:uid="{00000000-0005-0000-0000-0000672A0000}"/>
    <cellStyle name="Normal 28 3 3 2 3 2 3" xfId="9038" xr:uid="{00000000-0005-0000-0000-0000682A0000}"/>
    <cellStyle name="Normal 28 3 3 2 3 2 3 2" xfId="39372" xr:uid="{00000000-0005-0000-0000-0000692A0000}"/>
    <cellStyle name="Normal 28 3 3 2 3 2 3 3" xfId="24139" xr:uid="{00000000-0005-0000-0000-00006A2A0000}"/>
    <cellStyle name="Normal 28 3 3 2 3 2 4" xfId="34359" xr:uid="{00000000-0005-0000-0000-00006B2A0000}"/>
    <cellStyle name="Normal 28 3 3 2 3 2 5" xfId="19126" xr:uid="{00000000-0005-0000-0000-00006C2A0000}"/>
    <cellStyle name="Normal 28 3 3 2 3 3" xfId="5677" xr:uid="{00000000-0005-0000-0000-00006D2A0000}"/>
    <cellStyle name="Normal 28 3 3 2 3 3 2" xfId="15729" xr:uid="{00000000-0005-0000-0000-00006E2A0000}"/>
    <cellStyle name="Normal 28 3 3 2 3 3 2 2" xfId="46060" xr:uid="{00000000-0005-0000-0000-00006F2A0000}"/>
    <cellStyle name="Normal 28 3 3 2 3 3 2 3" xfId="30827" xr:uid="{00000000-0005-0000-0000-0000702A0000}"/>
    <cellStyle name="Normal 28 3 3 2 3 3 3" xfId="10709" xr:uid="{00000000-0005-0000-0000-0000712A0000}"/>
    <cellStyle name="Normal 28 3 3 2 3 3 3 2" xfId="41043" xr:uid="{00000000-0005-0000-0000-0000722A0000}"/>
    <cellStyle name="Normal 28 3 3 2 3 3 3 3" xfId="25810" xr:uid="{00000000-0005-0000-0000-0000732A0000}"/>
    <cellStyle name="Normal 28 3 3 2 3 3 4" xfId="36030" xr:uid="{00000000-0005-0000-0000-0000742A0000}"/>
    <cellStyle name="Normal 28 3 3 2 3 3 5" xfId="20797" xr:uid="{00000000-0005-0000-0000-0000752A0000}"/>
    <cellStyle name="Normal 28 3 3 2 3 4" xfId="12387" xr:uid="{00000000-0005-0000-0000-0000762A0000}"/>
    <cellStyle name="Normal 28 3 3 2 3 4 2" xfId="42718" xr:uid="{00000000-0005-0000-0000-0000772A0000}"/>
    <cellStyle name="Normal 28 3 3 2 3 4 3" xfId="27485" xr:uid="{00000000-0005-0000-0000-0000782A0000}"/>
    <cellStyle name="Normal 28 3 3 2 3 5" xfId="7366" xr:uid="{00000000-0005-0000-0000-0000792A0000}"/>
    <cellStyle name="Normal 28 3 3 2 3 5 2" xfId="37701" xr:uid="{00000000-0005-0000-0000-00007A2A0000}"/>
    <cellStyle name="Normal 28 3 3 2 3 5 3" xfId="22468" xr:uid="{00000000-0005-0000-0000-00007B2A0000}"/>
    <cellStyle name="Normal 28 3 3 2 3 6" xfId="32689" xr:uid="{00000000-0005-0000-0000-00007C2A0000}"/>
    <cellStyle name="Normal 28 3 3 2 3 7" xfId="17455" xr:uid="{00000000-0005-0000-0000-00007D2A0000}"/>
    <cellStyle name="Normal 28 3 3 2 4" xfId="3148" xr:uid="{00000000-0005-0000-0000-00007E2A0000}"/>
    <cellStyle name="Normal 28 3 3 2 4 2" xfId="13222" xr:uid="{00000000-0005-0000-0000-00007F2A0000}"/>
    <cellStyle name="Normal 28 3 3 2 4 2 2" xfId="43553" xr:uid="{00000000-0005-0000-0000-0000802A0000}"/>
    <cellStyle name="Normal 28 3 3 2 4 2 3" xfId="28320" xr:uid="{00000000-0005-0000-0000-0000812A0000}"/>
    <cellStyle name="Normal 28 3 3 2 4 3" xfId="8202" xr:uid="{00000000-0005-0000-0000-0000822A0000}"/>
    <cellStyle name="Normal 28 3 3 2 4 3 2" xfId="38536" xr:uid="{00000000-0005-0000-0000-0000832A0000}"/>
    <cellStyle name="Normal 28 3 3 2 4 3 3" xfId="23303" xr:uid="{00000000-0005-0000-0000-0000842A0000}"/>
    <cellStyle name="Normal 28 3 3 2 4 4" xfId="33523" xr:uid="{00000000-0005-0000-0000-0000852A0000}"/>
    <cellStyle name="Normal 28 3 3 2 4 5" xfId="18290" xr:uid="{00000000-0005-0000-0000-0000862A0000}"/>
    <cellStyle name="Normal 28 3 3 2 5" xfId="4841" xr:uid="{00000000-0005-0000-0000-0000872A0000}"/>
    <cellStyle name="Normal 28 3 3 2 5 2" xfId="14893" xr:uid="{00000000-0005-0000-0000-0000882A0000}"/>
    <cellStyle name="Normal 28 3 3 2 5 2 2" xfId="45224" xr:uid="{00000000-0005-0000-0000-0000892A0000}"/>
    <cellStyle name="Normal 28 3 3 2 5 2 3" xfId="29991" xr:uid="{00000000-0005-0000-0000-00008A2A0000}"/>
    <cellStyle name="Normal 28 3 3 2 5 3" xfId="9873" xr:uid="{00000000-0005-0000-0000-00008B2A0000}"/>
    <cellStyle name="Normal 28 3 3 2 5 3 2" xfId="40207" xr:uid="{00000000-0005-0000-0000-00008C2A0000}"/>
    <cellStyle name="Normal 28 3 3 2 5 3 3" xfId="24974" xr:uid="{00000000-0005-0000-0000-00008D2A0000}"/>
    <cellStyle name="Normal 28 3 3 2 5 4" xfId="35194" xr:uid="{00000000-0005-0000-0000-00008E2A0000}"/>
    <cellStyle name="Normal 28 3 3 2 5 5" xfId="19961" xr:uid="{00000000-0005-0000-0000-00008F2A0000}"/>
    <cellStyle name="Normal 28 3 3 2 6" xfId="11551" xr:uid="{00000000-0005-0000-0000-0000902A0000}"/>
    <cellStyle name="Normal 28 3 3 2 6 2" xfId="41882" xr:uid="{00000000-0005-0000-0000-0000912A0000}"/>
    <cellStyle name="Normal 28 3 3 2 6 3" xfId="26649" xr:uid="{00000000-0005-0000-0000-0000922A0000}"/>
    <cellStyle name="Normal 28 3 3 2 7" xfId="6530" xr:uid="{00000000-0005-0000-0000-0000932A0000}"/>
    <cellStyle name="Normal 28 3 3 2 7 2" xfId="36865" xr:uid="{00000000-0005-0000-0000-0000942A0000}"/>
    <cellStyle name="Normal 28 3 3 2 7 3" xfId="21632" xr:uid="{00000000-0005-0000-0000-0000952A0000}"/>
    <cellStyle name="Normal 28 3 3 2 8" xfId="31853" xr:uid="{00000000-0005-0000-0000-0000962A0000}"/>
    <cellStyle name="Normal 28 3 3 2 9" xfId="16619" xr:uid="{00000000-0005-0000-0000-0000972A0000}"/>
    <cellStyle name="Normal 28 3 3 3" xfId="1666" xr:uid="{00000000-0005-0000-0000-0000982A0000}"/>
    <cellStyle name="Normal 28 3 3 3 2" xfId="2505" xr:uid="{00000000-0005-0000-0000-0000992A0000}"/>
    <cellStyle name="Normal 28 3 3 3 2 2" xfId="4195" xr:uid="{00000000-0005-0000-0000-00009A2A0000}"/>
    <cellStyle name="Normal 28 3 3 3 2 2 2" xfId="14268" xr:uid="{00000000-0005-0000-0000-00009B2A0000}"/>
    <cellStyle name="Normal 28 3 3 3 2 2 2 2" xfId="44599" xr:uid="{00000000-0005-0000-0000-00009C2A0000}"/>
    <cellStyle name="Normal 28 3 3 3 2 2 2 3" xfId="29366" xr:uid="{00000000-0005-0000-0000-00009D2A0000}"/>
    <cellStyle name="Normal 28 3 3 3 2 2 3" xfId="9248" xr:uid="{00000000-0005-0000-0000-00009E2A0000}"/>
    <cellStyle name="Normal 28 3 3 3 2 2 3 2" xfId="39582" xr:uid="{00000000-0005-0000-0000-00009F2A0000}"/>
    <cellStyle name="Normal 28 3 3 3 2 2 3 3" xfId="24349" xr:uid="{00000000-0005-0000-0000-0000A02A0000}"/>
    <cellStyle name="Normal 28 3 3 3 2 2 4" xfId="34569" xr:uid="{00000000-0005-0000-0000-0000A12A0000}"/>
    <cellStyle name="Normal 28 3 3 3 2 2 5" xfId="19336" xr:uid="{00000000-0005-0000-0000-0000A22A0000}"/>
    <cellStyle name="Normal 28 3 3 3 2 3" xfId="5887" xr:uid="{00000000-0005-0000-0000-0000A32A0000}"/>
    <cellStyle name="Normal 28 3 3 3 2 3 2" xfId="15939" xr:uid="{00000000-0005-0000-0000-0000A42A0000}"/>
    <cellStyle name="Normal 28 3 3 3 2 3 2 2" xfId="46270" xr:uid="{00000000-0005-0000-0000-0000A52A0000}"/>
    <cellStyle name="Normal 28 3 3 3 2 3 2 3" xfId="31037" xr:uid="{00000000-0005-0000-0000-0000A62A0000}"/>
    <cellStyle name="Normal 28 3 3 3 2 3 3" xfId="10919" xr:uid="{00000000-0005-0000-0000-0000A72A0000}"/>
    <cellStyle name="Normal 28 3 3 3 2 3 3 2" xfId="41253" xr:uid="{00000000-0005-0000-0000-0000A82A0000}"/>
    <cellStyle name="Normal 28 3 3 3 2 3 3 3" xfId="26020" xr:uid="{00000000-0005-0000-0000-0000A92A0000}"/>
    <cellStyle name="Normal 28 3 3 3 2 3 4" xfId="36240" xr:uid="{00000000-0005-0000-0000-0000AA2A0000}"/>
    <cellStyle name="Normal 28 3 3 3 2 3 5" xfId="21007" xr:uid="{00000000-0005-0000-0000-0000AB2A0000}"/>
    <cellStyle name="Normal 28 3 3 3 2 4" xfId="12597" xr:uid="{00000000-0005-0000-0000-0000AC2A0000}"/>
    <cellStyle name="Normal 28 3 3 3 2 4 2" xfId="42928" xr:uid="{00000000-0005-0000-0000-0000AD2A0000}"/>
    <cellStyle name="Normal 28 3 3 3 2 4 3" xfId="27695" xr:uid="{00000000-0005-0000-0000-0000AE2A0000}"/>
    <cellStyle name="Normal 28 3 3 3 2 5" xfId="7576" xr:uid="{00000000-0005-0000-0000-0000AF2A0000}"/>
    <cellStyle name="Normal 28 3 3 3 2 5 2" xfId="37911" xr:uid="{00000000-0005-0000-0000-0000B02A0000}"/>
    <cellStyle name="Normal 28 3 3 3 2 5 3" xfId="22678" xr:uid="{00000000-0005-0000-0000-0000B12A0000}"/>
    <cellStyle name="Normal 28 3 3 3 2 6" xfId="32899" xr:uid="{00000000-0005-0000-0000-0000B22A0000}"/>
    <cellStyle name="Normal 28 3 3 3 2 7" xfId="17665" xr:uid="{00000000-0005-0000-0000-0000B32A0000}"/>
    <cellStyle name="Normal 28 3 3 3 3" xfId="3358" xr:uid="{00000000-0005-0000-0000-0000B42A0000}"/>
    <cellStyle name="Normal 28 3 3 3 3 2" xfId="13432" xr:uid="{00000000-0005-0000-0000-0000B52A0000}"/>
    <cellStyle name="Normal 28 3 3 3 3 2 2" xfId="43763" xr:uid="{00000000-0005-0000-0000-0000B62A0000}"/>
    <cellStyle name="Normal 28 3 3 3 3 2 3" xfId="28530" xr:uid="{00000000-0005-0000-0000-0000B72A0000}"/>
    <cellStyle name="Normal 28 3 3 3 3 3" xfId="8412" xr:uid="{00000000-0005-0000-0000-0000B82A0000}"/>
    <cellStyle name="Normal 28 3 3 3 3 3 2" xfId="38746" xr:uid="{00000000-0005-0000-0000-0000B92A0000}"/>
    <cellStyle name="Normal 28 3 3 3 3 3 3" xfId="23513" xr:uid="{00000000-0005-0000-0000-0000BA2A0000}"/>
    <cellStyle name="Normal 28 3 3 3 3 4" xfId="33733" xr:uid="{00000000-0005-0000-0000-0000BB2A0000}"/>
    <cellStyle name="Normal 28 3 3 3 3 5" xfId="18500" xr:uid="{00000000-0005-0000-0000-0000BC2A0000}"/>
    <cellStyle name="Normal 28 3 3 3 4" xfId="5051" xr:uid="{00000000-0005-0000-0000-0000BD2A0000}"/>
    <cellStyle name="Normal 28 3 3 3 4 2" xfId="15103" xr:uid="{00000000-0005-0000-0000-0000BE2A0000}"/>
    <cellStyle name="Normal 28 3 3 3 4 2 2" xfId="45434" xr:uid="{00000000-0005-0000-0000-0000BF2A0000}"/>
    <cellStyle name="Normal 28 3 3 3 4 2 3" xfId="30201" xr:uid="{00000000-0005-0000-0000-0000C02A0000}"/>
    <cellStyle name="Normal 28 3 3 3 4 3" xfId="10083" xr:uid="{00000000-0005-0000-0000-0000C12A0000}"/>
    <cellStyle name="Normal 28 3 3 3 4 3 2" xfId="40417" xr:uid="{00000000-0005-0000-0000-0000C22A0000}"/>
    <cellStyle name="Normal 28 3 3 3 4 3 3" xfId="25184" xr:uid="{00000000-0005-0000-0000-0000C32A0000}"/>
    <cellStyle name="Normal 28 3 3 3 4 4" xfId="35404" xr:uid="{00000000-0005-0000-0000-0000C42A0000}"/>
    <cellStyle name="Normal 28 3 3 3 4 5" xfId="20171" xr:uid="{00000000-0005-0000-0000-0000C52A0000}"/>
    <cellStyle name="Normal 28 3 3 3 5" xfId="11761" xr:uid="{00000000-0005-0000-0000-0000C62A0000}"/>
    <cellStyle name="Normal 28 3 3 3 5 2" xfId="42092" xr:uid="{00000000-0005-0000-0000-0000C72A0000}"/>
    <cellStyle name="Normal 28 3 3 3 5 3" xfId="26859" xr:uid="{00000000-0005-0000-0000-0000C82A0000}"/>
    <cellStyle name="Normal 28 3 3 3 6" xfId="6740" xr:uid="{00000000-0005-0000-0000-0000C92A0000}"/>
    <cellStyle name="Normal 28 3 3 3 6 2" xfId="37075" xr:uid="{00000000-0005-0000-0000-0000CA2A0000}"/>
    <cellStyle name="Normal 28 3 3 3 6 3" xfId="21842" xr:uid="{00000000-0005-0000-0000-0000CB2A0000}"/>
    <cellStyle name="Normal 28 3 3 3 7" xfId="32063" xr:uid="{00000000-0005-0000-0000-0000CC2A0000}"/>
    <cellStyle name="Normal 28 3 3 3 8" xfId="16829" xr:uid="{00000000-0005-0000-0000-0000CD2A0000}"/>
    <cellStyle name="Normal 28 3 3 4" xfId="2087" xr:uid="{00000000-0005-0000-0000-0000CE2A0000}"/>
    <cellStyle name="Normal 28 3 3 4 2" xfId="3777" xr:uid="{00000000-0005-0000-0000-0000CF2A0000}"/>
    <cellStyle name="Normal 28 3 3 4 2 2" xfId="13850" xr:uid="{00000000-0005-0000-0000-0000D02A0000}"/>
    <cellStyle name="Normal 28 3 3 4 2 2 2" xfId="44181" xr:uid="{00000000-0005-0000-0000-0000D12A0000}"/>
    <cellStyle name="Normal 28 3 3 4 2 2 3" xfId="28948" xr:uid="{00000000-0005-0000-0000-0000D22A0000}"/>
    <cellStyle name="Normal 28 3 3 4 2 3" xfId="8830" xr:uid="{00000000-0005-0000-0000-0000D32A0000}"/>
    <cellStyle name="Normal 28 3 3 4 2 3 2" xfId="39164" xr:uid="{00000000-0005-0000-0000-0000D42A0000}"/>
    <cellStyle name="Normal 28 3 3 4 2 3 3" xfId="23931" xr:uid="{00000000-0005-0000-0000-0000D52A0000}"/>
    <cellStyle name="Normal 28 3 3 4 2 4" xfId="34151" xr:uid="{00000000-0005-0000-0000-0000D62A0000}"/>
    <cellStyle name="Normal 28 3 3 4 2 5" xfId="18918" xr:uid="{00000000-0005-0000-0000-0000D72A0000}"/>
    <cellStyle name="Normal 28 3 3 4 3" xfId="5469" xr:uid="{00000000-0005-0000-0000-0000D82A0000}"/>
    <cellStyle name="Normal 28 3 3 4 3 2" xfId="15521" xr:uid="{00000000-0005-0000-0000-0000D92A0000}"/>
    <cellStyle name="Normal 28 3 3 4 3 2 2" xfId="45852" xr:uid="{00000000-0005-0000-0000-0000DA2A0000}"/>
    <cellStyle name="Normal 28 3 3 4 3 2 3" xfId="30619" xr:uid="{00000000-0005-0000-0000-0000DB2A0000}"/>
    <cellStyle name="Normal 28 3 3 4 3 3" xfId="10501" xr:uid="{00000000-0005-0000-0000-0000DC2A0000}"/>
    <cellStyle name="Normal 28 3 3 4 3 3 2" xfId="40835" xr:uid="{00000000-0005-0000-0000-0000DD2A0000}"/>
    <cellStyle name="Normal 28 3 3 4 3 3 3" xfId="25602" xr:uid="{00000000-0005-0000-0000-0000DE2A0000}"/>
    <cellStyle name="Normal 28 3 3 4 3 4" xfId="35822" xr:uid="{00000000-0005-0000-0000-0000DF2A0000}"/>
    <cellStyle name="Normal 28 3 3 4 3 5" xfId="20589" xr:uid="{00000000-0005-0000-0000-0000E02A0000}"/>
    <cellStyle name="Normal 28 3 3 4 4" xfId="12179" xr:uid="{00000000-0005-0000-0000-0000E12A0000}"/>
    <cellStyle name="Normal 28 3 3 4 4 2" xfId="42510" xr:uid="{00000000-0005-0000-0000-0000E22A0000}"/>
    <cellStyle name="Normal 28 3 3 4 4 3" xfId="27277" xr:uid="{00000000-0005-0000-0000-0000E32A0000}"/>
    <cellStyle name="Normal 28 3 3 4 5" xfId="7158" xr:uid="{00000000-0005-0000-0000-0000E42A0000}"/>
    <cellStyle name="Normal 28 3 3 4 5 2" xfId="37493" xr:uid="{00000000-0005-0000-0000-0000E52A0000}"/>
    <cellStyle name="Normal 28 3 3 4 5 3" xfId="22260" xr:uid="{00000000-0005-0000-0000-0000E62A0000}"/>
    <cellStyle name="Normal 28 3 3 4 6" xfId="32481" xr:uid="{00000000-0005-0000-0000-0000E72A0000}"/>
    <cellStyle name="Normal 28 3 3 4 7" xfId="17247" xr:uid="{00000000-0005-0000-0000-0000E82A0000}"/>
    <cellStyle name="Normal 28 3 3 5" xfId="2940" xr:uid="{00000000-0005-0000-0000-0000E92A0000}"/>
    <cellStyle name="Normal 28 3 3 5 2" xfId="13014" xr:uid="{00000000-0005-0000-0000-0000EA2A0000}"/>
    <cellStyle name="Normal 28 3 3 5 2 2" xfId="43345" xr:uid="{00000000-0005-0000-0000-0000EB2A0000}"/>
    <cellStyle name="Normal 28 3 3 5 2 3" xfId="28112" xr:uid="{00000000-0005-0000-0000-0000EC2A0000}"/>
    <cellStyle name="Normal 28 3 3 5 3" xfId="7994" xr:uid="{00000000-0005-0000-0000-0000ED2A0000}"/>
    <cellStyle name="Normal 28 3 3 5 3 2" xfId="38328" xr:uid="{00000000-0005-0000-0000-0000EE2A0000}"/>
    <cellStyle name="Normal 28 3 3 5 3 3" xfId="23095" xr:uid="{00000000-0005-0000-0000-0000EF2A0000}"/>
    <cellStyle name="Normal 28 3 3 5 4" xfId="33315" xr:uid="{00000000-0005-0000-0000-0000F02A0000}"/>
    <cellStyle name="Normal 28 3 3 5 5" xfId="18082" xr:uid="{00000000-0005-0000-0000-0000F12A0000}"/>
    <cellStyle name="Normal 28 3 3 6" xfId="4633" xr:uid="{00000000-0005-0000-0000-0000F22A0000}"/>
    <cellStyle name="Normal 28 3 3 6 2" xfId="14685" xr:uid="{00000000-0005-0000-0000-0000F32A0000}"/>
    <cellStyle name="Normal 28 3 3 6 2 2" xfId="45016" xr:uid="{00000000-0005-0000-0000-0000F42A0000}"/>
    <cellStyle name="Normal 28 3 3 6 2 3" xfId="29783" xr:uid="{00000000-0005-0000-0000-0000F52A0000}"/>
    <cellStyle name="Normal 28 3 3 6 3" xfId="9665" xr:uid="{00000000-0005-0000-0000-0000F62A0000}"/>
    <cellStyle name="Normal 28 3 3 6 3 2" xfId="39999" xr:uid="{00000000-0005-0000-0000-0000F72A0000}"/>
    <cellStyle name="Normal 28 3 3 6 3 3" xfId="24766" xr:uid="{00000000-0005-0000-0000-0000F82A0000}"/>
    <cellStyle name="Normal 28 3 3 6 4" xfId="34986" xr:uid="{00000000-0005-0000-0000-0000F92A0000}"/>
    <cellStyle name="Normal 28 3 3 6 5" xfId="19753" xr:uid="{00000000-0005-0000-0000-0000FA2A0000}"/>
    <cellStyle name="Normal 28 3 3 7" xfId="11343" xr:uid="{00000000-0005-0000-0000-0000FB2A0000}"/>
    <cellStyle name="Normal 28 3 3 7 2" xfId="41674" xr:uid="{00000000-0005-0000-0000-0000FC2A0000}"/>
    <cellStyle name="Normal 28 3 3 7 3" xfId="26441" xr:uid="{00000000-0005-0000-0000-0000FD2A0000}"/>
    <cellStyle name="Normal 28 3 3 8" xfId="6322" xr:uid="{00000000-0005-0000-0000-0000FE2A0000}"/>
    <cellStyle name="Normal 28 3 3 8 2" xfId="36657" xr:uid="{00000000-0005-0000-0000-0000FF2A0000}"/>
    <cellStyle name="Normal 28 3 3 8 3" xfId="21424" xr:uid="{00000000-0005-0000-0000-0000002B0000}"/>
    <cellStyle name="Normal 28 3 3 9" xfId="31646" xr:uid="{00000000-0005-0000-0000-0000012B0000}"/>
    <cellStyle name="Normal 28 3 4" xfId="1347" xr:uid="{00000000-0005-0000-0000-0000022B0000}"/>
    <cellStyle name="Normal 28 3 4 2" xfId="1770" xr:uid="{00000000-0005-0000-0000-0000032B0000}"/>
    <cellStyle name="Normal 28 3 4 2 2" xfId="2609" xr:uid="{00000000-0005-0000-0000-0000042B0000}"/>
    <cellStyle name="Normal 28 3 4 2 2 2" xfId="4299" xr:uid="{00000000-0005-0000-0000-0000052B0000}"/>
    <cellStyle name="Normal 28 3 4 2 2 2 2" xfId="14372" xr:uid="{00000000-0005-0000-0000-0000062B0000}"/>
    <cellStyle name="Normal 28 3 4 2 2 2 2 2" xfId="44703" xr:uid="{00000000-0005-0000-0000-0000072B0000}"/>
    <cellStyle name="Normal 28 3 4 2 2 2 2 3" xfId="29470" xr:uid="{00000000-0005-0000-0000-0000082B0000}"/>
    <cellStyle name="Normal 28 3 4 2 2 2 3" xfId="9352" xr:uid="{00000000-0005-0000-0000-0000092B0000}"/>
    <cellStyle name="Normal 28 3 4 2 2 2 3 2" xfId="39686" xr:uid="{00000000-0005-0000-0000-00000A2B0000}"/>
    <cellStyle name="Normal 28 3 4 2 2 2 3 3" xfId="24453" xr:uid="{00000000-0005-0000-0000-00000B2B0000}"/>
    <cellStyle name="Normal 28 3 4 2 2 2 4" xfId="34673" xr:uid="{00000000-0005-0000-0000-00000C2B0000}"/>
    <cellStyle name="Normal 28 3 4 2 2 2 5" xfId="19440" xr:uid="{00000000-0005-0000-0000-00000D2B0000}"/>
    <cellStyle name="Normal 28 3 4 2 2 3" xfId="5991" xr:uid="{00000000-0005-0000-0000-00000E2B0000}"/>
    <cellStyle name="Normal 28 3 4 2 2 3 2" xfId="16043" xr:uid="{00000000-0005-0000-0000-00000F2B0000}"/>
    <cellStyle name="Normal 28 3 4 2 2 3 2 2" xfId="46374" xr:uid="{00000000-0005-0000-0000-0000102B0000}"/>
    <cellStyle name="Normal 28 3 4 2 2 3 2 3" xfId="31141" xr:uid="{00000000-0005-0000-0000-0000112B0000}"/>
    <cellStyle name="Normal 28 3 4 2 2 3 3" xfId="11023" xr:uid="{00000000-0005-0000-0000-0000122B0000}"/>
    <cellStyle name="Normal 28 3 4 2 2 3 3 2" xfId="41357" xr:uid="{00000000-0005-0000-0000-0000132B0000}"/>
    <cellStyle name="Normal 28 3 4 2 2 3 3 3" xfId="26124" xr:uid="{00000000-0005-0000-0000-0000142B0000}"/>
    <cellStyle name="Normal 28 3 4 2 2 3 4" xfId="36344" xr:uid="{00000000-0005-0000-0000-0000152B0000}"/>
    <cellStyle name="Normal 28 3 4 2 2 3 5" xfId="21111" xr:uid="{00000000-0005-0000-0000-0000162B0000}"/>
    <cellStyle name="Normal 28 3 4 2 2 4" xfId="12701" xr:uid="{00000000-0005-0000-0000-0000172B0000}"/>
    <cellStyle name="Normal 28 3 4 2 2 4 2" xfId="43032" xr:uid="{00000000-0005-0000-0000-0000182B0000}"/>
    <cellStyle name="Normal 28 3 4 2 2 4 3" xfId="27799" xr:uid="{00000000-0005-0000-0000-0000192B0000}"/>
    <cellStyle name="Normal 28 3 4 2 2 5" xfId="7680" xr:uid="{00000000-0005-0000-0000-00001A2B0000}"/>
    <cellStyle name="Normal 28 3 4 2 2 5 2" xfId="38015" xr:uid="{00000000-0005-0000-0000-00001B2B0000}"/>
    <cellStyle name="Normal 28 3 4 2 2 5 3" xfId="22782" xr:uid="{00000000-0005-0000-0000-00001C2B0000}"/>
    <cellStyle name="Normal 28 3 4 2 2 6" xfId="33003" xr:uid="{00000000-0005-0000-0000-00001D2B0000}"/>
    <cellStyle name="Normal 28 3 4 2 2 7" xfId="17769" xr:uid="{00000000-0005-0000-0000-00001E2B0000}"/>
    <cellStyle name="Normal 28 3 4 2 3" xfId="3462" xr:uid="{00000000-0005-0000-0000-00001F2B0000}"/>
    <cellStyle name="Normal 28 3 4 2 3 2" xfId="13536" xr:uid="{00000000-0005-0000-0000-0000202B0000}"/>
    <cellStyle name="Normal 28 3 4 2 3 2 2" xfId="43867" xr:uid="{00000000-0005-0000-0000-0000212B0000}"/>
    <cellStyle name="Normal 28 3 4 2 3 2 3" xfId="28634" xr:uid="{00000000-0005-0000-0000-0000222B0000}"/>
    <cellStyle name="Normal 28 3 4 2 3 3" xfId="8516" xr:uid="{00000000-0005-0000-0000-0000232B0000}"/>
    <cellStyle name="Normal 28 3 4 2 3 3 2" xfId="38850" xr:uid="{00000000-0005-0000-0000-0000242B0000}"/>
    <cellStyle name="Normal 28 3 4 2 3 3 3" xfId="23617" xr:uid="{00000000-0005-0000-0000-0000252B0000}"/>
    <cellStyle name="Normal 28 3 4 2 3 4" xfId="33837" xr:uid="{00000000-0005-0000-0000-0000262B0000}"/>
    <cellStyle name="Normal 28 3 4 2 3 5" xfId="18604" xr:uid="{00000000-0005-0000-0000-0000272B0000}"/>
    <cellStyle name="Normal 28 3 4 2 4" xfId="5155" xr:uid="{00000000-0005-0000-0000-0000282B0000}"/>
    <cellStyle name="Normal 28 3 4 2 4 2" xfId="15207" xr:uid="{00000000-0005-0000-0000-0000292B0000}"/>
    <cellStyle name="Normal 28 3 4 2 4 2 2" xfId="45538" xr:uid="{00000000-0005-0000-0000-00002A2B0000}"/>
    <cellStyle name="Normal 28 3 4 2 4 2 3" xfId="30305" xr:uid="{00000000-0005-0000-0000-00002B2B0000}"/>
    <cellStyle name="Normal 28 3 4 2 4 3" xfId="10187" xr:uid="{00000000-0005-0000-0000-00002C2B0000}"/>
    <cellStyle name="Normal 28 3 4 2 4 3 2" xfId="40521" xr:uid="{00000000-0005-0000-0000-00002D2B0000}"/>
    <cellStyle name="Normal 28 3 4 2 4 3 3" xfId="25288" xr:uid="{00000000-0005-0000-0000-00002E2B0000}"/>
    <cellStyle name="Normal 28 3 4 2 4 4" xfId="35508" xr:uid="{00000000-0005-0000-0000-00002F2B0000}"/>
    <cellStyle name="Normal 28 3 4 2 4 5" xfId="20275" xr:uid="{00000000-0005-0000-0000-0000302B0000}"/>
    <cellStyle name="Normal 28 3 4 2 5" xfId="11865" xr:uid="{00000000-0005-0000-0000-0000312B0000}"/>
    <cellStyle name="Normal 28 3 4 2 5 2" xfId="42196" xr:uid="{00000000-0005-0000-0000-0000322B0000}"/>
    <cellStyle name="Normal 28 3 4 2 5 3" xfId="26963" xr:uid="{00000000-0005-0000-0000-0000332B0000}"/>
    <cellStyle name="Normal 28 3 4 2 6" xfId="6844" xr:uid="{00000000-0005-0000-0000-0000342B0000}"/>
    <cellStyle name="Normal 28 3 4 2 6 2" xfId="37179" xr:uid="{00000000-0005-0000-0000-0000352B0000}"/>
    <cellStyle name="Normal 28 3 4 2 6 3" xfId="21946" xr:uid="{00000000-0005-0000-0000-0000362B0000}"/>
    <cellStyle name="Normal 28 3 4 2 7" xfId="32167" xr:uid="{00000000-0005-0000-0000-0000372B0000}"/>
    <cellStyle name="Normal 28 3 4 2 8" xfId="16933" xr:uid="{00000000-0005-0000-0000-0000382B0000}"/>
    <cellStyle name="Normal 28 3 4 3" xfId="2191" xr:uid="{00000000-0005-0000-0000-0000392B0000}"/>
    <cellStyle name="Normal 28 3 4 3 2" xfId="3881" xr:uid="{00000000-0005-0000-0000-00003A2B0000}"/>
    <cellStyle name="Normal 28 3 4 3 2 2" xfId="13954" xr:uid="{00000000-0005-0000-0000-00003B2B0000}"/>
    <cellStyle name="Normal 28 3 4 3 2 2 2" xfId="44285" xr:uid="{00000000-0005-0000-0000-00003C2B0000}"/>
    <cellStyle name="Normal 28 3 4 3 2 2 3" xfId="29052" xr:uid="{00000000-0005-0000-0000-00003D2B0000}"/>
    <cellStyle name="Normal 28 3 4 3 2 3" xfId="8934" xr:uid="{00000000-0005-0000-0000-00003E2B0000}"/>
    <cellStyle name="Normal 28 3 4 3 2 3 2" xfId="39268" xr:uid="{00000000-0005-0000-0000-00003F2B0000}"/>
    <cellStyle name="Normal 28 3 4 3 2 3 3" xfId="24035" xr:uid="{00000000-0005-0000-0000-0000402B0000}"/>
    <cellStyle name="Normal 28 3 4 3 2 4" xfId="34255" xr:uid="{00000000-0005-0000-0000-0000412B0000}"/>
    <cellStyle name="Normal 28 3 4 3 2 5" xfId="19022" xr:uid="{00000000-0005-0000-0000-0000422B0000}"/>
    <cellStyle name="Normal 28 3 4 3 3" xfId="5573" xr:uid="{00000000-0005-0000-0000-0000432B0000}"/>
    <cellStyle name="Normal 28 3 4 3 3 2" xfId="15625" xr:uid="{00000000-0005-0000-0000-0000442B0000}"/>
    <cellStyle name="Normal 28 3 4 3 3 2 2" xfId="45956" xr:uid="{00000000-0005-0000-0000-0000452B0000}"/>
    <cellStyle name="Normal 28 3 4 3 3 2 3" xfId="30723" xr:uid="{00000000-0005-0000-0000-0000462B0000}"/>
    <cellStyle name="Normal 28 3 4 3 3 3" xfId="10605" xr:uid="{00000000-0005-0000-0000-0000472B0000}"/>
    <cellStyle name="Normal 28 3 4 3 3 3 2" xfId="40939" xr:uid="{00000000-0005-0000-0000-0000482B0000}"/>
    <cellStyle name="Normal 28 3 4 3 3 3 3" xfId="25706" xr:uid="{00000000-0005-0000-0000-0000492B0000}"/>
    <cellStyle name="Normal 28 3 4 3 3 4" xfId="35926" xr:uid="{00000000-0005-0000-0000-00004A2B0000}"/>
    <cellStyle name="Normal 28 3 4 3 3 5" xfId="20693" xr:uid="{00000000-0005-0000-0000-00004B2B0000}"/>
    <cellStyle name="Normal 28 3 4 3 4" xfId="12283" xr:uid="{00000000-0005-0000-0000-00004C2B0000}"/>
    <cellStyle name="Normal 28 3 4 3 4 2" xfId="42614" xr:uid="{00000000-0005-0000-0000-00004D2B0000}"/>
    <cellStyle name="Normal 28 3 4 3 4 3" xfId="27381" xr:uid="{00000000-0005-0000-0000-00004E2B0000}"/>
    <cellStyle name="Normal 28 3 4 3 5" xfId="7262" xr:uid="{00000000-0005-0000-0000-00004F2B0000}"/>
    <cellStyle name="Normal 28 3 4 3 5 2" xfId="37597" xr:uid="{00000000-0005-0000-0000-0000502B0000}"/>
    <cellStyle name="Normal 28 3 4 3 5 3" xfId="22364" xr:uid="{00000000-0005-0000-0000-0000512B0000}"/>
    <cellStyle name="Normal 28 3 4 3 6" xfId="32585" xr:uid="{00000000-0005-0000-0000-0000522B0000}"/>
    <cellStyle name="Normal 28 3 4 3 7" xfId="17351" xr:uid="{00000000-0005-0000-0000-0000532B0000}"/>
    <cellStyle name="Normal 28 3 4 4" xfId="3044" xr:uid="{00000000-0005-0000-0000-0000542B0000}"/>
    <cellStyle name="Normal 28 3 4 4 2" xfId="13118" xr:uid="{00000000-0005-0000-0000-0000552B0000}"/>
    <cellStyle name="Normal 28 3 4 4 2 2" xfId="43449" xr:uid="{00000000-0005-0000-0000-0000562B0000}"/>
    <cellStyle name="Normal 28 3 4 4 2 3" xfId="28216" xr:uid="{00000000-0005-0000-0000-0000572B0000}"/>
    <cellStyle name="Normal 28 3 4 4 3" xfId="8098" xr:uid="{00000000-0005-0000-0000-0000582B0000}"/>
    <cellStyle name="Normal 28 3 4 4 3 2" xfId="38432" xr:uid="{00000000-0005-0000-0000-0000592B0000}"/>
    <cellStyle name="Normal 28 3 4 4 3 3" xfId="23199" xr:uid="{00000000-0005-0000-0000-00005A2B0000}"/>
    <cellStyle name="Normal 28 3 4 4 4" xfId="33419" xr:uid="{00000000-0005-0000-0000-00005B2B0000}"/>
    <cellStyle name="Normal 28 3 4 4 5" xfId="18186" xr:uid="{00000000-0005-0000-0000-00005C2B0000}"/>
    <cellStyle name="Normal 28 3 4 5" xfId="4737" xr:uid="{00000000-0005-0000-0000-00005D2B0000}"/>
    <cellStyle name="Normal 28 3 4 5 2" xfId="14789" xr:uid="{00000000-0005-0000-0000-00005E2B0000}"/>
    <cellStyle name="Normal 28 3 4 5 2 2" xfId="45120" xr:uid="{00000000-0005-0000-0000-00005F2B0000}"/>
    <cellStyle name="Normal 28 3 4 5 2 3" xfId="29887" xr:uid="{00000000-0005-0000-0000-0000602B0000}"/>
    <cellStyle name="Normal 28 3 4 5 3" xfId="9769" xr:uid="{00000000-0005-0000-0000-0000612B0000}"/>
    <cellStyle name="Normal 28 3 4 5 3 2" xfId="40103" xr:uid="{00000000-0005-0000-0000-0000622B0000}"/>
    <cellStyle name="Normal 28 3 4 5 3 3" xfId="24870" xr:uid="{00000000-0005-0000-0000-0000632B0000}"/>
    <cellStyle name="Normal 28 3 4 5 4" xfId="35090" xr:uid="{00000000-0005-0000-0000-0000642B0000}"/>
    <cellStyle name="Normal 28 3 4 5 5" xfId="19857" xr:uid="{00000000-0005-0000-0000-0000652B0000}"/>
    <cellStyle name="Normal 28 3 4 6" xfId="11447" xr:uid="{00000000-0005-0000-0000-0000662B0000}"/>
    <cellStyle name="Normal 28 3 4 6 2" xfId="41778" xr:uid="{00000000-0005-0000-0000-0000672B0000}"/>
    <cellStyle name="Normal 28 3 4 6 3" xfId="26545" xr:uid="{00000000-0005-0000-0000-0000682B0000}"/>
    <cellStyle name="Normal 28 3 4 7" xfId="6426" xr:uid="{00000000-0005-0000-0000-0000692B0000}"/>
    <cellStyle name="Normal 28 3 4 7 2" xfId="36761" xr:uid="{00000000-0005-0000-0000-00006A2B0000}"/>
    <cellStyle name="Normal 28 3 4 7 3" xfId="21528" xr:uid="{00000000-0005-0000-0000-00006B2B0000}"/>
    <cellStyle name="Normal 28 3 4 8" xfId="31749" xr:uid="{00000000-0005-0000-0000-00006C2B0000}"/>
    <cellStyle name="Normal 28 3 4 9" xfId="16515" xr:uid="{00000000-0005-0000-0000-00006D2B0000}"/>
    <cellStyle name="Normal 28 3 5" xfId="1560" xr:uid="{00000000-0005-0000-0000-00006E2B0000}"/>
    <cellStyle name="Normal 28 3 5 2" xfId="2401" xr:uid="{00000000-0005-0000-0000-00006F2B0000}"/>
    <cellStyle name="Normal 28 3 5 2 2" xfId="4091" xr:uid="{00000000-0005-0000-0000-0000702B0000}"/>
    <cellStyle name="Normal 28 3 5 2 2 2" xfId="14164" xr:uid="{00000000-0005-0000-0000-0000712B0000}"/>
    <cellStyle name="Normal 28 3 5 2 2 2 2" xfId="44495" xr:uid="{00000000-0005-0000-0000-0000722B0000}"/>
    <cellStyle name="Normal 28 3 5 2 2 2 3" xfId="29262" xr:uid="{00000000-0005-0000-0000-0000732B0000}"/>
    <cellStyle name="Normal 28 3 5 2 2 3" xfId="9144" xr:uid="{00000000-0005-0000-0000-0000742B0000}"/>
    <cellStyle name="Normal 28 3 5 2 2 3 2" xfId="39478" xr:uid="{00000000-0005-0000-0000-0000752B0000}"/>
    <cellStyle name="Normal 28 3 5 2 2 3 3" xfId="24245" xr:uid="{00000000-0005-0000-0000-0000762B0000}"/>
    <cellStyle name="Normal 28 3 5 2 2 4" xfId="34465" xr:uid="{00000000-0005-0000-0000-0000772B0000}"/>
    <cellStyle name="Normal 28 3 5 2 2 5" xfId="19232" xr:uid="{00000000-0005-0000-0000-0000782B0000}"/>
    <cellStyle name="Normal 28 3 5 2 3" xfId="5783" xr:uid="{00000000-0005-0000-0000-0000792B0000}"/>
    <cellStyle name="Normal 28 3 5 2 3 2" xfId="15835" xr:uid="{00000000-0005-0000-0000-00007A2B0000}"/>
    <cellStyle name="Normal 28 3 5 2 3 2 2" xfId="46166" xr:uid="{00000000-0005-0000-0000-00007B2B0000}"/>
    <cellStyle name="Normal 28 3 5 2 3 2 3" xfId="30933" xr:uid="{00000000-0005-0000-0000-00007C2B0000}"/>
    <cellStyle name="Normal 28 3 5 2 3 3" xfId="10815" xr:uid="{00000000-0005-0000-0000-00007D2B0000}"/>
    <cellStyle name="Normal 28 3 5 2 3 3 2" xfId="41149" xr:uid="{00000000-0005-0000-0000-00007E2B0000}"/>
    <cellStyle name="Normal 28 3 5 2 3 3 3" xfId="25916" xr:uid="{00000000-0005-0000-0000-00007F2B0000}"/>
    <cellStyle name="Normal 28 3 5 2 3 4" xfId="36136" xr:uid="{00000000-0005-0000-0000-0000802B0000}"/>
    <cellStyle name="Normal 28 3 5 2 3 5" xfId="20903" xr:uid="{00000000-0005-0000-0000-0000812B0000}"/>
    <cellStyle name="Normal 28 3 5 2 4" xfId="12493" xr:uid="{00000000-0005-0000-0000-0000822B0000}"/>
    <cellStyle name="Normal 28 3 5 2 4 2" xfId="42824" xr:uid="{00000000-0005-0000-0000-0000832B0000}"/>
    <cellStyle name="Normal 28 3 5 2 4 3" xfId="27591" xr:uid="{00000000-0005-0000-0000-0000842B0000}"/>
    <cellStyle name="Normal 28 3 5 2 5" xfId="7472" xr:uid="{00000000-0005-0000-0000-0000852B0000}"/>
    <cellStyle name="Normal 28 3 5 2 5 2" xfId="37807" xr:uid="{00000000-0005-0000-0000-0000862B0000}"/>
    <cellStyle name="Normal 28 3 5 2 5 3" xfId="22574" xr:uid="{00000000-0005-0000-0000-0000872B0000}"/>
    <cellStyle name="Normal 28 3 5 2 6" xfId="32795" xr:uid="{00000000-0005-0000-0000-0000882B0000}"/>
    <cellStyle name="Normal 28 3 5 2 7" xfId="17561" xr:uid="{00000000-0005-0000-0000-0000892B0000}"/>
    <cellStyle name="Normal 28 3 5 3" xfId="3254" xr:uid="{00000000-0005-0000-0000-00008A2B0000}"/>
    <cellStyle name="Normal 28 3 5 3 2" xfId="13328" xr:uid="{00000000-0005-0000-0000-00008B2B0000}"/>
    <cellStyle name="Normal 28 3 5 3 2 2" xfId="43659" xr:uid="{00000000-0005-0000-0000-00008C2B0000}"/>
    <cellStyle name="Normal 28 3 5 3 2 3" xfId="28426" xr:uid="{00000000-0005-0000-0000-00008D2B0000}"/>
    <cellStyle name="Normal 28 3 5 3 3" xfId="8308" xr:uid="{00000000-0005-0000-0000-00008E2B0000}"/>
    <cellStyle name="Normal 28 3 5 3 3 2" xfId="38642" xr:uid="{00000000-0005-0000-0000-00008F2B0000}"/>
    <cellStyle name="Normal 28 3 5 3 3 3" xfId="23409" xr:uid="{00000000-0005-0000-0000-0000902B0000}"/>
    <cellStyle name="Normal 28 3 5 3 4" xfId="33629" xr:uid="{00000000-0005-0000-0000-0000912B0000}"/>
    <cellStyle name="Normal 28 3 5 3 5" xfId="18396" xr:uid="{00000000-0005-0000-0000-0000922B0000}"/>
    <cellStyle name="Normal 28 3 5 4" xfId="4947" xr:uid="{00000000-0005-0000-0000-0000932B0000}"/>
    <cellStyle name="Normal 28 3 5 4 2" xfId="14999" xr:uid="{00000000-0005-0000-0000-0000942B0000}"/>
    <cellStyle name="Normal 28 3 5 4 2 2" xfId="45330" xr:uid="{00000000-0005-0000-0000-0000952B0000}"/>
    <cellStyle name="Normal 28 3 5 4 2 3" xfId="30097" xr:uid="{00000000-0005-0000-0000-0000962B0000}"/>
    <cellStyle name="Normal 28 3 5 4 3" xfId="9979" xr:uid="{00000000-0005-0000-0000-0000972B0000}"/>
    <cellStyle name="Normal 28 3 5 4 3 2" xfId="40313" xr:uid="{00000000-0005-0000-0000-0000982B0000}"/>
    <cellStyle name="Normal 28 3 5 4 3 3" xfId="25080" xr:uid="{00000000-0005-0000-0000-0000992B0000}"/>
    <cellStyle name="Normal 28 3 5 4 4" xfId="35300" xr:uid="{00000000-0005-0000-0000-00009A2B0000}"/>
    <cellStyle name="Normal 28 3 5 4 5" xfId="20067" xr:uid="{00000000-0005-0000-0000-00009B2B0000}"/>
    <cellStyle name="Normal 28 3 5 5" xfId="11657" xr:uid="{00000000-0005-0000-0000-00009C2B0000}"/>
    <cellStyle name="Normal 28 3 5 5 2" xfId="41988" xr:uid="{00000000-0005-0000-0000-00009D2B0000}"/>
    <cellStyle name="Normal 28 3 5 5 3" xfId="26755" xr:uid="{00000000-0005-0000-0000-00009E2B0000}"/>
    <cellStyle name="Normal 28 3 5 6" xfId="6636" xr:uid="{00000000-0005-0000-0000-00009F2B0000}"/>
    <cellStyle name="Normal 28 3 5 6 2" xfId="36971" xr:uid="{00000000-0005-0000-0000-0000A02B0000}"/>
    <cellStyle name="Normal 28 3 5 6 3" xfId="21738" xr:uid="{00000000-0005-0000-0000-0000A12B0000}"/>
    <cellStyle name="Normal 28 3 5 7" xfId="31959" xr:uid="{00000000-0005-0000-0000-0000A22B0000}"/>
    <cellStyle name="Normal 28 3 5 8" xfId="16725" xr:uid="{00000000-0005-0000-0000-0000A32B0000}"/>
    <cellStyle name="Normal 28 3 6" xfId="1981" xr:uid="{00000000-0005-0000-0000-0000A42B0000}"/>
    <cellStyle name="Normal 28 3 6 2" xfId="3673" xr:uid="{00000000-0005-0000-0000-0000A52B0000}"/>
    <cellStyle name="Normal 28 3 6 2 2" xfId="13746" xr:uid="{00000000-0005-0000-0000-0000A62B0000}"/>
    <cellStyle name="Normal 28 3 6 2 2 2" xfId="44077" xr:uid="{00000000-0005-0000-0000-0000A72B0000}"/>
    <cellStyle name="Normal 28 3 6 2 2 3" xfId="28844" xr:uid="{00000000-0005-0000-0000-0000A82B0000}"/>
    <cellStyle name="Normal 28 3 6 2 3" xfId="8726" xr:uid="{00000000-0005-0000-0000-0000A92B0000}"/>
    <cellStyle name="Normal 28 3 6 2 3 2" xfId="39060" xr:uid="{00000000-0005-0000-0000-0000AA2B0000}"/>
    <cellStyle name="Normal 28 3 6 2 3 3" xfId="23827" xr:uid="{00000000-0005-0000-0000-0000AB2B0000}"/>
    <cellStyle name="Normal 28 3 6 2 4" xfId="34047" xr:uid="{00000000-0005-0000-0000-0000AC2B0000}"/>
    <cellStyle name="Normal 28 3 6 2 5" xfId="18814" xr:uid="{00000000-0005-0000-0000-0000AD2B0000}"/>
    <cellStyle name="Normal 28 3 6 3" xfId="5365" xr:uid="{00000000-0005-0000-0000-0000AE2B0000}"/>
    <cellStyle name="Normal 28 3 6 3 2" xfId="15417" xr:uid="{00000000-0005-0000-0000-0000AF2B0000}"/>
    <cellStyle name="Normal 28 3 6 3 2 2" xfId="45748" xr:uid="{00000000-0005-0000-0000-0000B02B0000}"/>
    <cellStyle name="Normal 28 3 6 3 2 3" xfId="30515" xr:uid="{00000000-0005-0000-0000-0000B12B0000}"/>
    <cellStyle name="Normal 28 3 6 3 3" xfId="10397" xr:uid="{00000000-0005-0000-0000-0000B22B0000}"/>
    <cellStyle name="Normal 28 3 6 3 3 2" xfId="40731" xr:uid="{00000000-0005-0000-0000-0000B32B0000}"/>
    <cellStyle name="Normal 28 3 6 3 3 3" xfId="25498" xr:uid="{00000000-0005-0000-0000-0000B42B0000}"/>
    <cellStyle name="Normal 28 3 6 3 4" xfId="35718" xr:uid="{00000000-0005-0000-0000-0000B52B0000}"/>
    <cellStyle name="Normal 28 3 6 3 5" xfId="20485" xr:uid="{00000000-0005-0000-0000-0000B62B0000}"/>
    <cellStyle name="Normal 28 3 6 4" xfId="12075" xr:uid="{00000000-0005-0000-0000-0000B72B0000}"/>
    <cellStyle name="Normal 28 3 6 4 2" xfId="42406" xr:uid="{00000000-0005-0000-0000-0000B82B0000}"/>
    <cellStyle name="Normal 28 3 6 4 3" xfId="27173" xr:uid="{00000000-0005-0000-0000-0000B92B0000}"/>
    <cellStyle name="Normal 28 3 6 5" xfId="7054" xr:uid="{00000000-0005-0000-0000-0000BA2B0000}"/>
    <cellStyle name="Normal 28 3 6 5 2" xfId="37389" xr:uid="{00000000-0005-0000-0000-0000BB2B0000}"/>
    <cellStyle name="Normal 28 3 6 5 3" xfId="22156" xr:uid="{00000000-0005-0000-0000-0000BC2B0000}"/>
    <cellStyle name="Normal 28 3 6 6" xfId="32377" xr:uid="{00000000-0005-0000-0000-0000BD2B0000}"/>
    <cellStyle name="Normal 28 3 6 7" xfId="17143" xr:uid="{00000000-0005-0000-0000-0000BE2B0000}"/>
    <cellStyle name="Normal 28 3 7" xfId="2832" xr:uid="{00000000-0005-0000-0000-0000BF2B0000}"/>
    <cellStyle name="Normal 28 3 7 2" xfId="12910" xr:uid="{00000000-0005-0000-0000-0000C02B0000}"/>
    <cellStyle name="Normal 28 3 7 2 2" xfId="43241" xr:uid="{00000000-0005-0000-0000-0000C12B0000}"/>
    <cellStyle name="Normal 28 3 7 2 3" xfId="28008" xr:uid="{00000000-0005-0000-0000-0000C22B0000}"/>
    <cellStyle name="Normal 28 3 7 3" xfId="7890" xr:uid="{00000000-0005-0000-0000-0000C32B0000}"/>
    <cellStyle name="Normal 28 3 7 3 2" xfId="38224" xr:uid="{00000000-0005-0000-0000-0000C42B0000}"/>
    <cellStyle name="Normal 28 3 7 3 3" xfId="22991" xr:uid="{00000000-0005-0000-0000-0000C52B0000}"/>
    <cellStyle name="Normal 28 3 7 4" xfId="33211" xr:uid="{00000000-0005-0000-0000-0000C62B0000}"/>
    <cellStyle name="Normal 28 3 7 5" xfId="17978" xr:uid="{00000000-0005-0000-0000-0000C72B0000}"/>
    <cellStyle name="Normal 28 3 8" xfId="4526" xr:uid="{00000000-0005-0000-0000-0000C82B0000}"/>
    <cellStyle name="Normal 28 3 8 2" xfId="14581" xr:uid="{00000000-0005-0000-0000-0000C92B0000}"/>
    <cellStyle name="Normal 28 3 8 2 2" xfId="44912" xr:uid="{00000000-0005-0000-0000-0000CA2B0000}"/>
    <cellStyle name="Normal 28 3 8 2 3" xfId="29679" xr:uid="{00000000-0005-0000-0000-0000CB2B0000}"/>
    <cellStyle name="Normal 28 3 8 3" xfId="9561" xr:uid="{00000000-0005-0000-0000-0000CC2B0000}"/>
    <cellStyle name="Normal 28 3 8 3 2" xfId="39895" xr:uid="{00000000-0005-0000-0000-0000CD2B0000}"/>
    <cellStyle name="Normal 28 3 8 3 3" xfId="24662" xr:uid="{00000000-0005-0000-0000-0000CE2B0000}"/>
    <cellStyle name="Normal 28 3 8 4" xfId="34882" xr:uid="{00000000-0005-0000-0000-0000CF2B0000}"/>
    <cellStyle name="Normal 28 3 8 5" xfId="19649" xr:uid="{00000000-0005-0000-0000-0000D02B0000}"/>
    <cellStyle name="Normal 28 3 9" xfId="11237" xr:uid="{00000000-0005-0000-0000-0000D12B0000}"/>
    <cellStyle name="Normal 28 3 9 2" xfId="41570" xr:uid="{00000000-0005-0000-0000-0000D22B0000}"/>
    <cellStyle name="Normal 28 3 9 3" xfId="26337" xr:uid="{00000000-0005-0000-0000-0000D32B0000}"/>
    <cellStyle name="Normal 28_Sheet2" xfId="359" xr:uid="{00000000-0005-0000-0000-0000D42B0000}"/>
    <cellStyle name="Normal 29" xfId="149" xr:uid="{00000000-0005-0000-0000-0000D52B0000}"/>
    <cellStyle name="Normal 29 2" xfId="150" xr:uid="{00000000-0005-0000-0000-0000D62B0000}"/>
    <cellStyle name="Normal 29 2 2" xfId="46892" xr:uid="{2C2773D6-2A88-4E00-8290-40099ACBCFC7}"/>
    <cellStyle name="Normal 29 2 3" xfId="46895" xr:uid="{6B68B140-C65A-4771-8291-B8230BAF7C96}"/>
    <cellStyle name="Normal 29 2 3 2" xfId="46822" xr:uid="{00000000-0005-0000-0000-0000D72B0000}"/>
    <cellStyle name="Normal 29_Sheet2" xfId="358" xr:uid="{00000000-0005-0000-0000-0000D82B0000}"/>
    <cellStyle name="Normal 3" xfId="151" xr:uid="{00000000-0005-0000-0000-0000D92B0000}"/>
    <cellStyle name="Normal 3 2" xfId="152" xr:uid="{00000000-0005-0000-0000-0000DA2B0000}"/>
    <cellStyle name="Normal 3 2 2" xfId="847" xr:uid="{00000000-0005-0000-0000-0000DB2B0000}"/>
    <cellStyle name="Normal 3 2 2 10" xfId="6217" xr:uid="{00000000-0005-0000-0000-0000DC2B0000}"/>
    <cellStyle name="Normal 3 2 2 10 2" xfId="36554" xr:uid="{00000000-0005-0000-0000-0000DD2B0000}"/>
    <cellStyle name="Normal 3 2 2 10 3" xfId="21321" xr:uid="{00000000-0005-0000-0000-0000DE2B0000}"/>
    <cellStyle name="Normal 3 2 2 11" xfId="31545" xr:uid="{00000000-0005-0000-0000-0000DF2B0000}"/>
    <cellStyle name="Normal 3 2 2 12" xfId="16306" xr:uid="{00000000-0005-0000-0000-0000E02B0000}"/>
    <cellStyle name="Normal 3 2 2 2" xfId="1181" xr:uid="{00000000-0005-0000-0000-0000E12B0000}"/>
    <cellStyle name="Normal 3 2 2 2 10" xfId="31597" xr:uid="{00000000-0005-0000-0000-0000E22B0000}"/>
    <cellStyle name="Normal 3 2 2 2 11" xfId="16360" xr:uid="{00000000-0005-0000-0000-0000E32B0000}"/>
    <cellStyle name="Normal 3 2 2 2 2" xfId="1289" xr:uid="{00000000-0005-0000-0000-0000E42B0000}"/>
    <cellStyle name="Normal 3 2 2 2 2 10" xfId="16464" xr:uid="{00000000-0005-0000-0000-0000E52B0000}"/>
    <cellStyle name="Normal 3 2 2 2 2 2" xfId="1506" xr:uid="{00000000-0005-0000-0000-0000E62B0000}"/>
    <cellStyle name="Normal 3 2 2 2 2 2 2" xfId="1927" xr:uid="{00000000-0005-0000-0000-0000E72B0000}"/>
    <cellStyle name="Normal 3 2 2 2 2 2 2 2" xfId="2766" xr:uid="{00000000-0005-0000-0000-0000E82B0000}"/>
    <cellStyle name="Normal 3 2 2 2 2 2 2 2 2" xfId="4456" xr:uid="{00000000-0005-0000-0000-0000E92B0000}"/>
    <cellStyle name="Normal 3 2 2 2 2 2 2 2 2 2" xfId="14529" xr:uid="{00000000-0005-0000-0000-0000EA2B0000}"/>
    <cellStyle name="Normal 3 2 2 2 2 2 2 2 2 2 2" xfId="44860" xr:uid="{00000000-0005-0000-0000-0000EB2B0000}"/>
    <cellStyle name="Normal 3 2 2 2 2 2 2 2 2 2 3" xfId="29627" xr:uid="{00000000-0005-0000-0000-0000EC2B0000}"/>
    <cellStyle name="Normal 3 2 2 2 2 2 2 2 2 3" xfId="9509" xr:uid="{00000000-0005-0000-0000-0000ED2B0000}"/>
    <cellStyle name="Normal 3 2 2 2 2 2 2 2 2 3 2" xfId="39843" xr:uid="{00000000-0005-0000-0000-0000EE2B0000}"/>
    <cellStyle name="Normal 3 2 2 2 2 2 2 2 2 3 3" xfId="24610" xr:uid="{00000000-0005-0000-0000-0000EF2B0000}"/>
    <cellStyle name="Normal 3 2 2 2 2 2 2 2 2 4" xfId="34830" xr:uid="{00000000-0005-0000-0000-0000F02B0000}"/>
    <cellStyle name="Normal 3 2 2 2 2 2 2 2 2 5" xfId="19597" xr:uid="{00000000-0005-0000-0000-0000F12B0000}"/>
    <cellStyle name="Normal 3 2 2 2 2 2 2 2 3" xfId="6148" xr:uid="{00000000-0005-0000-0000-0000F22B0000}"/>
    <cellStyle name="Normal 3 2 2 2 2 2 2 2 3 2" xfId="16200" xr:uid="{00000000-0005-0000-0000-0000F32B0000}"/>
    <cellStyle name="Normal 3 2 2 2 2 2 2 2 3 2 2" xfId="46531" xr:uid="{00000000-0005-0000-0000-0000F42B0000}"/>
    <cellStyle name="Normal 3 2 2 2 2 2 2 2 3 2 3" xfId="31298" xr:uid="{00000000-0005-0000-0000-0000F52B0000}"/>
    <cellStyle name="Normal 3 2 2 2 2 2 2 2 3 3" xfId="11180" xr:uid="{00000000-0005-0000-0000-0000F62B0000}"/>
    <cellStyle name="Normal 3 2 2 2 2 2 2 2 3 3 2" xfId="41514" xr:uid="{00000000-0005-0000-0000-0000F72B0000}"/>
    <cellStyle name="Normal 3 2 2 2 2 2 2 2 3 3 3" xfId="26281" xr:uid="{00000000-0005-0000-0000-0000F82B0000}"/>
    <cellStyle name="Normal 3 2 2 2 2 2 2 2 3 4" xfId="36501" xr:uid="{00000000-0005-0000-0000-0000F92B0000}"/>
    <cellStyle name="Normal 3 2 2 2 2 2 2 2 3 5" xfId="21268" xr:uid="{00000000-0005-0000-0000-0000FA2B0000}"/>
    <cellStyle name="Normal 3 2 2 2 2 2 2 2 4" xfId="12858" xr:uid="{00000000-0005-0000-0000-0000FB2B0000}"/>
    <cellStyle name="Normal 3 2 2 2 2 2 2 2 4 2" xfId="43189" xr:uid="{00000000-0005-0000-0000-0000FC2B0000}"/>
    <cellStyle name="Normal 3 2 2 2 2 2 2 2 4 3" xfId="27956" xr:uid="{00000000-0005-0000-0000-0000FD2B0000}"/>
    <cellStyle name="Normal 3 2 2 2 2 2 2 2 5" xfId="7837" xr:uid="{00000000-0005-0000-0000-0000FE2B0000}"/>
    <cellStyle name="Normal 3 2 2 2 2 2 2 2 5 2" xfId="38172" xr:uid="{00000000-0005-0000-0000-0000FF2B0000}"/>
    <cellStyle name="Normal 3 2 2 2 2 2 2 2 5 3" xfId="22939" xr:uid="{00000000-0005-0000-0000-0000002C0000}"/>
    <cellStyle name="Normal 3 2 2 2 2 2 2 2 6" xfId="33160" xr:uid="{00000000-0005-0000-0000-0000012C0000}"/>
    <cellStyle name="Normal 3 2 2 2 2 2 2 2 7" xfId="17926" xr:uid="{00000000-0005-0000-0000-0000022C0000}"/>
    <cellStyle name="Normal 3 2 2 2 2 2 2 3" xfId="3619" xr:uid="{00000000-0005-0000-0000-0000032C0000}"/>
    <cellStyle name="Normal 3 2 2 2 2 2 2 3 2" xfId="13693" xr:uid="{00000000-0005-0000-0000-0000042C0000}"/>
    <cellStyle name="Normal 3 2 2 2 2 2 2 3 2 2" xfId="44024" xr:uid="{00000000-0005-0000-0000-0000052C0000}"/>
    <cellStyle name="Normal 3 2 2 2 2 2 2 3 2 3" xfId="28791" xr:uid="{00000000-0005-0000-0000-0000062C0000}"/>
    <cellStyle name="Normal 3 2 2 2 2 2 2 3 3" xfId="8673" xr:uid="{00000000-0005-0000-0000-0000072C0000}"/>
    <cellStyle name="Normal 3 2 2 2 2 2 2 3 3 2" xfId="39007" xr:uid="{00000000-0005-0000-0000-0000082C0000}"/>
    <cellStyle name="Normal 3 2 2 2 2 2 2 3 3 3" xfId="23774" xr:uid="{00000000-0005-0000-0000-0000092C0000}"/>
    <cellStyle name="Normal 3 2 2 2 2 2 2 3 4" xfId="33994" xr:uid="{00000000-0005-0000-0000-00000A2C0000}"/>
    <cellStyle name="Normal 3 2 2 2 2 2 2 3 5" xfId="18761" xr:uid="{00000000-0005-0000-0000-00000B2C0000}"/>
    <cellStyle name="Normal 3 2 2 2 2 2 2 4" xfId="5312" xr:uid="{00000000-0005-0000-0000-00000C2C0000}"/>
    <cellStyle name="Normal 3 2 2 2 2 2 2 4 2" xfId="15364" xr:uid="{00000000-0005-0000-0000-00000D2C0000}"/>
    <cellStyle name="Normal 3 2 2 2 2 2 2 4 2 2" xfId="45695" xr:uid="{00000000-0005-0000-0000-00000E2C0000}"/>
    <cellStyle name="Normal 3 2 2 2 2 2 2 4 2 3" xfId="30462" xr:uid="{00000000-0005-0000-0000-00000F2C0000}"/>
    <cellStyle name="Normal 3 2 2 2 2 2 2 4 3" xfId="10344" xr:uid="{00000000-0005-0000-0000-0000102C0000}"/>
    <cellStyle name="Normal 3 2 2 2 2 2 2 4 3 2" xfId="40678" xr:uid="{00000000-0005-0000-0000-0000112C0000}"/>
    <cellStyle name="Normal 3 2 2 2 2 2 2 4 3 3" xfId="25445" xr:uid="{00000000-0005-0000-0000-0000122C0000}"/>
    <cellStyle name="Normal 3 2 2 2 2 2 2 4 4" xfId="35665" xr:uid="{00000000-0005-0000-0000-0000132C0000}"/>
    <cellStyle name="Normal 3 2 2 2 2 2 2 4 5" xfId="20432" xr:uid="{00000000-0005-0000-0000-0000142C0000}"/>
    <cellStyle name="Normal 3 2 2 2 2 2 2 5" xfId="12022" xr:uid="{00000000-0005-0000-0000-0000152C0000}"/>
    <cellStyle name="Normal 3 2 2 2 2 2 2 5 2" xfId="42353" xr:uid="{00000000-0005-0000-0000-0000162C0000}"/>
    <cellStyle name="Normal 3 2 2 2 2 2 2 5 3" xfId="27120" xr:uid="{00000000-0005-0000-0000-0000172C0000}"/>
    <cellStyle name="Normal 3 2 2 2 2 2 2 6" xfId="7001" xr:uid="{00000000-0005-0000-0000-0000182C0000}"/>
    <cellStyle name="Normal 3 2 2 2 2 2 2 6 2" xfId="37336" xr:uid="{00000000-0005-0000-0000-0000192C0000}"/>
    <cellStyle name="Normal 3 2 2 2 2 2 2 6 3" xfId="22103" xr:uid="{00000000-0005-0000-0000-00001A2C0000}"/>
    <cellStyle name="Normal 3 2 2 2 2 2 2 7" xfId="32324" xr:uid="{00000000-0005-0000-0000-00001B2C0000}"/>
    <cellStyle name="Normal 3 2 2 2 2 2 2 8" xfId="17090" xr:uid="{00000000-0005-0000-0000-00001C2C0000}"/>
    <cellStyle name="Normal 3 2 2 2 2 2 3" xfId="2348" xr:uid="{00000000-0005-0000-0000-00001D2C0000}"/>
    <cellStyle name="Normal 3 2 2 2 2 2 3 2" xfId="4038" xr:uid="{00000000-0005-0000-0000-00001E2C0000}"/>
    <cellStyle name="Normal 3 2 2 2 2 2 3 2 2" xfId="14111" xr:uid="{00000000-0005-0000-0000-00001F2C0000}"/>
    <cellStyle name="Normal 3 2 2 2 2 2 3 2 2 2" xfId="44442" xr:uid="{00000000-0005-0000-0000-0000202C0000}"/>
    <cellStyle name="Normal 3 2 2 2 2 2 3 2 2 3" xfId="29209" xr:uid="{00000000-0005-0000-0000-0000212C0000}"/>
    <cellStyle name="Normal 3 2 2 2 2 2 3 2 3" xfId="9091" xr:uid="{00000000-0005-0000-0000-0000222C0000}"/>
    <cellStyle name="Normal 3 2 2 2 2 2 3 2 3 2" xfId="39425" xr:uid="{00000000-0005-0000-0000-0000232C0000}"/>
    <cellStyle name="Normal 3 2 2 2 2 2 3 2 3 3" xfId="24192" xr:uid="{00000000-0005-0000-0000-0000242C0000}"/>
    <cellStyle name="Normal 3 2 2 2 2 2 3 2 4" xfId="34412" xr:uid="{00000000-0005-0000-0000-0000252C0000}"/>
    <cellStyle name="Normal 3 2 2 2 2 2 3 2 5" xfId="19179" xr:uid="{00000000-0005-0000-0000-0000262C0000}"/>
    <cellStyle name="Normal 3 2 2 2 2 2 3 3" xfId="5730" xr:uid="{00000000-0005-0000-0000-0000272C0000}"/>
    <cellStyle name="Normal 3 2 2 2 2 2 3 3 2" xfId="15782" xr:uid="{00000000-0005-0000-0000-0000282C0000}"/>
    <cellStyle name="Normal 3 2 2 2 2 2 3 3 2 2" xfId="46113" xr:uid="{00000000-0005-0000-0000-0000292C0000}"/>
    <cellStyle name="Normal 3 2 2 2 2 2 3 3 2 3" xfId="30880" xr:uid="{00000000-0005-0000-0000-00002A2C0000}"/>
    <cellStyle name="Normal 3 2 2 2 2 2 3 3 3" xfId="10762" xr:uid="{00000000-0005-0000-0000-00002B2C0000}"/>
    <cellStyle name="Normal 3 2 2 2 2 2 3 3 3 2" xfId="41096" xr:uid="{00000000-0005-0000-0000-00002C2C0000}"/>
    <cellStyle name="Normal 3 2 2 2 2 2 3 3 3 3" xfId="25863" xr:uid="{00000000-0005-0000-0000-00002D2C0000}"/>
    <cellStyle name="Normal 3 2 2 2 2 2 3 3 4" xfId="36083" xr:uid="{00000000-0005-0000-0000-00002E2C0000}"/>
    <cellStyle name="Normal 3 2 2 2 2 2 3 3 5" xfId="20850" xr:uid="{00000000-0005-0000-0000-00002F2C0000}"/>
    <cellStyle name="Normal 3 2 2 2 2 2 3 4" xfId="12440" xr:uid="{00000000-0005-0000-0000-0000302C0000}"/>
    <cellStyle name="Normal 3 2 2 2 2 2 3 4 2" xfId="42771" xr:uid="{00000000-0005-0000-0000-0000312C0000}"/>
    <cellStyle name="Normal 3 2 2 2 2 2 3 4 3" xfId="27538" xr:uid="{00000000-0005-0000-0000-0000322C0000}"/>
    <cellStyle name="Normal 3 2 2 2 2 2 3 5" xfId="7419" xr:uid="{00000000-0005-0000-0000-0000332C0000}"/>
    <cellStyle name="Normal 3 2 2 2 2 2 3 5 2" xfId="37754" xr:uid="{00000000-0005-0000-0000-0000342C0000}"/>
    <cellStyle name="Normal 3 2 2 2 2 2 3 5 3" xfId="22521" xr:uid="{00000000-0005-0000-0000-0000352C0000}"/>
    <cellStyle name="Normal 3 2 2 2 2 2 3 6" xfId="32742" xr:uid="{00000000-0005-0000-0000-0000362C0000}"/>
    <cellStyle name="Normal 3 2 2 2 2 2 3 7" xfId="17508" xr:uid="{00000000-0005-0000-0000-0000372C0000}"/>
    <cellStyle name="Normal 3 2 2 2 2 2 4" xfId="3201" xr:uid="{00000000-0005-0000-0000-0000382C0000}"/>
    <cellStyle name="Normal 3 2 2 2 2 2 4 2" xfId="13275" xr:uid="{00000000-0005-0000-0000-0000392C0000}"/>
    <cellStyle name="Normal 3 2 2 2 2 2 4 2 2" xfId="43606" xr:uid="{00000000-0005-0000-0000-00003A2C0000}"/>
    <cellStyle name="Normal 3 2 2 2 2 2 4 2 3" xfId="28373" xr:uid="{00000000-0005-0000-0000-00003B2C0000}"/>
    <cellStyle name="Normal 3 2 2 2 2 2 4 3" xfId="8255" xr:uid="{00000000-0005-0000-0000-00003C2C0000}"/>
    <cellStyle name="Normal 3 2 2 2 2 2 4 3 2" xfId="38589" xr:uid="{00000000-0005-0000-0000-00003D2C0000}"/>
    <cellStyle name="Normal 3 2 2 2 2 2 4 3 3" xfId="23356" xr:uid="{00000000-0005-0000-0000-00003E2C0000}"/>
    <cellStyle name="Normal 3 2 2 2 2 2 4 4" xfId="33576" xr:uid="{00000000-0005-0000-0000-00003F2C0000}"/>
    <cellStyle name="Normal 3 2 2 2 2 2 4 5" xfId="18343" xr:uid="{00000000-0005-0000-0000-0000402C0000}"/>
    <cellStyle name="Normal 3 2 2 2 2 2 5" xfId="4894" xr:uid="{00000000-0005-0000-0000-0000412C0000}"/>
    <cellStyle name="Normal 3 2 2 2 2 2 5 2" xfId="14946" xr:uid="{00000000-0005-0000-0000-0000422C0000}"/>
    <cellStyle name="Normal 3 2 2 2 2 2 5 2 2" xfId="45277" xr:uid="{00000000-0005-0000-0000-0000432C0000}"/>
    <cellStyle name="Normal 3 2 2 2 2 2 5 2 3" xfId="30044" xr:uid="{00000000-0005-0000-0000-0000442C0000}"/>
    <cellStyle name="Normal 3 2 2 2 2 2 5 3" xfId="9926" xr:uid="{00000000-0005-0000-0000-0000452C0000}"/>
    <cellStyle name="Normal 3 2 2 2 2 2 5 3 2" xfId="40260" xr:uid="{00000000-0005-0000-0000-0000462C0000}"/>
    <cellStyle name="Normal 3 2 2 2 2 2 5 3 3" xfId="25027" xr:uid="{00000000-0005-0000-0000-0000472C0000}"/>
    <cellStyle name="Normal 3 2 2 2 2 2 5 4" xfId="35247" xr:uid="{00000000-0005-0000-0000-0000482C0000}"/>
    <cellStyle name="Normal 3 2 2 2 2 2 5 5" xfId="20014" xr:uid="{00000000-0005-0000-0000-0000492C0000}"/>
    <cellStyle name="Normal 3 2 2 2 2 2 6" xfId="11604" xr:uid="{00000000-0005-0000-0000-00004A2C0000}"/>
    <cellStyle name="Normal 3 2 2 2 2 2 6 2" xfId="41935" xr:uid="{00000000-0005-0000-0000-00004B2C0000}"/>
    <cellStyle name="Normal 3 2 2 2 2 2 6 3" xfId="26702" xr:uid="{00000000-0005-0000-0000-00004C2C0000}"/>
    <cellStyle name="Normal 3 2 2 2 2 2 7" xfId="6583" xr:uid="{00000000-0005-0000-0000-00004D2C0000}"/>
    <cellStyle name="Normal 3 2 2 2 2 2 7 2" xfId="36918" xr:uid="{00000000-0005-0000-0000-00004E2C0000}"/>
    <cellStyle name="Normal 3 2 2 2 2 2 7 3" xfId="21685" xr:uid="{00000000-0005-0000-0000-00004F2C0000}"/>
    <cellStyle name="Normal 3 2 2 2 2 2 8" xfId="31906" xr:uid="{00000000-0005-0000-0000-0000502C0000}"/>
    <cellStyle name="Normal 3 2 2 2 2 2 9" xfId="16672" xr:uid="{00000000-0005-0000-0000-0000512C0000}"/>
    <cellStyle name="Normal 3 2 2 2 2 3" xfId="1719" xr:uid="{00000000-0005-0000-0000-0000522C0000}"/>
    <cellStyle name="Normal 3 2 2 2 2 3 2" xfId="2558" xr:uid="{00000000-0005-0000-0000-0000532C0000}"/>
    <cellStyle name="Normal 3 2 2 2 2 3 2 2" xfId="4248" xr:uid="{00000000-0005-0000-0000-0000542C0000}"/>
    <cellStyle name="Normal 3 2 2 2 2 3 2 2 2" xfId="14321" xr:uid="{00000000-0005-0000-0000-0000552C0000}"/>
    <cellStyle name="Normal 3 2 2 2 2 3 2 2 2 2" xfId="44652" xr:uid="{00000000-0005-0000-0000-0000562C0000}"/>
    <cellStyle name="Normal 3 2 2 2 2 3 2 2 2 3" xfId="29419" xr:uid="{00000000-0005-0000-0000-0000572C0000}"/>
    <cellStyle name="Normal 3 2 2 2 2 3 2 2 3" xfId="9301" xr:uid="{00000000-0005-0000-0000-0000582C0000}"/>
    <cellStyle name="Normal 3 2 2 2 2 3 2 2 3 2" xfId="39635" xr:uid="{00000000-0005-0000-0000-0000592C0000}"/>
    <cellStyle name="Normal 3 2 2 2 2 3 2 2 3 3" xfId="24402" xr:uid="{00000000-0005-0000-0000-00005A2C0000}"/>
    <cellStyle name="Normal 3 2 2 2 2 3 2 2 4" xfId="34622" xr:uid="{00000000-0005-0000-0000-00005B2C0000}"/>
    <cellStyle name="Normal 3 2 2 2 2 3 2 2 5" xfId="19389" xr:uid="{00000000-0005-0000-0000-00005C2C0000}"/>
    <cellStyle name="Normal 3 2 2 2 2 3 2 3" xfId="5940" xr:uid="{00000000-0005-0000-0000-00005D2C0000}"/>
    <cellStyle name="Normal 3 2 2 2 2 3 2 3 2" xfId="15992" xr:uid="{00000000-0005-0000-0000-00005E2C0000}"/>
    <cellStyle name="Normal 3 2 2 2 2 3 2 3 2 2" xfId="46323" xr:uid="{00000000-0005-0000-0000-00005F2C0000}"/>
    <cellStyle name="Normal 3 2 2 2 2 3 2 3 2 3" xfId="31090" xr:uid="{00000000-0005-0000-0000-0000602C0000}"/>
    <cellStyle name="Normal 3 2 2 2 2 3 2 3 3" xfId="10972" xr:uid="{00000000-0005-0000-0000-0000612C0000}"/>
    <cellStyle name="Normal 3 2 2 2 2 3 2 3 3 2" xfId="41306" xr:uid="{00000000-0005-0000-0000-0000622C0000}"/>
    <cellStyle name="Normal 3 2 2 2 2 3 2 3 3 3" xfId="26073" xr:uid="{00000000-0005-0000-0000-0000632C0000}"/>
    <cellStyle name="Normal 3 2 2 2 2 3 2 3 4" xfId="36293" xr:uid="{00000000-0005-0000-0000-0000642C0000}"/>
    <cellStyle name="Normal 3 2 2 2 2 3 2 3 5" xfId="21060" xr:uid="{00000000-0005-0000-0000-0000652C0000}"/>
    <cellStyle name="Normal 3 2 2 2 2 3 2 4" xfId="12650" xr:uid="{00000000-0005-0000-0000-0000662C0000}"/>
    <cellStyle name="Normal 3 2 2 2 2 3 2 4 2" xfId="42981" xr:uid="{00000000-0005-0000-0000-0000672C0000}"/>
    <cellStyle name="Normal 3 2 2 2 2 3 2 4 3" xfId="27748" xr:uid="{00000000-0005-0000-0000-0000682C0000}"/>
    <cellStyle name="Normal 3 2 2 2 2 3 2 5" xfId="7629" xr:uid="{00000000-0005-0000-0000-0000692C0000}"/>
    <cellStyle name="Normal 3 2 2 2 2 3 2 5 2" xfId="37964" xr:uid="{00000000-0005-0000-0000-00006A2C0000}"/>
    <cellStyle name="Normal 3 2 2 2 2 3 2 5 3" xfId="22731" xr:uid="{00000000-0005-0000-0000-00006B2C0000}"/>
    <cellStyle name="Normal 3 2 2 2 2 3 2 6" xfId="32952" xr:uid="{00000000-0005-0000-0000-00006C2C0000}"/>
    <cellStyle name="Normal 3 2 2 2 2 3 2 7" xfId="17718" xr:uid="{00000000-0005-0000-0000-00006D2C0000}"/>
    <cellStyle name="Normal 3 2 2 2 2 3 3" xfId="3411" xr:uid="{00000000-0005-0000-0000-00006E2C0000}"/>
    <cellStyle name="Normal 3 2 2 2 2 3 3 2" xfId="13485" xr:uid="{00000000-0005-0000-0000-00006F2C0000}"/>
    <cellStyle name="Normal 3 2 2 2 2 3 3 2 2" xfId="43816" xr:uid="{00000000-0005-0000-0000-0000702C0000}"/>
    <cellStyle name="Normal 3 2 2 2 2 3 3 2 3" xfId="28583" xr:uid="{00000000-0005-0000-0000-0000712C0000}"/>
    <cellStyle name="Normal 3 2 2 2 2 3 3 3" xfId="8465" xr:uid="{00000000-0005-0000-0000-0000722C0000}"/>
    <cellStyle name="Normal 3 2 2 2 2 3 3 3 2" xfId="38799" xr:uid="{00000000-0005-0000-0000-0000732C0000}"/>
    <cellStyle name="Normal 3 2 2 2 2 3 3 3 3" xfId="23566" xr:uid="{00000000-0005-0000-0000-0000742C0000}"/>
    <cellStyle name="Normal 3 2 2 2 2 3 3 4" xfId="33786" xr:uid="{00000000-0005-0000-0000-0000752C0000}"/>
    <cellStyle name="Normal 3 2 2 2 2 3 3 5" xfId="18553" xr:uid="{00000000-0005-0000-0000-0000762C0000}"/>
    <cellStyle name="Normal 3 2 2 2 2 3 4" xfId="5104" xr:uid="{00000000-0005-0000-0000-0000772C0000}"/>
    <cellStyle name="Normal 3 2 2 2 2 3 4 2" xfId="15156" xr:uid="{00000000-0005-0000-0000-0000782C0000}"/>
    <cellStyle name="Normal 3 2 2 2 2 3 4 2 2" xfId="45487" xr:uid="{00000000-0005-0000-0000-0000792C0000}"/>
    <cellStyle name="Normal 3 2 2 2 2 3 4 2 3" xfId="30254" xr:uid="{00000000-0005-0000-0000-00007A2C0000}"/>
    <cellStyle name="Normal 3 2 2 2 2 3 4 3" xfId="10136" xr:uid="{00000000-0005-0000-0000-00007B2C0000}"/>
    <cellStyle name="Normal 3 2 2 2 2 3 4 3 2" xfId="40470" xr:uid="{00000000-0005-0000-0000-00007C2C0000}"/>
    <cellStyle name="Normal 3 2 2 2 2 3 4 3 3" xfId="25237" xr:uid="{00000000-0005-0000-0000-00007D2C0000}"/>
    <cellStyle name="Normal 3 2 2 2 2 3 4 4" xfId="35457" xr:uid="{00000000-0005-0000-0000-00007E2C0000}"/>
    <cellStyle name="Normal 3 2 2 2 2 3 4 5" xfId="20224" xr:uid="{00000000-0005-0000-0000-00007F2C0000}"/>
    <cellStyle name="Normal 3 2 2 2 2 3 5" xfId="11814" xr:uid="{00000000-0005-0000-0000-0000802C0000}"/>
    <cellStyle name="Normal 3 2 2 2 2 3 5 2" xfId="42145" xr:uid="{00000000-0005-0000-0000-0000812C0000}"/>
    <cellStyle name="Normal 3 2 2 2 2 3 5 3" xfId="26912" xr:uid="{00000000-0005-0000-0000-0000822C0000}"/>
    <cellStyle name="Normal 3 2 2 2 2 3 6" xfId="6793" xr:uid="{00000000-0005-0000-0000-0000832C0000}"/>
    <cellStyle name="Normal 3 2 2 2 2 3 6 2" xfId="37128" xr:uid="{00000000-0005-0000-0000-0000842C0000}"/>
    <cellStyle name="Normal 3 2 2 2 2 3 6 3" xfId="21895" xr:uid="{00000000-0005-0000-0000-0000852C0000}"/>
    <cellStyle name="Normal 3 2 2 2 2 3 7" xfId="32116" xr:uid="{00000000-0005-0000-0000-0000862C0000}"/>
    <cellStyle name="Normal 3 2 2 2 2 3 8" xfId="16882" xr:uid="{00000000-0005-0000-0000-0000872C0000}"/>
    <cellStyle name="Normal 3 2 2 2 2 4" xfId="2140" xr:uid="{00000000-0005-0000-0000-0000882C0000}"/>
    <cellStyle name="Normal 3 2 2 2 2 4 2" xfId="3830" xr:uid="{00000000-0005-0000-0000-0000892C0000}"/>
    <cellStyle name="Normal 3 2 2 2 2 4 2 2" xfId="13903" xr:uid="{00000000-0005-0000-0000-00008A2C0000}"/>
    <cellStyle name="Normal 3 2 2 2 2 4 2 2 2" xfId="44234" xr:uid="{00000000-0005-0000-0000-00008B2C0000}"/>
    <cellStyle name="Normal 3 2 2 2 2 4 2 2 3" xfId="29001" xr:uid="{00000000-0005-0000-0000-00008C2C0000}"/>
    <cellStyle name="Normal 3 2 2 2 2 4 2 3" xfId="8883" xr:uid="{00000000-0005-0000-0000-00008D2C0000}"/>
    <cellStyle name="Normal 3 2 2 2 2 4 2 3 2" xfId="39217" xr:uid="{00000000-0005-0000-0000-00008E2C0000}"/>
    <cellStyle name="Normal 3 2 2 2 2 4 2 3 3" xfId="23984" xr:uid="{00000000-0005-0000-0000-00008F2C0000}"/>
    <cellStyle name="Normal 3 2 2 2 2 4 2 4" xfId="34204" xr:uid="{00000000-0005-0000-0000-0000902C0000}"/>
    <cellStyle name="Normal 3 2 2 2 2 4 2 5" xfId="18971" xr:uid="{00000000-0005-0000-0000-0000912C0000}"/>
    <cellStyle name="Normal 3 2 2 2 2 4 3" xfId="5522" xr:uid="{00000000-0005-0000-0000-0000922C0000}"/>
    <cellStyle name="Normal 3 2 2 2 2 4 3 2" xfId="15574" xr:uid="{00000000-0005-0000-0000-0000932C0000}"/>
    <cellStyle name="Normal 3 2 2 2 2 4 3 2 2" xfId="45905" xr:uid="{00000000-0005-0000-0000-0000942C0000}"/>
    <cellStyle name="Normal 3 2 2 2 2 4 3 2 3" xfId="30672" xr:uid="{00000000-0005-0000-0000-0000952C0000}"/>
    <cellStyle name="Normal 3 2 2 2 2 4 3 3" xfId="10554" xr:uid="{00000000-0005-0000-0000-0000962C0000}"/>
    <cellStyle name="Normal 3 2 2 2 2 4 3 3 2" xfId="40888" xr:uid="{00000000-0005-0000-0000-0000972C0000}"/>
    <cellStyle name="Normal 3 2 2 2 2 4 3 3 3" xfId="25655" xr:uid="{00000000-0005-0000-0000-0000982C0000}"/>
    <cellStyle name="Normal 3 2 2 2 2 4 3 4" xfId="35875" xr:uid="{00000000-0005-0000-0000-0000992C0000}"/>
    <cellStyle name="Normal 3 2 2 2 2 4 3 5" xfId="20642" xr:uid="{00000000-0005-0000-0000-00009A2C0000}"/>
    <cellStyle name="Normal 3 2 2 2 2 4 4" xfId="12232" xr:uid="{00000000-0005-0000-0000-00009B2C0000}"/>
    <cellStyle name="Normal 3 2 2 2 2 4 4 2" xfId="42563" xr:uid="{00000000-0005-0000-0000-00009C2C0000}"/>
    <cellStyle name="Normal 3 2 2 2 2 4 4 3" xfId="27330" xr:uid="{00000000-0005-0000-0000-00009D2C0000}"/>
    <cellStyle name="Normal 3 2 2 2 2 4 5" xfId="7211" xr:uid="{00000000-0005-0000-0000-00009E2C0000}"/>
    <cellStyle name="Normal 3 2 2 2 2 4 5 2" xfId="37546" xr:uid="{00000000-0005-0000-0000-00009F2C0000}"/>
    <cellStyle name="Normal 3 2 2 2 2 4 5 3" xfId="22313" xr:uid="{00000000-0005-0000-0000-0000A02C0000}"/>
    <cellStyle name="Normal 3 2 2 2 2 4 6" xfId="32534" xr:uid="{00000000-0005-0000-0000-0000A12C0000}"/>
    <cellStyle name="Normal 3 2 2 2 2 4 7" xfId="17300" xr:uid="{00000000-0005-0000-0000-0000A22C0000}"/>
    <cellStyle name="Normal 3 2 2 2 2 5" xfId="2993" xr:uid="{00000000-0005-0000-0000-0000A32C0000}"/>
    <cellStyle name="Normal 3 2 2 2 2 5 2" xfId="13067" xr:uid="{00000000-0005-0000-0000-0000A42C0000}"/>
    <cellStyle name="Normal 3 2 2 2 2 5 2 2" xfId="43398" xr:uid="{00000000-0005-0000-0000-0000A52C0000}"/>
    <cellStyle name="Normal 3 2 2 2 2 5 2 3" xfId="28165" xr:uid="{00000000-0005-0000-0000-0000A62C0000}"/>
    <cellStyle name="Normal 3 2 2 2 2 5 3" xfId="8047" xr:uid="{00000000-0005-0000-0000-0000A72C0000}"/>
    <cellStyle name="Normal 3 2 2 2 2 5 3 2" xfId="38381" xr:uid="{00000000-0005-0000-0000-0000A82C0000}"/>
    <cellStyle name="Normal 3 2 2 2 2 5 3 3" xfId="23148" xr:uid="{00000000-0005-0000-0000-0000A92C0000}"/>
    <cellStyle name="Normal 3 2 2 2 2 5 4" xfId="33368" xr:uid="{00000000-0005-0000-0000-0000AA2C0000}"/>
    <cellStyle name="Normal 3 2 2 2 2 5 5" xfId="18135" xr:uid="{00000000-0005-0000-0000-0000AB2C0000}"/>
    <cellStyle name="Normal 3 2 2 2 2 6" xfId="4686" xr:uid="{00000000-0005-0000-0000-0000AC2C0000}"/>
    <cellStyle name="Normal 3 2 2 2 2 6 2" xfId="14738" xr:uid="{00000000-0005-0000-0000-0000AD2C0000}"/>
    <cellStyle name="Normal 3 2 2 2 2 6 2 2" xfId="45069" xr:uid="{00000000-0005-0000-0000-0000AE2C0000}"/>
    <cellStyle name="Normal 3 2 2 2 2 6 2 3" xfId="29836" xr:uid="{00000000-0005-0000-0000-0000AF2C0000}"/>
    <cellStyle name="Normal 3 2 2 2 2 6 3" xfId="9718" xr:uid="{00000000-0005-0000-0000-0000B02C0000}"/>
    <cellStyle name="Normal 3 2 2 2 2 6 3 2" xfId="40052" xr:uid="{00000000-0005-0000-0000-0000B12C0000}"/>
    <cellStyle name="Normal 3 2 2 2 2 6 3 3" xfId="24819" xr:uid="{00000000-0005-0000-0000-0000B22C0000}"/>
    <cellStyle name="Normal 3 2 2 2 2 6 4" xfId="35039" xr:uid="{00000000-0005-0000-0000-0000B32C0000}"/>
    <cellStyle name="Normal 3 2 2 2 2 6 5" xfId="19806" xr:uid="{00000000-0005-0000-0000-0000B42C0000}"/>
    <cellStyle name="Normal 3 2 2 2 2 7" xfId="11396" xr:uid="{00000000-0005-0000-0000-0000B52C0000}"/>
    <cellStyle name="Normal 3 2 2 2 2 7 2" xfId="41727" xr:uid="{00000000-0005-0000-0000-0000B62C0000}"/>
    <cellStyle name="Normal 3 2 2 2 2 7 3" xfId="26494" xr:uid="{00000000-0005-0000-0000-0000B72C0000}"/>
    <cellStyle name="Normal 3 2 2 2 2 8" xfId="6375" xr:uid="{00000000-0005-0000-0000-0000B82C0000}"/>
    <cellStyle name="Normal 3 2 2 2 2 8 2" xfId="36710" xr:uid="{00000000-0005-0000-0000-0000B92C0000}"/>
    <cellStyle name="Normal 3 2 2 2 2 8 3" xfId="21477" xr:uid="{00000000-0005-0000-0000-0000BA2C0000}"/>
    <cellStyle name="Normal 3 2 2 2 2 9" xfId="31698" xr:uid="{00000000-0005-0000-0000-0000BB2C0000}"/>
    <cellStyle name="Normal 3 2 2 2 3" xfId="1402" xr:uid="{00000000-0005-0000-0000-0000BC2C0000}"/>
    <cellStyle name="Normal 3 2 2 2 3 2" xfId="1823" xr:uid="{00000000-0005-0000-0000-0000BD2C0000}"/>
    <cellStyle name="Normal 3 2 2 2 3 2 2" xfId="2662" xr:uid="{00000000-0005-0000-0000-0000BE2C0000}"/>
    <cellStyle name="Normal 3 2 2 2 3 2 2 2" xfId="4352" xr:uid="{00000000-0005-0000-0000-0000BF2C0000}"/>
    <cellStyle name="Normal 3 2 2 2 3 2 2 2 2" xfId="14425" xr:uid="{00000000-0005-0000-0000-0000C02C0000}"/>
    <cellStyle name="Normal 3 2 2 2 3 2 2 2 2 2" xfId="44756" xr:uid="{00000000-0005-0000-0000-0000C12C0000}"/>
    <cellStyle name="Normal 3 2 2 2 3 2 2 2 2 3" xfId="29523" xr:uid="{00000000-0005-0000-0000-0000C22C0000}"/>
    <cellStyle name="Normal 3 2 2 2 3 2 2 2 3" xfId="9405" xr:uid="{00000000-0005-0000-0000-0000C32C0000}"/>
    <cellStyle name="Normal 3 2 2 2 3 2 2 2 3 2" xfId="39739" xr:uid="{00000000-0005-0000-0000-0000C42C0000}"/>
    <cellStyle name="Normal 3 2 2 2 3 2 2 2 3 3" xfId="24506" xr:uid="{00000000-0005-0000-0000-0000C52C0000}"/>
    <cellStyle name="Normal 3 2 2 2 3 2 2 2 4" xfId="34726" xr:uid="{00000000-0005-0000-0000-0000C62C0000}"/>
    <cellStyle name="Normal 3 2 2 2 3 2 2 2 5" xfId="19493" xr:uid="{00000000-0005-0000-0000-0000C72C0000}"/>
    <cellStyle name="Normal 3 2 2 2 3 2 2 3" xfId="6044" xr:uid="{00000000-0005-0000-0000-0000C82C0000}"/>
    <cellStyle name="Normal 3 2 2 2 3 2 2 3 2" xfId="16096" xr:uid="{00000000-0005-0000-0000-0000C92C0000}"/>
    <cellStyle name="Normal 3 2 2 2 3 2 2 3 2 2" xfId="46427" xr:uid="{00000000-0005-0000-0000-0000CA2C0000}"/>
    <cellStyle name="Normal 3 2 2 2 3 2 2 3 2 3" xfId="31194" xr:uid="{00000000-0005-0000-0000-0000CB2C0000}"/>
    <cellStyle name="Normal 3 2 2 2 3 2 2 3 3" xfId="11076" xr:uid="{00000000-0005-0000-0000-0000CC2C0000}"/>
    <cellStyle name="Normal 3 2 2 2 3 2 2 3 3 2" xfId="41410" xr:uid="{00000000-0005-0000-0000-0000CD2C0000}"/>
    <cellStyle name="Normal 3 2 2 2 3 2 2 3 3 3" xfId="26177" xr:uid="{00000000-0005-0000-0000-0000CE2C0000}"/>
    <cellStyle name="Normal 3 2 2 2 3 2 2 3 4" xfId="36397" xr:uid="{00000000-0005-0000-0000-0000CF2C0000}"/>
    <cellStyle name="Normal 3 2 2 2 3 2 2 3 5" xfId="21164" xr:uid="{00000000-0005-0000-0000-0000D02C0000}"/>
    <cellStyle name="Normal 3 2 2 2 3 2 2 4" xfId="12754" xr:uid="{00000000-0005-0000-0000-0000D12C0000}"/>
    <cellStyle name="Normal 3 2 2 2 3 2 2 4 2" xfId="43085" xr:uid="{00000000-0005-0000-0000-0000D22C0000}"/>
    <cellStyle name="Normal 3 2 2 2 3 2 2 4 3" xfId="27852" xr:uid="{00000000-0005-0000-0000-0000D32C0000}"/>
    <cellStyle name="Normal 3 2 2 2 3 2 2 5" xfId="7733" xr:uid="{00000000-0005-0000-0000-0000D42C0000}"/>
    <cellStyle name="Normal 3 2 2 2 3 2 2 5 2" xfId="38068" xr:uid="{00000000-0005-0000-0000-0000D52C0000}"/>
    <cellStyle name="Normal 3 2 2 2 3 2 2 5 3" xfId="22835" xr:uid="{00000000-0005-0000-0000-0000D62C0000}"/>
    <cellStyle name="Normal 3 2 2 2 3 2 2 6" xfId="33056" xr:uid="{00000000-0005-0000-0000-0000D72C0000}"/>
    <cellStyle name="Normal 3 2 2 2 3 2 2 7" xfId="17822" xr:uid="{00000000-0005-0000-0000-0000D82C0000}"/>
    <cellStyle name="Normal 3 2 2 2 3 2 3" xfId="3515" xr:uid="{00000000-0005-0000-0000-0000D92C0000}"/>
    <cellStyle name="Normal 3 2 2 2 3 2 3 2" xfId="13589" xr:uid="{00000000-0005-0000-0000-0000DA2C0000}"/>
    <cellStyle name="Normal 3 2 2 2 3 2 3 2 2" xfId="43920" xr:uid="{00000000-0005-0000-0000-0000DB2C0000}"/>
    <cellStyle name="Normal 3 2 2 2 3 2 3 2 3" xfId="28687" xr:uid="{00000000-0005-0000-0000-0000DC2C0000}"/>
    <cellStyle name="Normal 3 2 2 2 3 2 3 3" xfId="8569" xr:uid="{00000000-0005-0000-0000-0000DD2C0000}"/>
    <cellStyle name="Normal 3 2 2 2 3 2 3 3 2" xfId="38903" xr:uid="{00000000-0005-0000-0000-0000DE2C0000}"/>
    <cellStyle name="Normal 3 2 2 2 3 2 3 3 3" xfId="23670" xr:uid="{00000000-0005-0000-0000-0000DF2C0000}"/>
    <cellStyle name="Normal 3 2 2 2 3 2 3 4" xfId="33890" xr:uid="{00000000-0005-0000-0000-0000E02C0000}"/>
    <cellStyle name="Normal 3 2 2 2 3 2 3 5" xfId="18657" xr:uid="{00000000-0005-0000-0000-0000E12C0000}"/>
    <cellStyle name="Normal 3 2 2 2 3 2 4" xfId="5208" xr:uid="{00000000-0005-0000-0000-0000E22C0000}"/>
    <cellStyle name="Normal 3 2 2 2 3 2 4 2" xfId="15260" xr:uid="{00000000-0005-0000-0000-0000E32C0000}"/>
    <cellStyle name="Normal 3 2 2 2 3 2 4 2 2" xfId="45591" xr:uid="{00000000-0005-0000-0000-0000E42C0000}"/>
    <cellStyle name="Normal 3 2 2 2 3 2 4 2 3" xfId="30358" xr:uid="{00000000-0005-0000-0000-0000E52C0000}"/>
    <cellStyle name="Normal 3 2 2 2 3 2 4 3" xfId="10240" xr:uid="{00000000-0005-0000-0000-0000E62C0000}"/>
    <cellStyle name="Normal 3 2 2 2 3 2 4 3 2" xfId="40574" xr:uid="{00000000-0005-0000-0000-0000E72C0000}"/>
    <cellStyle name="Normal 3 2 2 2 3 2 4 3 3" xfId="25341" xr:uid="{00000000-0005-0000-0000-0000E82C0000}"/>
    <cellStyle name="Normal 3 2 2 2 3 2 4 4" xfId="35561" xr:uid="{00000000-0005-0000-0000-0000E92C0000}"/>
    <cellStyle name="Normal 3 2 2 2 3 2 4 5" xfId="20328" xr:uid="{00000000-0005-0000-0000-0000EA2C0000}"/>
    <cellStyle name="Normal 3 2 2 2 3 2 5" xfId="11918" xr:uid="{00000000-0005-0000-0000-0000EB2C0000}"/>
    <cellStyle name="Normal 3 2 2 2 3 2 5 2" xfId="42249" xr:uid="{00000000-0005-0000-0000-0000EC2C0000}"/>
    <cellStyle name="Normal 3 2 2 2 3 2 5 3" xfId="27016" xr:uid="{00000000-0005-0000-0000-0000ED2C0000}"/>
    <cellStyle name="Normal 3 2 2 2 3 2 6" xfId="6897" xr:uid="{00000000-0005-0000-0000-0000EE2C0000}"/>
    <cellStyle name="Normal 3 2 2 2 3 2 6 2" xfId="37232" xr:uid="{00000000-0005-0000-0000-0000EF2C0000}"/>
    <cellStyle name="Normal 3 2 2 2 3 2 6 3" xfId="21999" xr:uid="{00000000-0005-0000-0000-0000F02C0000}"/>
    <cellStyle name="Normal 3 2 2 2 3 2 7" xfId="32220" xr:uid="{00000000-0005-0000-0000-0000F12C0000}"/>
    <cellStyle name="Normal 3 2 2 2 3 2 8" xfId="16986" xr:uid="{00000000-0005-0000-0000-0000F22C0000}"/>
    <cellStyle name="Normal 3 2 2 2 3 3" xfId="2244" xr:uid="{00000000-0005-0000-0000-0000F32C0000}"/>
    <cellStyle name="Normal 3 2 2 2 3 3 2" xfId="3934" xr:uid="{00000000-0005-0000-0000-0000F42C0000}"/>
    <cellStyle name="Normal 3 2 2 2 3 3 2 2" xfId="14007" xr:uid="{00000000-0005-0000-0000-0000F52C0000}"/>
    <cellStyle name="Normal 3 2 2 2 3 3 2 2 2" xfId="44338" xr:uid="{00000000-0005-0000-0000-0000F62C0000}"/>
    <cellStyle name="Normal 3 2 2 2 3 3 2 2 3" xfId="29105" xr:uid="{00000000-0005-0000-0000-0000F72C0000}"/>
    <cellStyle name="Normal 3 2 2 2 3 3 2 3" xfId="8987" xr:uid="{00000000-0005-0000-0000-0000F82C0000}"/>
    <cellStyle name="Normal 3 2 2 2 3 3 2 3 2" xfId="39321" xr:uid="{00000000-0005-0000-0000-0000F92C0000}"/>
    <cellStyle name="Normal 3 2 2 2 3 3 2 3 3" xfId="24088" xr:uid="{00000000-0005-0000-0000-0000FA2C0000}"/>
    <cellStyle name="Normal 3 2 2 2 3 3 2 4" xfId="34308" xr:uid="{00000000-0005-0000-0000-0000FB2C0000}"/>
    <cellStyle name="Normal 3 2 2 2 3 3 2 5" xfId="19075" xr:uid="{00000000-0005-0000-0000-0000FC2C0000}"/>
    <cellStyle name="Normal 3 2 2 2 3 3 3" xfId="5626" xr:uid="{00000000-0005-0000-0000-0000FD2C0000}"/>
    <cellStyle name="Normal 3 2 2 2 3 3 3 2" xfId="15678" xr:uid="{00000000-0005-0000-0000-0000FE2C0000}"/>
    <cellStyle name="Normal 3 2 2 2 3 3 3 2 2" xfId="46009" xr:uid="{00000000-0005-0000-0000-0000FF2C0000}"/>
    <cellStyle name="Normal 3 2 2 2 3 3 3 2 3" xfId="30776" xr:uid="{00000000-0005-0000-0000-0000002D0000}"/>
    <cellStyle name="Normal 3 2 2 2 3 3 3 3" xfId="10658" xr:uid="{00000000-0005-0000-0000-0000012D0000}"/>
    <cellStyle name="Normal 3 2 2 2 3 3 3 3 2" xfId="40992" xr:uid="{00000000-0005-0000-0000-0000022D0000}"/>
    <cellStyle name="Normal 3 2 2 2 3 3 3 3 3" xfId="25759" xr:uid="{00000000-0005-0000-0000-0000032D0000}"/>
    <cellStyle name="Normal 3 2 2 2 3 3 3 4" xfId="35979" xr:uid="{00000000-0005-0000-0000-0000042D0000}"/>
    <cellStyle name="Normal 3 2 2 2 3 3 3 5" xfId="20746" xr:uid="{00000000-0005-0000-0000-0000052D0000}"/>
    <cellStyle name="Normal 3 2 2 2 3 3 4" xfId="12336" xr:uid="{00000000-0005-0000-0000-0000062D0000}"/>
    <cellStyle name="Normal 3 2 2 2 3 3 4 2" xfId="42667" xr:uid="{00000000-0005-0000-0000-0000072D0000}"/>
    <cellStyle name="Normal 3 2 2 2 3 3 4 3" xfId="27434" xr:uid="{00000000-0005-0000-0000-0000082D0000}"/>
    <cellStyle name="Normal 3 2 2 2 3 3 5" xfId="7315" xr:uid="{00000000-0005-0000-0000-0000092D0000}"/>
    <cellStyle name="Normal 3 2 2 2 3 3 5 2" xfId="37650" xr:uid="{00000000-0005-0000-0000-00000A2D0000}"/>
    <cellStyle name="Normal 3 2 2 2 3 3 5 3" xfId="22417" xr:uid="{00000000-0005-0000-0000-00000B2D0000}"/>
    <cellStyle name="Normal 3 2 2 2 3 3 6" xfId="32638" xr:uid="{00000000-0005-0000-0000-00000C2D0000}"/>
    <cellStyle name="Normal 3 2 2 2 3 3 7" xfId="17404" xr:uid="{00000000-0005-0000-0000-00000D2D0000}"/>
    <cellStyle name="Normal 3 2 2 2 3 4" xfId="3097" xr:uid="{00000000-0005-0000-0000-00000E2D0000}"/>
    <cellStyle name="Normal 3 2 2 2 3 4 2" xfId="13171" xr:uid="{00000000-0005-0000-0000-00000F2D0000}"/>
    <cellStyle name="Normal 3 2 2 2 3 4 2 2" xfId="43502" xr:uid="{00000000-0005-0000-0000-0000102D0000}"/>
    <cellStyle name="Normal 3 2 2 2 3 4 2 3" xfId="28269" xr:uid="{00000000-0005-0000-0000-0000112D0000}"/>
    <cellStyle name="Normal 3 2 2 2 3 4 3" xfId="8151" xr:uid="{00000000-0005-0000-0000-0000122D0000}"/>
    <cellStyle name="Normal 3 2 2 2 3 4 3 2" xfId="38485" xr:uid="{00000000-0005-0000-0000-0000132D0000}"/>
    <cellStyle name="Normal 3 2 2 2 3 4 3 3" xfId="23252" xr:uid="{00000000-0005-0000-0000-0000142D0000}"/>
    <cellStyle name="Normal 3 2 2 2 3 4 4" xfId="33472" xr:uid="{00000000-0005-0000-0000-0000152D0000}"/>
    <cellStyle name="Normal 3 2 2 2 3 4 5" xfId="18239" xr:uid="{00000000-0005-0000-0000-0000162D0000}"/>
    <cellStyle name="Normal 3 2 2 2 3 5" xfId="4790" xr:uid="{00000000-0005-0000-0000-0000172D0000}"/>
    <cellStyle name="Normal 3 2 2 2 3 5 2" xfId="14842" xr:uid="{00000000-0005-0000-0000-0000182D0000}"/>
    <cellStyle name="Normal 3 2 2 2 3 5 2 2" xfId="45173" xr:uid="{00000000-0005-0000-0000-0000192D0000}"/>
    <cellStyle name="Normal 3 2 2 2 3 5 2 3" xfId="29940" xr:uid="{00000000-0005-0000-0000-00001A2D0000}"/>
    <cellStyle name="Normal 3 2 2 2 3 5 3" xfId="9822" xr:uid="{00000000-0005-0000-0000-00001B2D0000}"/>
    <cellStyle name="Normal 3 2 2 2 3 5 3 2" xfId="40156" xr:uid="{00000000-0005-0000-0000-00001C2D0000}"/>
    <cellStyle name="Normal 3 2 2 2 3 5 3 3" xfId="24923" xr:uid="{00000000-0005-0000-0000-00001D2D0000}"/>
    <cellStyle name="Normal 3 2 2 2 3 5 4" xfId="35143" xr:uid="{00000000-0005-0000-0000-00001E2D0000}"/>
    <cellStyle name="Normal 3 2 2 2 3 5 5" xfId="19910" xr:uid="{00000000-0005-0000-0000-00001F2D0000}"/>
    <cellStyle name="Normal 3 2 2 2 3 6" xfId="11500" xr:uid="{00000000-0005-0000-0000-0000202D0000}"/>
    <cellStyle name="Normal 3 2 2 2 3 6 2" xfId="41831" xr:uid="{00000000-0005-0000-0000-0000212D0000}"/>
    <cellStyle name="Normal 3 2 2 2 3 6 3" xfId="26598" xr:uid="{00000000-0005-0000-0000-0000222D0000}"/>
    <cellStyle name="Normal 3 2 2 2 3 7" xfId="6479" xr:uid="{00000000-0005-0000-0000-0000232D0000}"/>
    <cellStyle name="Normal 3 2 2 2 3 7 2" xfId="36814" xr:uid="{00000000-0005-0000-0000-0000242D0000}"/>
    <cellStyle name="Normal 3 2 2 2 3 7 3" xfId="21581" xr:uid="{00000000-0005-0000-0000-0000252D0000}"/>
    <cellStyle name="Normal 3 2 2 2 3 8" xfId="31802" xr:uid="{00000000-0005-0000-0000-0000262D0000}"/>
    <cellStyle name="Normal 3 2 2 2 3 9" xfId="16568" xr:uid="{00000000-0005-0000-0000-0000272D0000}"/>
    <cellStyle name="Normal 3 2 2 2 4" xfId="1615" xr:uid="{00000000-0005-0000-0000-0000282D0000}"/>
    <cellStyle name="Normal 3 2 2 2 4 2" xfId="2454" xr:uid="{00000000-0005-0000-0000-0000292D0000}"/>
    <cellStyle name="Normal 3 2 2 2 4 2 2" xfId="4144" xr:uid="{00000000-0005-0000-0000-00002A2D0000}"/>
    <cellStyle name="Normal 3 2 2 2 4 2 2 2" xfId="14217" xr:uid="{00000000-0005-0000-0000-00002B2D0000}"/>
    <cellStyle name="Normal 3 2 2 2 4 2 2 2 2" xfId="44548" xr:uid="{00000000-0005-0000-0000-00002C2D0000}"/>
    <cellStyle name="Normal 3 2 2 2 4 2 2 2 3" xfId="29315" xr:uid="{00000000-0005-0000-0000-00002D2D0000}"/>
    <cellStyle name="Normal 3 2 2 2 4 2 2 3" xfId="9197" xr:uid="{00000000-0005-0000-0000-00002E2D0000}"/>
    <cellStyle name="Normal 3 2 2 2 4 2 2 3 2" xfId="39531" xr:uid="{00000000-0005-0000-0000-00002F2D0000}"/>
    <cellStyle name="Normal 3 2 2 2 4 2 2 3 3" xfId="24298" xr:uid="{00000000-0005-0000-0000-0000302D0000}"/>
    <cellStyle name="Normal 3 2 2 2 4 2 2 4" xfId="34518" xr:uid="{00000000-0005-0000-0000-0000312D0000}"/>
    <cellStyle name="Normal 3 2 2 2 4 2 2 5" xfId="19285" xr:uid="{00000000-0005-0000-0000-0000322D0000}"/>
    <cellStyle name="Normal 3 2 2 2 4 2 3" xfId="5836" xr:uid="{00000000-0005-0000-0000-0000332D0000}"/>
    <cellStyle name="Normal 3 2 2 2 4 2 3 2" xfId="15888" xr:uid="{00000000-0005-0000-0000-0000342D0000}"/>
    <cellStyle name="Normal 3 2 2 2 4 2 3 2 2" xfId="46219" xr:uid="{00000000-0005-0000-0000-0000352D0000}"/>
    <cellStyle name="Normal 3 2 2 2 4 2 3 2 3" xfId="30986" xr:uid="{00000000-0005-0000-0000-0000362D0000}"/>
    <cellStyle name="Normal 3 2 2 2 4 2 3 3" xfId="10868" xr:uid="{00000000-0005-0000-0000-0000372D0000}"/>
    <cellStyle name="Normal 3 2 2 2 4 2 3 3 2" xfId="41202" xr:uid="{00000000-0005-0000-0000-0000382D0000}"/>
    <cellStyle name="Normal 3 2 2 2 4 2 3 3 3" xfId="25969" xr:uid="{00000000-0005-0000-0000-0000392D0000}"/>
    <cellStyle name="Normal 3 2 2 2 4 2 3 4" xfId="36189" xr:uid="{00000000-0005-0000-0000-00003A2D0000}"/>
    <cellStyle name="Normal 3 2 2 2 4 2 3 5" xfId="20956" xr:uid="{00000000-0005-0000-0000-00003B2D0000}"/>
    <cellStyle name="Normal 3 2 2 2 4 2 4" xfId="12546" xr:uid="{00000000-0005-0000-0000-00003C2D0000}"/>
    <cellStyle name="Normal 3 2 2 2 4 2 4 2" xfId="42877" xr:uid="{00000000-0005-0000-0000-00003D2D0000}"/>
    <cellStyle name="Normal 3 2 2 2 4 2 4 3" xfId="27644" xr:uid="{00000000-0005-0000-0000-00003E2D0000}"/>
    <cellStyle name="Normal 3 2 2 2 4 2 5" xfId="7525" xr:uid="{00000000-0005-0000-0000-00003F2D0000}"/>
    <cellStyle name="Normal 3 2 2 2 4 2 5 2" xfId="37860" xr:uid="{00000000-0005-0000-0000-0000402D0000}"/>
    <cellStyle name="Normal 3 2 2 2 4 2 5 3" xfId="22627" xr:uid="{00000000-0005-0000-0000-0000412D0000}"/>
    <cellStyle name="Normal 3 2 2 2 4 2 6" xfId="32848" xr:uid="{00000000-0005-0000-0000-0000422D0000}"/>
    <cellStyle name="Normal 3 2 2 2 4 2 7" xfId="17614" xr:uid="{00000000-0005-0000-0000-0000432D0000}"/>
    <cellStyle name="Normal 3 2 2 2 4 3" xfId="3307" xr:uid="{00000000-0005-0000-0000-0000442D0000}"/>
    <cellStyle name="Normal 3 2 2 2 4 3 2" xfId="13381" xr:uid="{00000000-0005-0000-0000-0000452D0000}"/>
    <cellStyle name="Normal 3 2 2 2 4 3 2 2" xfId="43712" xr:uid="{00000000-0005-0000-0000-0000462D0000}"/>
    <cellStyle name="Normal 3 2 2 2 4 3 2 3" xfId="28479" xr:uid="{00000000-0005-0000-0000-0000472D0000}"/>
    <cellStyle name="Normal 3 2 2 2 4 3 3" xfId="8361" xr:uid="{00000000-0005-0000-0000-0000482D0000}"/>
    <cellStyle name="Normal 3 2 2 2 4 3 3 2" xfId="38695" xr:uid="{00000000-0005-0000-0000-0000492D0000}"/>
    <cellStyle name="Normal 3 2 2 2 4 3 3 3" xfId="23462" xr:uid="{00000000-0005-0000-0000-00004A2D0000}"/>
    <cellStyle name="Normal 3 2 2 2 4 3 4" xfId="33682" xr:uid="{00000000-0005-0000-0000-00004B2D0000}"/>
    <cellStyle name="Normal 3 2 2 2 4 3 5" xfId="18449" xr:uid="{00000000-0005-0000-0000-00004C2D0000}"/>
    <cellStyle name="Normal 3 2 2 2 4 4" xfId="5000" xr:uid="{00000000-0005-0000-0000-00004D2D0000}"/>
    <cellStyle name="Normal 3 2 2 2 4 4 2" xfId="15052" xr:uid="{00000000-0005-0000-0000-00004E2D0000}"/>
    <cellStyle name="Normal 3 2 2 2 4 4 2 2" xfId="45383" xr:uid="{00000000-0005-0000-0000-00004F2D0000}"/>
    <cellStyle name="Normal 3 2 2 2 4 4 2 3" xfId="30150" xr:uid="{00000000-0005-0000-0000-0000502D0000}"/>
    <cellStyle name="Normal 3 2 2 2 4 4 3" xfId="10032" xr:uid="{00000000-0005-0000-0000-0000512D0000}"/>
    <cellStyle name="Normal 3 2 2 2 4 4 3 2" xfId="40366" xr:uid="{00000000-0005-0000-0000-0000522D0000}"/>
    <cellStyle name="Normal 3 2 2 2 4 4 3 3" xfId="25133" xr:uid="{00000000-0005-0000-0000-0000532D0000}"/>
    <cellStyle name="Normal 3 2 2 2 4 4 4" xfId="35353" xr:uid="{00000000-0005-0000-0000-0000542D0000}"/>
    <cellStyle name="Normal 3 2 2 2 4 4 5" xfId="20120" xr:uid="{00000000-0005-0000-0000-0000552D0000}"/>
    <cellStyle name="Normal 3 2 2 2 4 5" xfId="11710" xr:uid="{00000000-0005-0000-0000-0000562D0000}"/>
    <cellStyle name="Normal 3 2 2 2 4 5 2" xfId="42041" xr:uid="{00000000-0005-0000-0000-0000572D0000}"/>
    <cellStyle name="Normal 3 2 2 2 4 5 3" xfId="26808" xr:uid="{00000000-0005-0000-0000-0000582D0000}"/>
    <cellStyle name="Normal 3 2 2 2 4 6" xfId="6689" xr:uid="{00000000-0005-0000-0000-0000592D0000}"/>
    <cellStyle name="Normal 3 2 2 2 4 6 2" xfId="37024" xr:uid="{00000000-0005-0000-0000-00005A2D0000}"/>
    <cellStyle name="Normal 3 2 2 2 4 6 3" xfId="21791" xr:uid="{00000000-0005-0000-0000-00005B2D0000}"/>
    <cellStyle name="Normal 3 2 2 2 4 7" xfId="32012" xr:uid="{00000000-0005-0000-0000-00005C2D0000}"/>
    <cellStyle name="Normal 3 2 2 2 4 8" xfId="16778" xr:uid="{00000000-0005-0000-0000-00005D2D0000}"/>
    <cellStyle name="Normal 3 2 2 2 5" xfId="2036" xr:uid="{00000000-0005-0000-0000-00005E2D0000}"/>
    <cellStyle name="Normal 3 2 2 2 5 2" xfId="3726" xr:uid="{00000000-0005-0000-0000-00005F2D0000}"/>
    <cellStyle name="Normal 3 2 2 2 5 2 2" xfId="13799" xr:uid="{00000000-0005-0000-0000-0000602D0000}"/>
    <cellStyle name="Normal 3 2 2 2 5 2 2 2" xfId="44130" xr:uid="{00000000-0005-0000-0000-0000612D0000}"/>
    <cellStyle name="Normal 3 2 2 2 5 2 2 3" xfId="28897" xr:uid="{00000000-0005-0000-0000-0000622D0000}"/>
    <cellStyle name="Normal 3 2 2 2 5 2 3" xfId="8779" xr:uid="{00000000-0005-0000-0000-0000632D0000}"/>
    <cellStyle name="Normal 3 2 2 2 5 2 3 2" xfId="39113" xr:uid="{00000000-0005-0000-0000-0000642D0000}"/>
    <cellStyle name="Normal 3 2 2 2 5 2 3 3" xfId="23880" xr:uid="{00000000-0005-0000-0000-0000652D0000}"/>
    <cellStyle name="Normal 3 2 2 2 5 2 4" xfId="34100" xr:uid="{00000000-0005-0000-0000-0000662D0000}"/>
    <cellStyle name="Normal 3 2 2 2 5 2 5" xfId="18867" xr:uid="{00000000-0005-0000-0000-0000672D0000}"/>
    <cellStyle name="Normal 3 2 2 2 5 3" xfId="5418" xr:uid="{00000000-0005-0000-0000-0000682D0000}"/>
    <cellStyle name="Normal 3 2 2 2 5 3 2" xfId="15470" xr:uid="{00000000-0005-0000-0000-0000692D0000}"/>
    <cellStyle name="Normal 3 2 2 2 5 3 2 2" xfId="45801" xr:uid="{00000000-0005-0000-0000-00006A2D0000}"/>
    <cellStyle name="Normal 3 2 2 2 5 3 2 3" xfId="30568" xr:uid="{00000000-0005-0000-0000-00006B2D0000}"/>
    <cellStyle name="Normal 3 2 2 2 5 3 3" xfId="10450" xr:uid="{00000000-0005-0000-0000-00006C2D0000}"/>
    <cellStyle name="Normal 3 2 2 2 5 3 3 2" xfId="40784" xr:uid="{00000000-0005-0000-0000-00006D2D0000}"/>
    <cellStyle name="Normal 3 2 2 2 5 3 3 3" xfId="25551" xr:uid="{00000000-0005-0000-0000-00006E2D0000}"/>
    <cellStyle name="Normal 3 2 2 2 5 3 4" xfId="35771" xr:uid="{00000000-0005-0000-0000-00006F2D0000}"/>
    <cellStyle name="Normal 3 2 2 2 5 3 5" xfId="20538" xr:uid="{00000000-0005-0000-0000-0000702D0000}"/>
    <cellStyle name="Normal 3 2 2 2 5 4" xfId="12128" xr:uid="{00000000-0005-0000-0000-0000712D0000}"/>
    <cellStyle name="Normal 3 2 2 2 5 4 2" xfId="42459" xr:uid="{00000000-0005-0000-0000-0000722D0000}"/>
    <cellStyle name="Normal 3 2 2 2 5 4 3" xfId="27226" xr:uid="{00000000-0005-0000-0000-0000732D0000}"/>
    <cellStyle name="Normal 3 2 2 2 5 5" xfId="7107" xr:uid="{00000000-0005-0000-0000-0000742D0000}"/>
    <cellStyle name="Normal 3 2 2 2 5 5 2" xfId="37442" xr:uid="{00000000-0005-0000-0000-0000752D0000}"/>
    <cellStyle name="Normal 3 2 2 2 5 5 3" xfId="22209" xr:uid="{00000000-0005-0000-0000-0000762D0000}"/>
    <cellStyle name="Normal 3 2 2 2 5 6" xfId="32430" xr:uid="{00000000-0005-0000-0000-0000772D0000}"/>
    <cellStyle name="Normal 3 2 2 2 5 7" xfId="17196" xr:uid="{00000000-0005-0000-0000-0000782D0000}"/>
    <cellStyle name="Normal 3 2 2 2 6" xfId="2889" xr:uid="{00000000-0005-0000-0000-0000792D0000}"/>
    <cellStyle name="Normal 3 2 2 2 6 2" xfId="12963" xr:uid="{00000000-0005-0000-0000-00007A2D0000}"/>
    <cellStyle name="Normal 3 2 2 2 6 2 2" xfId="43294" xr:uid="{00000000-0005-0000-0000-00007B2D0000}"/>
    <cellStyle name="Normal 3 2 2 2 6 2 3" xfId="28061" xr:uid="{00000000-0005-0000-0000-00007C2D0000}"/>
    <cellStyle name="Normal 3 2 2 2 6 3" xfId="7943" xr:uid="{00000000-0005-0000-0000-00007D2D0000}"/>
    <cellStyle name="Normal 3 2 2 2 6 3 2" xfId="38277" xr:uid="{00000000-0005-0000-0000-00007E2D0000}"/>
    <cellStyle name="Normal 3 2 2 2 6 3 3" xfId="23044" xr:uid="{00000000-0005-0000-0000-00007F2D0000}"/>
    <cellStyle name="Normal 3 2 2 2 6 4" xfId="33264" xr:uid="{00000000-0005-0000-0000-0000802D0000}"/>
    <cellStyle name="Normal 3 2 2 2 6 5" xfId="18031" xr:uid="{00000000-0005-0000-0000-0000812D0000}"/>
    <cellStyle name="Normal 3 2 2 2 7" xfId="4582" xr:uid="{00000000-0005-0000-0000-0000822D0000}"/>
    <cellStyle name="Normal 3 2 2 2 7 2" xfId="14634" xr:uid="{00000000-0005-0000-0000-0000832D0000}"/>
    <cellStyle name="Normal 3 2 2 2 7 2 2" xfId="44965" xr:uid="{00000000-0005-0000-0000-0000842D0000}"/>
    <cellStyle name="Normal 3 2 2 2 7 2 3" xfId="29732" xr:uid="{00000000-0005-0000-0000-0000852D0000}"/>
    <cellStyle name="Normal 3 2 2 2 7 3" xfId="9614" xr:uid="{00000000-0005-0000-0000-0000862D0000}"/>
    <cellStyle name="Normal 3 2 2 2 7 3 2" xfId="39948" xr:uid="{00000000-0005-0000-0000-0000872D0000}"/>
    <cellStyle name="Normal 3 2 2 2 7 3 3" xfId="24715" xr:uid="{00000000-0005-0000-0000-0000882D0000}"/>
    <cellStyle name="Normal 3 2 2 2 7 4" xfId="34935" xr:uid="{00000000-0005-0000-0000-0000892D0000}"/>
    <cellStyle name="Normal 3 2 2 2 7 5" xfId="19702" xr:uid="{00000000-0005-0000-0000-00008A2D0000}"/>
    <cellStyle name="Normal 3 2 2 2 8" xfId="11292" xr:uid="{00000000-0005-0000-0000-00008B2D0000}"/>
    <cellStyle name="Normal 3 2 2 2 8 2" xfId="41623" xr:uid="{00000000-0005-0000-0000-00008C2D0000}"/>
    <cellStyle name="Normal 3 2 2 2 8 3" xfId="26390" xr:uid="{00000000-0005-0000-0000-00008D2D0000}"/>
    <cellStyle name="Normal 3 2 2 2 9" xfId="6271" xr:uid="{00000000-0005-0000-0000-00008E2D0000}"/>
    <cellStyle name="Normal 3 2 2 2 9 2" xfId="36606" xr:uid="{00000000-0005-0000-0000-00008F2D0000}"/>
    <cellStyle name="Normal 3 2 2 2 9 3" xfId="21373" xr:uid="{00000000-0005-0000-0000-0000902D0000}"/>
    <cellStyle name="Normal 3 2 2 3" xfId="1235" xr:uid="{00000000-0005-0000-0000-0000912D0000}"/>
    <cellStyle name="Normal 3 2 2 3 10" xfId="16412" xr:uid="{00000000-0005-0000-0000-0000922D0000}"/>
    <cellStyle name="Normal 3 2 2 3 2" xfId="1454" xr:uid="{00000000-0005-0000-0000-0000932D0000}"/>
    <cellStyle name="Normal 3 2 2 3 2 2" xfId="1875" xr:uid="{00000000-0005-0000-0000-0000942D0000}"/>
    <cellStyle name="Normal 3 2 2 3 2 2 2" xfId="2714" xr:uid="{00000000-0005-0000-0000-0000952D0000}"/>
    <cellStyle name="Normal 3 2 2 3 2 2 2 2" xfId="4404" xr:uid="{00000000-0005-0000-0000-0000962D0000}"/>
    <cellStyle name="Normal 3 2 2 3 2 2 2 2 2" xfId="14477" xr:uid="{00000000-0005-0000-0000-0000972D0000}"/>
    <cellStyle name="Normal 3 2 2 3 2 2 2 2 2 2" xfId="44808" xr:uid="{00000000-0005-0000-0000-0000982D0000}"/>
    <cellStyle name="Normal 3 2 2 3 2 2 2 2 2 3" xfId="29575" xr:uid="{00000000-0005-0000-0000-0000992D0000}"/>
    <cellStyle name="Normal 3 2 2 3 2 2 2 2 3" xfId="9457" xr:uid="{00000000-0005-0000-0000-00009A2D0000}"/>
    <cellStyle name="Normal 3 2 2 3 2 2 2 2 3 2" xfId="39791" xr:uid="{00000000-0005-0000-0000-00009B2D0000}"/>
    <cellStyle name="Normal 3 2 2 3 2 2 2 2 3 3" xfId="24558" xr:uid="{00000000-0005-0000-0000-00009C2D0000}"/>
    <cellStyle name="Normal 3 2 2 3 2 2 2 2 4" xfId="34778" xr:uid="{00000000-0005-0000-0000-00009D2D0000}"/>
    <cellStyle name="Normal 3 2 2 3 2 2 2 2 5" xfId="19545" xr:uid="{00000000-0005-0000-0000-00009E2D0000}"/>
    <cellStyle name="Normal 3 2 2 3 2 2 2 3" xfId="6096" xr:uid="{00000000-0005-0000-0000-00009F2D0000}"/>
    <cellStyle name="Normal 3 2 2 3 2 2 2 3 2" xfId="16148" xr:uid="{00000000-0005-0000-0000-0000A02D0000}"/>
    <cellStyle name="Normal 3 2 2 3 2 2 2 3 2 2" xfId="46479" xr:uid="{00000000-0005-0000-0000-0000A12D0000}"/>
    <cellStyle name="Normal 3 2 2 3 2 2 2 3 2 3" xfId="31246" xr:uid="{00000000-0005-0000-0000-0000A22D0000}"/>
    <cellStyle name="Normal 3 2 2 3 2 2 2 3 3" xfId="11128" xr:uid="{00000000-0005-0000-0000-0000A32D0000}"/>
    <cellStyle name="Normal 3 2 2 3 2 2 2 3 3 2" xfId="41462" xr:uid="{00000000-0005-0000-0000-0000A42D0000}"/>
    <cellStyle name="Normal 3 2 2 3 2 2 2 3 3 3" xfId="26229" xr:uid="{00000000-0005-0000-0000-0000A52D0000}"/>
    <cellStyle name="Normal 3 2 2 3 2 2 2 3 4" xfId="36449" xr:uid="{00000000-0005-0000-0000-0000A62D0000}"/>
    <cellStyle name="Normal 3 2 2 3 2 2 2 3 5" xfId="21216" xr:uid="{00000000-0005-0000-0000-0000A72D0000}"/>
    <cellStyle name="Normal 3 2 2 3 2 2 2 4" xfId="12806" xr:uid="{00000000-0005-0000-0000-0000A82D0000}"/>
    <cellStyle name="Normal 3 2 2 3 2 2 2 4 2" xfId="43137" xr:uid="{00000000-0005-0000-0000-0000A92D0000}"/>
    <cellStyle name="Normal 3 2 2 3 2 2 2 4 3" xfId="27904" xr:uid="{00000000-0005-0000-0000-0000AA2D0000}"/>
    <cellStyle name="Normal 3 2 2 3 2 2 2 5" xfId="7785" xr:uid="{00000000-0005-0000-0000-0000AB2D0000}"/>
    <cellStyle name="Normal 3 2 2 3 2 2 2 5 2" xfId="38120" xr:uid="{00000000-0005-0000-0000-0000AC2D0000}"/>
    <cellStyle name="Normal 3 2 2 3 2 2 2 5 3" xfId="22887" xr:uid="{00000000-0005-0000-0000-0000AD2D0000}"/>
    <cellStyle name="Normal 3 2 2 3 2 2 2 6" xfId="33108" xr:uid="{00000000-0005-0000-0000-0000AE2D0000}"/>
    <cellStyle name="Normal 3 2 2 3 2 2 2 7" xfId="17874" xr:uid="{00000000-0005-0000-0000-0000AF2D0000}"/>
    <cellStyle name="Normal 3 2 2 3 2 2 3" xfId="3567" xr:uid="{00000000-0005-0000-0000-0000B02D0000}"/>
    <cellStyle name="Normal 3 2 2 3 2 2 3 2" xfId="13641" xr:uid="{00000000-0005-0000-0000-0000B12D0000}"/>
    <cellStyle name="Normal 3 2 2 3 2 2 3 2 2" xfId="43972" xr:uid="{00000000-0005-0000-0000-0000B22D0000}"/>
    <cellStyle name="Normal 3 2 2 3 2 2 3 2 3" xfId="28739" xr:uid="{00000000-0005-0000-0000-0000B32D0000}"/>
    <cellStyle name="Normal 3 2 2 3 2 2 3 3" xfId="8621" xr:uid="{00000000-0005-0000-0000-0000B42D0000}"/>
    <cellStyle name="Normal 3 2 2 3 2 2 3 3 2" xfId="38955" xr:uid="{00000000-0005-0000-0000-0000B52D0000}"/>
    <cellStyle name="Normal 3 2 2 3 2 2 3 3 3" xfId="23722" xr:uid="{00000000-0005-0000-0000-0000B62D0000}"/>
    <cellStyle name="Normal 3 2 2 3 2 2 3 4" xfId="33942" xr:uid="{00000000-0005-0000-0000-0000B72D0000}"/>
    <cellStyle name="Normal 3 2 2 3 2 2 3 5" xfId="18709" xr:uid="{00000000-0005-0000-0000-0000B82D0000}"/>
    <cellStyle name="Normal 3 2 2 3 2 2 4" xfId="5260" xr:uid="{00000000-0005-0000-0000-0000B92D0000}"/>
    <cellStyle name="Normal 3 2 2 3 2 2 4 2" xfId="15312" xr:uid="{00000000-0005-0000-0000-0000BA2D0000}"/>
    <cellStyle name="Normal 3 2 2 3 2 2 4 2 2" xfId="45643" xr:uid="{00000000-0005-0000-0000-0000BB2D0000}"/>
    <cellStyle name="Normal 3 2 2 3 2 2 4 2 3" xfId="30410" xr:uid="{00000000-0005-0000-0000-0000BC2D0000}"/>
    <cellStyle name="Normal 3 2 2 3 2 2 4 3" xfId="10292" xr:uid="{00000000-0005-0000-0000-0000BD2D0000}"/>
    <cellStyle name="Normal 3 2 2 3 2 2 4 3 2" xfId="40626" xr:uid="{00000000-0005-0000-0000-0000BE2D0000}"/>
    <cellStyle name="Normal 3 2 2 3 2 2 4 3 3" xfId="25393" xr:uid="{00000000-0005-0000-0000-0000BF2D0000}"/>
    <cellStyle name="Normal 3 2 2 3 2 2 4 4" xfId="35613" xr:uid="{00000000-0005-0000-0000-0000C02D0000}"/>
    <cellStyle name="Normal 3 2 2 3 2 2 4 5" xfId="20380" xr:uid="{00000000-0005-0000-0000-0000C12D0000}"/>
    <cellStyle name="Normal 3 2 2 3 2 2 5" xfId="11970" xr:uid="{00000000-0005-0000-0000-0000C22D0000}"/>
    <cellStyle name="Normal 3 2 2 3 2 2 5 2" xfId="42301" xr:uid="{00000000-0005-0000-0000-0000C32D0000}"/>
    <cellStyle name="Normal 3 2 2 3 2 2 5 3" xfId="27068" xr:uid="{00000000-0005-0000-0000-0000C42D0000}"/>
    <cellStyle name="Normal 3 2 2 3 2 2 6" xfId="6949" xr:uid="{00000000-0005-0000-0000-0000C52D0000}"/>
    <cellStyle name="Normal 3 2 2 3 2 2 6 2" xfId="37284" xr:uid="{00000000-0005-0000-0000-0000C62D0000}"/>
    <cellStyle name="Normal 3 2 2 3 2 2 6 3" xfId="22051" xr:uid="{00000000-0005-0000-0000-0000C72D0000}"/>
    <cellStyle name="Normal 3 2 2 3 2 2 7" xfId="32272" xr:uid="{00000000-0005-0000-0000-0000C82D0000}"/>
    <cellStyle name="Normal 3 2 2 3 2 2 8" xfId="17038" xr:uid="{00000000-0005-0000-0000-0000C92D0000}"/>
    <cellStyle name="Normal 3 2 2 3 2 3" xfId="2296" xr:uid="{00000000-0005-0000-0000-0000CA2D0000}"/>
    <cellStyle name="Normal 3 2 2 3 2 3 2" xfId="3986" xr:uid="{00000000-0005-0000-0000-0000CB2D0000}"/>
    <cellStyle name="Normal 3 2 2 3 2 3 2 2" xfId="14059" xr:uid="{00000000-0005-0000-0000-0000CC2D0000}"/>
    <cellStyle name="Normal 3 2 2 3 2 3 2 2 2" xfId="44390" xr:uid="{00000000-0005-0000-0000-0000CD2D0000}"/>
    <cellStyle name="Normal 3 2 2 3 2 3 2 2 3" xfId="29157" xr:uid="{00000000-0005-0000-0000-0000CE2D0000}"/>
    <cellStyle name="Normal 3 2 2 3 2 3 2 3" xfId="9039" xr:uid="{00000000-0005-0000-0000-0000CF2D0000}"/>
    <cellStyle name="Normal 3 2 2 3 2 3 2 3 2" xfId="39373" xr:uid="{00000000-0005-0000-0000-0000D02D0000}"/>
    <cellStyle name="Normal 3 2 2 3 2 3 2 3 3" xfId="24140" xr:uid="{00000000-0005-0000-0000-0000D12D0000}"/>
    <cellStyle name="Normal 3 2 2 3 2 3 2 4" xfId="34360" xr:uid="{00000000-0005-0000-0000-0000D22D0000}"/>
    <cellStyle name="Normal 3 2 2 3 2 3 2 5" xfId="19127" xr:uid="{00000000-0005-0000-0000-0000D32D0000}"/>
    <cellStyle name="Normal 3 2 2 3 2 3 3" xfId="5678" xr:uid="{00000000-0005-0000-0000-0000D42D0000}"/>
    <cellStyle name="Normal 3 2 2 3 2 3 3 2" xfId="15730" xr:uid="{00000000-0005-0000-0000-0000D52D0000}"/>
    <cellStyle name="Normal 3 2 2 3 2 3 3 2 2" xfId="46061" xr:uid="{00000000-0005-0000-0000-0000D62D0000}"/>
    <cellStyle name="Normal 3 2 2 3 2 3 3 2 3" xfId="30828" xr:uid="{00000000-0005-0000-0000-0000D72D0000}"/>
    <cellStyle name="Normal 3 2 2 3 2 3 3 3" xfId="10710" xr:uid="{00000000-0005-0000-0000-0000D82D0000}"/>
    <cellStyle name="Normal 3 2 2 3 2 3 3 3 2" xfId="41044" xr:uid="{00000000-0005-0000-0000-0000D92D0000}"/>
    <cellStyle name="Normal 3 2 2 3 2 3 3 3 3" xfId="25811" xr:uid="{00000000-0005-0000-0000-0000DA2D0000}"/>
    <cellStyle name="Normal 3 2 2 3 2 3 3 4" xfId="36031" xr:uid="{00000000-0005-0000-0000-0000DB2D0000}"/>
    <cellStyle name="Normal 3 2 2 3 2 3 3 5" xfId="20798" xr:uid="{00000000-0005-0000-0000-0000DC2D0000}"/>
    <cellStyle name="Normal 3 2 2 3 2 3 4" xfId="12388" xr:uid="{00000000-0005-0000-0000-0000DD2D0000}"/>
    <cellStyle name="Normal 3 2 2 3 2 3 4 2" xfId="42719" xr:uid="{00000000-0005-0000-0000-0000DE2D0000}"/>
    <cellStyle name="Normal 3 2 2 3 2 3 4 3" xfId="27486" xr:uid="{00000000-0005-0000-0000-0000DF2D0000}"/>
    <cellStyle name="Normal 3 2 2 3 2 3 5" xfId="7367" xr:uid="{00000000-0005-0000-0000-0000E02D0000}"/>
    <cellStyle name="Normal 3 2 2 3 2 3 5 2" xfId="37702" xr:uid="{00000000-0005-0000-0000-0000E12D0000}"/>
    <cellStyle name="Normal 3 2 2 3 2 3 5 3" xfId="22469" xr:uid="{00000000-0005-0000-0000-0000E22D0000}"/>
    <cellStyle name="Normal 3 2 2 3 2 3 6" xfId="32690" xr:uid="{00000000-0005-0000-0000-0000E32D0000}"/>
    <cellStyle name="Normal 3 2 2 3 2 3 7" xfId="17456" xr:uid="{00000000-0005-0000-0000-0000E42D0000}"/>
    <cellStyle name="Normal 3 2 2 3 2 4" xfId="3149" xr:uid="{00000000-0005-0000-0000-0000E52D0000}"/>
    <cellStyle name="Normal 3 2 2 3 2 4 2" xfId="13223" xr:uid="{00000000-0005-0000-0000-0000E62D0000}"/>
    <cellStyle name="Normal 3 2 2 3 2 4 2 2" xfId="43554" xr:uid="{00000000-0005-0000-0000-0000E72D0000}"/>
    <cellStyle name="Normal 3 2 2 3 2 4 2 3" xfId="28321" xr:uid="{00000000-0005-0000-0000-0000E82D0000}"/>
    <cellStyle name="Normal 3 2 2 3 2 4 3" xfId="8203" xr:uid="{00000000-0005-0000-0000-0000E92D0000}"/>
    <cellStyle name="Normal 3 2 2 3 2 4 3 2" xfId="38537" xr:uid="{00000000-0005-0000-0000-0000EA2D0000}"/>
    <cellStyle name="Normal 3 2 2 3 2 4 3 3" xfId="23304" xr:uid="{00000000-0005-0000-0000-0000EB2D0000}"/>
    <cellStyle name="Normal 3 2 2 3 2 4 4" xfId="33524" xr:uid="{00000000-0005-0000-0000-0000EC2D0000}"/>
    <cellStyle name="Normal 3 2 2 3 2 4 5" xfId="18291" xr:uid="{00000000-0005-0000-0000-0000ED2D0000}"/>
    <cellStyle name="Normal 3 2 2 3 2 5" xfId="4842" xr:uid="{00000000-0005-0000-0000-0000EE2D0000}"/>
    <cellStyle name="Normal 3 2 2 3 2 5 2" xfId="14894" xr:uid="{00000000-0005-0000-0000-0000EF2D0000}"/>
    <cellStyle name="Normal 3 2 2 3 2 5 2 2" xfId="45225" xr:uid="{00000000-0005-0000-0000-0000F02D0000}"/>
    <cellStyle name="Normal 3 2 2 3 2 5 2 3" xfId="29992" xr:uid="{00000000-0005-0000-0000-0000F12D0000}"/>
    <cellStyle name="Normal 3 2 2 3 2 5 3" xfId="9874" xr:uid="{00000000-0005-0000-0000-0000F22D0000}"/>
    <cellStyle name="Normal 3 2 2 3 2 5 3 2" xfId="40208" xr:uid="{00000000-0005-0000-0000-0000F32D0000}"/>
    <cellStyle name="Normal 3 2 2 3 2 5 3 3" xfId="24975" xr:uid="{00000000-0005-0000-0000-0000F42D0000}"/>
    <cellStyle name="Normal 3 2 2 3 2 5 4" xfId="35195" xr:uid="{00000000-0005-0000-0000-0000F52D0000}"/>
    <cellStyle name="Normal 3 2 2 3 2 5 5" xfId="19962" xr:uid="{00000000-0005-0000-0000-0000F62D0000}"/>
    <cellStyle name="Normal 3 2 2 3 2 6" xfId="11552" xr:uid="{00000000-0005-0000-0000-0000F72D0000}"/>
    <cellStyle name="Normal 3 2 2 3 2 6 2" xfId="41883" xr:uid="{00000000-0005-0000-0000-0000F82D0000}"/>
    <cellStyle name="Normal 3 2 2 3 2 6 3" xfId="26650" xr:uid="{00000000-0005-0000-0000-0000F92D0000}"/>
    <cellStyle name="Normal 3 2 2 3 2 7" xfId="6531" xr:uid="{00000000-0005-0000-0000-0000FA2D0000}"/>
    <cellStyle name="Normal 3 2 2 3 2 7 2" xfId="36866" xr:uid="{00000000-0005-0000-0000-0000FB2D0000}"/>
    <cellStyle name="Normal 3 2 2 3 2 7 3" xfId="21633" xr:uid="{00000000-0005-0000-0000-0000FC2D0000}"/>
    <cellStyle name="Normal 3 2 2 3 2 8" xfId="31854" xr:uid="{00000000-0005-0000-0000-0000FD2D0000}"/>
    <cellStyle name="Normal 3 2 2 3 2 9" xfId="16620" xr:uid="{00000000-0005-0000-0000-0000FE2D0000}"/>
    <cellStyle name="Normal 3 2 2 3 3" xfId="1667" xr:uid="{00000000-0005-0000-0000-0000FF2D0000}"/>
    <cellStyle name="Normal 3 2 2 3 3 2" xfId="2506" xr:uid="{00000000-0005-0000-0000-0000002E0000}"/>
    <cellStyle name="Normal 3 2 2 3 3 2 2" xfId="4196" xr:uid="{00000000-0005-0000-0000-0000012E0000}"/>
    <cellStyle name="Normal 3 2 2 3 3 2 2 2" xfId="14269" xr:uid="{00000000-0005-0000-0000-0000022E0000}"/>
    <cellStyle name="Normal 3 2 2 3 3 2 2 2 2" xfId="44600" xr:uid="{00000000-0005-0000-0000-0000032E0000}"/>
    <cellStyle name="Normal 3 2 2 3 3 2 2 2 3" xfId="29367" xr:uid="{00000000-0005-0000-0000-0000042E0000}"/>
    <cellStyle name="Normal 3 2 2 3 3 2 2 3" xfId="9249" xr:uid="{00000000-0005-0000-0000-0000052E0000}"/>
    <cellStyle name="Normal 3 2 2 3 3 2 2 3 2" xfId="39583" xr:uid="{00000000-0005-0000-0000-0000062E0000}"/>
    <cellStyle name="Normal 3 2 2 3 3 2 2 3 3" xfId="24350" xr:uid="{00000000-0005-0000-0000-0000072E0000}"/>
    <cellStyle name="Normal 3 2 2 3 3 2 2 4" xfId="34570" xr:uid="{00000000-0005-0000-0000-0000082E0000}"/>
    <cellStyle name="Normal 3 2 2 3 3 2 2 5" xfId="19337" xr:uid="{00000000-0005-0000-0000-0000092E0000}"/>
    <cellStyle name="Normal 3 2 2 3 3 2 3" xfId="5888" xr:uid="{00000000-0005-0000-0000-00000A2E0000}"/>
    <cellStyle name="Normal 3 2 2 3 3 2 3 2" xfId="15940" xr:uid="{00000000-0005-0000-0000-00000B2E0000}"/>
    <cellStyle name="Normal 3 2 2 3 3 2 3 2 2" xfId="46271" xr:uid="{00000000-0005-0000-0000-00000C2E0000}"/>
    <cellStyle name="Normal 3 2 2 3 3 2 3 2 3" xfId="31038" xr:uid="{00000000-0005-0000-0000-00000D2E0000}"/>
    <cellStyle name="Normal 3 2 2 3 3 2 3 3" xfId="10920" xr:uid="{00000000-0005-0000-0000-00000E2E0000}"/>
    <cellStyle name="Normal 3 2 2 3 3 2 3 3 2" xfId="41254" xr:uid="{00000000-0005-0000-0000-00000F2E0000}"/>
    <cellStyle name="Normal 3 2 2 3 3 2 3 3 3" xfId="26021" xr:uid="{00000000-0005-0000-0000-0000102E0000}"/>
    <cellStyle name="Normal 3 2 2 3 3 2 3 4" xfId="36241" xr:uid="{00000000-0005-0000-0000-0000112E0000}"/>
    <cellStyle name="Normal 3 2 2 3 3 2 3 5" xfId="21008" xr:uid="{00000000-0005-0000-0000-0000122E0000}"/>
    <cellStyle name="Normal 3 2 2 3 3 2 4" xfId="12598" xr:uid="{00000000-0005-0000-0000-0000132E0000}"/>
    <cellStyle name="Normal 3 2 2 3 3 2 4 2" xfId="42929" xr:uid="{00000000-0005-0000-0000-0000142E0000}"/>
    <cellStyle name="Normal 3 2 2 3 3 2 4 3" xfId="27696" xr:uid="{00000000-0005-0000-0000-0000152E0000}"/>
    <cellStyle name="Normal 3 2 2 3 3 2 5" xfId="7577" xr:uid="{00000000-0005-0000-0000-0000162E0000}"/>
    <cellStyle name="Normal 3 2 2 3 3 2 5 2" xfId="37912" xr:uid="{00000000-0005-0000-0000-0000172E0000}"/>
    <cellStyle name="Normal 3 2 2 3 3 2 5 3" xfId="22679" xr:uid="{00000000-0005-0000-0000-0000182E0000}"/>
    <cellStyle name="Normal 3 2 2 3 3 2 6" xfId="32900" xr:uid="{00000000-0005-0000-0000-0000192E0000}"/>
    <cellStyle name="Normal 3 2 2 3 3 2 7" xfId="17666" xr:uid="{00000000-0005-0000-0000-00001A2E0000}"/>
    <cellStyle name="Normal 3 2 2 3 3 3" xfId="3359" xr:uid="{00000000-0005-0000-0000-00001B2E0000}"/>
    <cellStyle name="Normal 3 2 2 3 3 3 2" xfId="13433" xr:uid="{00000000-0005-0000-0000-00001C2E0000}"/>
    <cellStyle name="Normal 3 2 2 3 3 3 2 2" xfId="43764" xr:uid="{00000000-0005-0000-0000-00001D2E0000}"/>
    <cellStyle name="Normal 3 2 2 3 3 3 2 3" xfId="28531" xr:uid="{00000000-0005-0000-0000-00001E2E0000}"/>
    <cellStyle name="Normal 3 2 2 3 3 3 3" xfId="8413" xr:uid="{00000000-0005-0000-0000-00001F2E0000}"/>
    <cellStyle name="Normal 3 2 2 3 3 3 3 2" xfId="38747" xr:uid="{00000000-0005-0000-0000-0000202E0000}"/>
    <cellStyle name="Normal 3 2 2 3 3 3 3 3" xfId="23514" xr:uid="{00000000-0005-0000-0000-0000212E0000}"/>
    <cellStyle name="Normal 3 2 2 3 3 3 4" xfId="33734" xr:uid="{00000000-0005-0000-0000-0000222E0000}"/>
    <cellStyle name="Normal 3 2 2 3 3 3 5" xfId="18501" xr:uid="{00000000-0005-0000-0000-0000232E0000}"/>
    <cellStyle name="Normal 3 2 2 3 3 4" xfId="5052" xr:uid="{00000000-0005-0000-0000-0000242E0000}"/>
    <cellStyle name="Normal 3 2 2 3 3 4 2" xfId="15104" xr:uid="{00000000-0005-0000-0000-0000252E0000}"/>
    <cellStyle name="Normal 3 2 2 3 3 4 2 2" xfId="45435" xr:uid="{00000000-0005-0000-0000-0000262E0000}"/>
    <cellStyle name="Normal 3 2 2 3 3 4 2 3" xfId="30202" xr:uid="{00000000-0005-0000-0000-0000272E0000}"/>
    <cellStyle name="Normal 3 2 2 3 3 4 3" xfId="10084" xr:uid="{00000000-0005-0000-0000-0000282E0000}"/>
    <cellStyle name="Normal 3 2 2 3 3 4 3 2" xfId="40418" xr:uid="{00000000-0005-0000-0000-0000292E0000}"/>
    <cellStyle name="Normal 3 2 2 3 3 4 3 3" xfId="25185" xr:uid="{00000000-0005-0000-0000-00002A2E0000}"/>
    <cellStyle name="Normal 3 2 2 3 3 4 4" xfId="35405" xr:uid="{00000000-0005-0000-0000-00002B2E0000}"/>
    <cellStyle name="Normal 3 2 2 3 3 4 5" xfId="20172" xr:uid="{00000000-0005-0000-0000-00002C2E0000}"/>
    <cellStyle name="Normal 3 2 2 3 3 5" xfId="11762" xr:uid="{00000000-0005-0000-0000-00002D2E0000}"/>
    <cellStyle name="Normal 3 2 2 3 3 5 2" xfId="42093" xr:uid="{00000000-0005-0000-0000-00002E2E0000}"/>
    <cellStyle name="Normal 3 2 2 3 3 5 3" xfId="26860" xr:uid="{00000000-0005-0000-0000-00002F2E0000}"/>
    <cellStyle name="Normal 3 2 2 3 3 6" xfId="6741" xr:uid="{00000000-0005-0000-0000-0000302E0000}"/>
    <cellStyle name="Normal 3 2 2 3 3 6 2" xfId="37076" xr:uid="{00000000-0005-0000-0000-0000312E0000}"/>
    <cellStyle name="Normal 3 2 2 3 3 6 3" xfId="21843" xr:uid="{00000000-0005-0000-0000-0000322E0000}"/>
    <cellStyle name="Normal 3 2 2 3 3 7" xfId="32064" xr:uid="{00000000-0005-0000-0000-0000332E0000}"/>
    <cellStyle name="Normal 3 2 2 3 3 8" xfId="16830" xr:uid="{00000000-0005-0000-0000-0000342E0000}"/>
    <cellStyle name="Normal 3 2 2 3 4" xfId="2088" xr:uid="{00000000-0005-0000-0000-0000352E0000}"/>
    <cellStyle name="Normal 3 2 2 3 4 2" xfId="3778" xr:uid="{00000000-0005-0000-0000-0000362E0000}"/>
    <cellStyle name="Normal 3 2 2 3 4 2 2" xfId="13851" xr:uid="{00000000-0005-0000-0000-0000372E0000}"/>
    <cellStyle name="Normal 3 2 2 3 4 2 2 2" xfId="44182" xr:uid="{00000000-0005-0000-0000-0000382E0000}"/>
    <cellStyle name="Normal 3 2 2 3 4 2 2 3" xfId="28949" xr:uid="{00000000-0005-0000-0000-0000392E0000}"/>
    <cellStyle name="Normal 3 2 2 3 4 2 3" xfId="8831" xr:uid="{00000000-0005-0000-0000-00003A2E0000}"/>
    <cellStyle name="Normal 3 2 2 3 4 2 3 2" xfId="39165" xr:uid="{00000000-0005-0000-0000-00003B2E0000}"/>
    <cellStyle name="Normal 3 2 2 3 4 2 3 3" xfId="23932" xr:uid="{00000000-0005-0000-0000-00003C2E0000}"/>
    <cellStyle name="Normal 3 2 2 3 4 2 4" xfId="34152" xr:uid="{00000000-0005-0000-0000-00003D2E0000}"/>
    <cellStyle name="Normal 3 2 2 3 4 2 5" xfId="18919" xr:uid="{00000000-0005-0000-0000-00003E2E0000}"/>
    <cellStyle name="Normal 3 2 2 3 4 3" xfId="5470" xr:uid="{00000000-0005-0000-0000-00003F2E0000}"/>
    <cellStyle name="Normal 3 2 2 3 4 3 2" xfId="15522" xr:uid="{00000000-0005-0000-0000-0000402E0000}"/>
    <cellStyle name="Normal 3 2 2 3 4 3 2 2" xfId="45853" xr:uid="{00000000-0005-0000-0000-0000412E0000}"/>
    <cellStyle name="Normal 3 2 2 3 4 3 2 3" xfId="30620" xr:uid="{00000000-0005-0000-0000-0000422E0000}"/>
    <cellStyle name="Normal 3 2 2 3 4 3 3" xfId="10502" xr:uid="{00000000-0005-0000-0000-0000432E0000}"/>
    <cellStyle name="Normal 3 2 2 3 4 3 3 2" xfId="40836" xr:uid="{00000000-0005-0000-0000-0000442E0000}"/>
    <cellStyle name="Normal 3 2 2 3 4 3 3 3" xfId="25603" xr:uid="{00000000-0005-0000-0000-0000452E0000}"/>
    <cellStyle name="Normal 3 2 2 3 4 3 4" xfId="35823" xr:uid="{00000000-0005-0000-0000-0000462E0000}"/>
    <cellStyle name="Normal 3 2 2 3 4 3 5" xfId="20590" xr:uid="{00000000-0005-0000-0000-0000472E0000}"/>
    <cellStyle name="Normal 3 2 2 3 4 4" xfId="12180" xr:uid="{00000000-0005-0000-0000-0000482E0000}"/>
    <cellStyle name="Normal 3 2 2 3 4 4 2" xfId="42511" xr:uid="{00000000-0005-0000-0000-0000492E0000}"/>
    <cellStyle name="Normal 3 2 2 3 4 4 3" xfId="27278" xr:uid="{00000000-0005-0000-0000-00004A2E0000}"/>
    <cellStyle name="Normal 3 2 2 3 4 5" xfId="7159" xr:uid="{00000000-0005-0000-0000-00004B2E0000}"/>
    <cellStyle name="Normal 3 2 2 3 4 5 2" xfId="37494" xr:uid="{00000000-0005-0000-0000-00004C2E0000}"/>
    <cellStyle name="Normal 3 2 2 3 4 5 3" xfId="22261" xr:uid="{00000000-0005-0000-0000-00004D2E0000}"/>
    <cellStyle name="Normal 3 2 2 3 4 6" xfId="32482" xr:uid="{00000000-0005-0000-0000-00004E2E0000}"/>
    <cellStyle name="Normal 3 2 2 3 4 7" xfId="17248" xr:uid="{00000000-0005-0000-0000-00004F2E0000}"/>
    <cellStyle name="Normal 3 2 2 3 5" xfId="2941" xr:uid="{00000000-0005-0000-0000-0000502E0000}"/>
    <cellStyle name="Normal 3 2 2 3 5 2" xfId="13015" xr:uid="{00000000-0005-0000-0000-0000512E0000}"/>
    <cellStyle name="Normal 3 2 2 3 5 2 2" xfId="43346" xr:uid="{00000000-0005-0000-0000-0000522E0000}"/>
    <cellStyle name="Normal 3 2 2 3 5 2 3" xfId="28113" xr:uid="{00000000-0005-0000-0000-0000532E0000}"/>
    <cellStyle name="Normal 3 2 2 3 5 3" xfId="7995" xr:uid="{00000000-0005-0000-0000-0000542E0000}"/>
    <cellStyle name="Normal 3 2 2 3 5 3 2" xfId="38329" xr:uid="{00000000-0005-0000-0000-0000552E0000}"/>
    <cellStyle name="Normal 3 2 2 3 5 3 3" xfId="23096" xr:uid="{00000000-0005-0000-0000-0000562E0000}"/>
    <cellStyle name="Normal 3 2 2 3 5 4" xfId="33316" xr:uid="{00000000-0005-0000-0000-0000572E0000}"/>
    <cellStyle name="Normal 3 2 2 3 5 5" xfId="18083" xr:uid="{00000000-0005-0000-0000-0000582E0000}"/>
    <cellStyle name="Normal 3 2 2 3 6" xfId="4634" xr:uid="{00000000-0005-0000-0000-0000592E0000}"/>
    <cellStyle name="Normal 3 2 2 3 6 2" xfId="14686" xr:uid="{00000000-0005-0000-0000-00005A2E0000}"/>
    <cellStyle name="Normal 3 2 2 3 6 2 2" xfId="45017" xr:uid="{00000000-0005-0000-0000-00005B2E0000}"/>
    <cellStyle name="Normal 3 2 2 3 6 2 3" xfId="29784" xr:uid="{00000000-0005-0000-0000-00005C2E0000}"/>
    <cellStyle name="Normal 3 2 2 3 6 3" xfId="9666" xr:uid="{00000000-0005-0000-0000-00005D2E0000}"/>
    <cellStyle name="Normal 3 2 2 3 6 3 2" xfId="40000" xr:uid="{00000000-0005-0000-0000-00005E2E0000}"/>
    <cellStyle name="Normal 3 2 2 3 6 3 3" xfId="24767" xr:uid="{00000000-0005-0000-0000-00005F2E0000}"/>
    <cellStyle name="Normal 3 2 2 3 6 4" xfId="34987" xr:uid="{00000000-0005-0000-0000-0000602E0000}"/>
    <cellStyle name="Normal 3 2 2 3 6 5" xfId="19754" xr:uid="{00000000-0005-0000-0000-0000612E0000}"/>
    <cellStyle name="Normal 3 2 2 3 7" xfId="11344" xr:uid="{00000000-0005-0000-0000-0000622E0000}"/>
    <cellStyle name="Normal 3 2 2 3 7 2" xfId="41675" xr:uid="{00000000-0005-0000-0000-0000632E0000}"/>
    <cellStyle name="Normal 3 2 2 3 7 3" xfId="26442" xr:uid="{00000000-0005-0000-0000-0000642E0000}"/>
    <cellStyle name="Normal 3 2 2 3 8" xfId="6323" xr:uid="{00000000-0005-0000-0000-0000652E0000}"/>
    <cellStyle name="Normal 3 2 2 3 8 2" xfId="36658" xr:uid="{00000000-0005-0000-0000-0000662E0000}"/>
    <cellStyle name="Normal 3 2 2 3 8 3" xfId="21425" xr:uid="{00000000-0005-0000-0000-0000672E0000}"/>
    <cellStyle name="Normal 3 2 2 3 9" xfId="31647" xr:uid="{00000000-0005-0000-0000-0000682E0000}"/>
    <cellStyle name="Normal 3 2 2 4" xfId="1348" xr:uid="{00000000-0005-0000-0000-0000692E0000}"/>
    <cellStyle name="Normal 3 2 2 4 2" xfId="1771" xr:uid="{00000000-0005-0000-0000-00006A2E0000}"/>
    <cellStyle name="Normal 3 2 2 4 2 2" xfId="2610" xr:uid="{00000000-0005-0000-0000-00006B2E0000}"/>
    <cellStyle name="Normal 3 2 2 4 2 2 2" xfId="4300" xr:uid="{00000000-0005-0000-0000-00006C2E0000}"/>
    <cellStyle name="Normal 3 2 2 4 2 2 2 2" xfId="14373" xr:uid="{00000000-0005-0000-0000-00006D2E0000}"/>
    <cellStyle name="Normal 3 2 2 4 2 2 2 2 2" xfId="44704" xr:uid="{00000000-0005-0000-0000-00006E2E0000}"/>
    <cellStyle name="Normal 3 2 2 4 2 2 2 2 3" xfId="29471" xr:uid="{00000000-0005-0000-0000-00006F2E0000}"/>
    <cellStyle name="Normal 3 2 2 4 2 2 2 3" xfId="9353" xr:uid="{00000000-0005-0000-0000-0000702E0000}"/>
    <cellStyle name="Normal 3 2 2 4 2 2 2 3 2" xfId="39687" xr:uid="{00000000-0005-0000-0000-0000712E0000}"/>
    <cellStyle name="Normal 3 2 2 4 2 2 2 3 3" xfId="24454" xr:uid="{00000000-0005-0000-0000-0000722E0000}"/>
    <cellStyle name="Normal 3 2 2 4 2 2 2 4" xfId="34674" xr:uid="{00000000-0005-0000-0000-0000732E0000}"/>
    <cellStyle name="Normal 3 2 2 4 2 2 2 5" xfId="19441" xr:uid="{00000000-0005-0000-0000-0000742E0000}"/>
    <cellStyle name="Normal 3 2 2 4 2 2 3" xfId="5992" xr:uid="{00000000-0005-0000-0000-0000752E0000}"/>
    <cellStyle name="Normal 3 2 2 4 2 2 3 2" xfId="16044" xr:uid="{00000000-0005-0000-0000-0000762E0000}"/>
    <cellStyle name="Normal 3 2 2 4 2 2 3 2 2" xfId="46375" xr:uid="{00000000-0005-0000-0000-0000772E0000}"/>
    <cellStyle name="Normal 3 2 2 4 2 2 3 2 3" xfId="31142" xr:uid="{00000000-0005-0000-0000-0000782E0000}"/>
    <cellStyle name="Normal 3 2 2 4 2 2 3 3" xfId="11024" xr:uid="{00000000-0005-0000-0000-0000792E0000}"/>
    <cellStyle name="Normal 3 2 2 4 2 2 3 3 2" xfId="41358" xr:uid="{00000000-0005-0000-0000-00007A2E0000}"/>
    <cellStyle name="Normal 3 2 2 4 2 2 3 3 3" xfId="26125" xr:uid="{00000000-0005-0000-0000-00007B2E0000}"/>
    <cellStyle name="Normal 3 2 2 4 2 2 3 4" xfId="36345" xr:uid="{00000000-0005-0000-0000-00007C2E0000}"/>
    <cellStyle name="Normal 3 2 2 4 2 2 3 5" xfId="21112" xr:uid="{00000000-0005-0000-0000-00007D2E0000}"/>
    <cellStyle name="Normal 3 2 2 4 2 2 4" xfId="12702" xr:uid="{00000000-0005-0000-0000-00007E2E0000}"/>
    <cellStyle name="Normal 3 2 2 4 2 2 4 2" xfId="43033" xr:uid="{00000000-0005-0000-0000-00007F2E0000}"/>
    <cellStyle name="Normal 3 2 2 4 2 2 4 3" xfId="27800" xr:uid="{00000000-0005-0000-0000-0000802E0000}"/>
    <cellStyle name="Normal 3 2 2 4 2 2 5" xfId="7681" xr:uid="{00000000-0005-0000-0000-0000812E0000}"/>
    <cellStyle name="Normal 3 2 2 4 2 2 5 2" xfId="38016" xr:uid="{00000000-0005-0000-0000-0000822E0000}"/>
    <cellStyle name="Normal 3 2 2 4 2 2 5 3" xfId="22783" xr:uid="{00000000-0005-0000-0000-0000832E0000}"/>
    <cellStyle name="Normal 3 2 2 4 2 2 6" xfId="33004" xr:uid="{00000000-0005-0000-0000-0000842E0000}"/>
    <cellStyle name="Normal 3 2 2 4 2 2 7" xfId="17770" xr:uid="{00000000-0005-0000-0000-0000852E0000}"/>
    <cellStyle name="Normal 3 2 2 4 2 3" xfId="3463" xr:uid="{00000000-0005-0000-0000-0000862E0000}"/>
    <cellStyle name="Normal 3 2 2 4 2 3 2" xfId="13537" xr:uid="{00000000-0005-0000-0000-0000872E0000}"/>
    <cellStyle name="Normal 3 2 2 4 2 3 2 2" xfId="43868" xr:uid="{00000000-0005-0000-0000-0000882E0000}"/>
    <cellStyle name="Normal 3 2 2 4 2 3 2 3" xfId="28635" xr:uid="{00000000-0005-0000-0000-0000892E0000}"/>
    <cellStyle name="Normal 3 2 2 4 2 3 3" xfId="8517" xr:uid="{00000000-0005-0000-0000-00008A2E0000}"/>
    <cellStyle name="Normal 3 2 2 4 2 3 3 2" xfId="38851" xr:uid="{00000000-0005-0000-0000-00008B2E0000}"/>
    <cellStyle name="Normal 3 2 2 4 2 3 3 3" xfId="23618" xr:uid="{00000000-0005-0000-0000-00008C2E0000}"/>
    <cellStyle name="Normal 3 2 2 4 2 3 4" xfId="33838" xr:uid="{00000000-0005-0000-0000-00008D2E0000}"/>
    <cellStyle name="Normal 3 2 2 4 2 3 5" xfId="18605" xr:uid="{00000000-0005-0000-0000-00008E2E0000}"/>
    <cellStyle name="Normal 3 2 2 4 2 4" xfId="5156" xr:uid="{00000000-0005-0000-0000-00008F2E0000}"/>
    <cellStyle name="Normal 3 2 2 4 2 4 2" xfId="15208" xr:uid="{00000000-0005-0000-0000-0000902E0000}"/>
    <cellStyle name="Normal 3 2 2 4 2 4 2 2" xfId="45539" xr:uid="{00000000-0005-0000-0000-0000912E0000}"/>
    <cellStyle name="Normal 3 2 2 4 2 4 2 3" xfId="30306" xr:uid="{00000000-0005-0000-0000-0000922E0000}"/>
    <cellStyle name="Normal 3 2 2 4 2 4 3" xfId="10188" xr:uid="{00000000-0005-0000-0000-0000932E0000}"/>
    <cellStyle name="Normal 3 2 2 4 2 4 3 2" xfId="40522" xr:uid="{00000000-0005-0000-0000-0000942E0000}"/>
    <cellStyle name="Normal 3 2 2 4 2 4 3 3" xfId="25289" xr:uid="{00000000-0005-0000-0000-0000952E0000}"/>
    <cellStyle name="Normal 3 2 2 4 2 4 4" xfId="35509" xr:uid="{00000000-0005-0000-0000-0000962E0000}"/>
    <cellStyle name="Normal 3 2 2 4 2 4 5" xfId="20276" xr:uid="{00000000-0005-0000-0000-0000972E0000}"/>
    <cellStyle name="Normal 3 2 2 4 2 5" xfId="11866" xr:uid="{00000000-0005-0000-0000-0000982E0000}"/>
    <cellStyle name="Normal 3 2 2 4 2 5 2" xfId="42197" xr:uid="{00000000-0005-0000-0000-0000992E0000}"/>
    <cellStyle name="Normal 3 2 2 4 2 5 3" xfId="26964" xr:uid="{00000000-0005-0000-0000-00009A2E0000}"/>
    <cellStyle name="Normal 3 2 2 4 2 6" xfId="6845" xr:uid="{00000000-0005-0000-0000-00009B2E0000}"/>
    <cellStyle name="Normal 3 2 2 4 2 6 2" xfId="37180" xr:uid="{00000000-0005-0000-0000-00009C2E0000}"/>
    <cellStyle name="Normal 3 2 2 4 2 6 3" xfId="21947" xr:uid="{00000000-0005-0000-0000-00009D2E0000}"/>
    <cellStyle name="Normal 3 2 2 4 2 7" xfId="32168" xr:uid="{00000000-0005-0000-0000-00009E2E0000}"/>
    <cellStyle name="Normal 3 2 2 4 2 8" xfId="16934" xr:uid="{00000000-0005-0000-0000-00009F2E0000}"/>
    <cellStyle name="Normal 3 2 2 4 3" xfId="2192" xr:uid="{00000000-0005-0000-0000-0000A02E0000}"/>
    <cellStyle name="Normal 3 2 2 4 3 2" xfId="3882" xr:uid="{00000000-0005-0000-0000-0000A12E0000}"/>
    <cellStyle name="Normal 3 2 2 4 3 2 2" xfId="13955" xr:uid="{00000000-0005-0000-0000-0000A22E0000}"/>
    <cellStyle name="Normal 3 2 2 4 3 2 2 2" xfId="44286" xr:uid="{00000000-0005-0000-0000-0000A32E0000}"/>
    <cellStyle name="Normal 3 2 2 4 3 2 2 3" xfId="29053" xr:uid="{00000000-0005-0000-0000-0000A42E0000}"/>
    <cellStyle name="Normal 3 2 2 4 3 2 3" xfId="8935" xr:uid="{00000000-0005-0000-0000-0000A52E0000}"/>
    <cellStyle name="Normal 3 2 2 4 3 2 3 2" xfId="39269" xr:uid="{00000000-0005-0000-0000-0000A62E0000}"/>
    <cellStyle name="Normal 3 2 2 4 3 2 3 3" xfId="24036" xr:uid="{00000000-0005-0000-0000-0000A72E0000}"/>
    <cellStyle name="Normal 3 2 2 4 3 2 4" xfId="34256" xr:uid="{00000000-0005-0000-0000-0000A82E0000}"/>
    <cellStyle name="Normal 3 2 2 4 3 2 5" xfId="19023" xr:uid="{00000000-0005-0000-0000-0000A92E0000}"/>
    <cellStyle name="Normal 3 2 2 4 3 3" xfId="5574" xr:uid="{00000000-0005-0000-0000-0000AA2E0000}"/>
    <cellStyle name="Normal 3 2 2 4 3 3 2" xfId="15626" xr:uid="{00000000-0005-0000-0000-0000AB2E0000}"/>
    <cellStyle name="Normal 3 2 2 4 3 3 2 2" xfId="45957" xr:uid="{00000000-0005-0000-0000-0000AC2E0000}"/>
    <cellStyle name="Normal 3 2 2 4 3 3 2 3" xfId="30724" xr:uid="{00000000-0005-0000-0000-0000AD2E0000}"/>
    <cellStyle name="Normal 3 2 2 4 3 3 3" xfId="10606" xr:uid="{00000000-0005-0000-0000-0000AE2E0000}"/>
    <cellStyle name="Normal 3 2 2 4 3 3 3 2" xfId="40940" xr:uid="{00000000-0005-0000-0000-0000AF2E0000}"/>
    <cellStyle name="Normal 3 2 2 4 3 3 3 3" xfId="25707" xr:uid="{00000000-0005-0000-0000-0000B02E0000}"/>
    <cellStyle name="Normal 3 2 2 4 3 3 4" xfId="35927" xr:uid="{00000000-0005-0000-0000-0000B12E0000}"/>
    <cellStyle name="Normal 3 2 2 4 3 3 5" xfId="20694" xr:uid="{00000000-0005-0000-0000-0000B22E0000}"/>
    <cellStyle name="Normal 3 2 2 4 3 4" xfId="12284" xr:uid="{00000000-0005-0000-0000-0000B32E0000}"/>
    <cellStyle name="Normal 3 2 2 4 3 4 2" xfId="42615" xr:uid="{00000000-0005-0000-0000-0000B42E0000}"/>
    <cellStyle name="Normal 3 2 2 4 3 4 3" xfId="27382" xr:uid="{00000000-0005-0000-0000-0000B52E0000}"/>
    <cellStyle name="Normal 3 2 2 4 3 5" xfId="7263" xr:uid="{00000000-0005-0000-0000-0000B62E0000}"/>
    <cellStyle name="Normal 3 2 2 4 3 5 2" xfId="37598" xr:uid="{00000000-0005-0000-0000-0000B72E0000}"/>
    <cellStyle name="Normal 3 2 2 4 3 5 3" xfId="22365" xr:uid="{00000000-0005-0000-0000-0000B82E0000}"/>
    <cellStyle name="Normal 3 2 2 4 3 6" xfId="32586" xr:uid="{00000000-0005-0000-0000-0000B92E0000}"/>
    <cellStyle name="Normal 3 2 2 4 3 7" xfId="17352" xr:uid="{00000000-0005-0000-0000-0000BA2E0000}"/>
    <cellStyle name="Normal 3 2 2 4 4" xfId="3045" xr:uid="{00000000-0005-0000-0000-0000BB2E0000}"/>
    <cellStyle name="Normal 3 2 2 4 4 2" xfId="13119" xr:uid="{00000000-0005-0000-0000-0000BC2E0000}"/>
    <cellStyle name="Normal 3 2 2 4 4 2 2" xfId="43450" xr:uid="{00000000-0005-0000-0000-0000BD2E0000}"/>
    <cellStyle name="Normal 3 2 2 4 4 2 3" xfId="28217" xr:uid="{00000000-0005-0000-0000-0000BE2E0000}"/>
    <cellStyle name="Normal 3 2 2 4 4 3" xfId="8099" xr:uid="{00000000-0005-0000-0000-0000BF2E0000}"/>
    <cellStyle name="Normal 3 2 2 4 4 3 2" xfId="38433" xr:uid="{00000000-0005-0000-0000-0000C02E0000}"/>
    <cellStyle name="Normal 3 2 2 4 4 3 3" xfId="23200" xr:uid="{00000000-0005-0000-0000-0000C12E0000}"/>
    <cellStyle name="Normal 3 2 2 4 4 4" xfId="33420" xr:uid="{00000000-0005-0000-0000-0000C22E0000}"/>
    <cellStyle name="Normal 3 2 2 4 4 5" xfId="18187" xr:uid="{00000000-0005-0000-0000-0000C32E0000}"/>
    <cellStyle name="Normal 3 2 2 4 5" xfId="4738" xr:uid="{00000000-0005-0000-0000-0000C42E0000}"/>
    <cellStyle name="Normal 3 2 2 4 5 2" xfId="14790" xr:uid="{00000000-0005-0000-0000-0000C52E0000}"/>
    <cellStyle name="Normal 3 2 2 4 5 2 2" xfId="45121" xr:uid="{00000000-0005-0000-0000-0000C62E0000}"/>
    <cellStyle name="Normal 3 2 2 4 5 2 3" xfId="29888" xr:uid="{00000000-0005-0000-0000-0000C72E0000}"/>
    <cellStyle name="Normal 3 2 2 4 5 3" xfId="9770" xr:uid="{00000000-0005-0000-0000-0000C82E0000}"/>
    <cellStyle name="Normal 3 2 2 4 5 3 2" xfId="40104" xr:uid="{00000000-0005-0000-0000-0000C92E0000}"/>
    <cellStyle name="Normal 3 2 2 4 5 3 3" xfId="24871" xr:uid="{00000000-0005-0000-0000-0000CA2E0000}"/>
    <cellStyle name="Normal 3 2 2 4 5 4" xfId="35091" xr:uid="{00000000-0005-0000-0000-0000CB2E0000}"/>
    <cellStyle name="Normal 3 2 2 4 5 5" xfId="19858" xr:uid="{00000000-0005-0000-0000-0000CC2E0000}"/>
    <cellStyle name="Normal 3 2 2 4 6" xfId="11448" xr:uid="{00000000-0005-0000-0000-0000CD2E0000}"/>
    <cellStyle name="Normal 3 2 2 4 6 2" xfId="41779" xr:uid="{00000000-0005-0000-0000-0000CE2E0000}"/>
    <cellStyle name="Normal 3 2 2 4 6 3" xfId="26546" xr:uid="{00000000-0005-0000-0000-0000CF2E0000}"/>
    <cellStyle name="Normal 3 2 2 4 7" xfId="6427" xr:uid="{00000000-0005-0000-0000-0000D02E0000}"/>
    <cellStyle name="Normal 3 2 2 4 7 2" xfId="36762" xr:uid="{00000000-0005-0000-0000-0000D12E0000}"/>
    <cellStyle name="Normal 3 2 2 4 7 3" xfId="21529" xr:uid="{00000000-0005-0000-0000-0000D22E0000}"/>
    <cellStyle name="Normal 3 2 2 4 8" xfId="31750" xr:uid="{00000000-0005-0000-0000-0000D32E0000}"/>
    <cellStyle name="Normal 3 2 2 4 9" xfId="16516" xr:uid="{00000000-0005-0000-0000-0000D42E0000}"/>
    <cellStyle name="Normal 3 2 2 5" xfId="1561" xr:uid="{00000000-0005-0000-0000-0000D52E0000}"/>
    <cellStyle name="Normal 3 2 2 5 2" xfId="2402" xr:uid="{00000000-0005-0000-0000-0000D62E0000}"/>
    <cellStyle name="Normal 3 2 2 5 2 2" xfId="4092" xr:uid="{00000000-0005-0000-0000-0000D72E0000}"/>
    <cellStyle name="Normal 3 2 2 5 2 2 2" xfId="14165" xr:uid="{00000000-0005-0000-0000-0000D82E0000}"/>
    <cellStyle name="Normal 3 2 2 5 2 2 2 2" xfId="44496" xr:uid="{00000000-0005-0000-0000-0000D92E0000}"/>
    <cellStyle name="Normal 3 2 2 5 2 2 2 3" xfId="29263" xr:uid="{00000000-0005-0000-0000-0000DA2E0000}"/>
    <cellStyle name="Normal 3 2 2 5 2 2 3" xfId="9145" xr:uid="{00000000-0005-0000-0000-0000DB2E0000}"/>
    <cellStyle name="Normal 3 2 2 5 2 2 3 2" xfId="39479" xr:uid="{00000000-0005-0000-0000-0000DC2E0000}"/>
    <cellStyle name="Normal 3 2 2 5 2 2 3 3" xfId="24246" xr:uid="{00000000-0005-0000-0000-0000DD2E0000}"/>
    <cellStyle name="Normal 3 2 2 5 2 2 4" xfId="34466" xr:uid="{00000000-0005-0000-0000-0000DE2E0000}"/>
    <cellStyle name="Normal 3 2 2 5 2 2 5" xfId="19233" xr:uid="{00000000-0005-0000-0000-0000DF2E0000}"/>
    <cellStyle name="Normal 3 2 2 5 2 3" xfId="5784" xr:uid="{00000000-0005-0000-0000-0000E02E0000}"/>
    <cellStyle name="Normal 3 2 2 5 2 3 2" xfId="15836" xr:uid="{00000000-0005-0000-0000-0000E12E0000}"/>
    <cellStyle name="Normal 3 2 2 5 2 3 2 2" xfId="46167" xr:uid="{00000000-0005-0000-0000-0000E22E0000}"/>
    <cellStyle name="Normal 3 2 2 5 2 3 2 3" xfId="30934" xr:uid="{00000000-0005-0000-0000-0000E32E0000}"/>
    <cellStyle name="Normal 3 2 2 5 2 3 3" xfId="10816" xr:uid="{00000000-0005-0000-0000-0000E42E0000}"/>
    <cellStyle name="Normal 3 2 2 5 2 3 3 2" xfId="41150" xr:uid="{00000000-0005-0000-0000-0000E52E0000}"/>
    <cellStyle name="Normal 3 2 2 5 2 3 3 3" xfId="25917" xr:uid="{00000000-0005-0000-0000-0000E62E0000}"/>
    <cellStyle name="Normal 3 2 2 5 2 3 4" xfId="36137" xr:uid="{00000000-0005-0000-0000-0000E72E0000}"/>
    <cellStyle name="Normal 3 2 2 5 2 3 5" xfId="20904" xr:uid="{00000000-0005-0000-0000-0000E82E0000}"/>
    <cellStyle name="Normal 3 2 2 5 2 4" xfId="12494" xr:uid="{00000000-0005-0000-0000-0000E92E0000}"/>
    <cellStyle name="Normal 3 2 2 5 2 4 2" xfId="42825" xr:uid="{00000000-0005-0000-0000-0000EA2E0000}"/>
    <cellStyle name="Normal 3 2 2 5 2 4 3" xfId="27592" xr:uid="{00000000-0005-0000-0000-0000EB2E0000}"/>
    <cellStyle name="Normal 3 2 2 5 2 5" xfId="7473" xr:uid="{00000000-0005-0000-0000-0000EC2E0000}"/>
    <cellStyle name="Normal 3 2 2 5 2 5 2" xfId="37808" xr:uid="{00000000-0005-0000-0000-0000ED2E0000}"/>
    <cellStyle name="Normal 3 2 2 5 2 5 3" xfId="22575" xr:uid="{00000000-0005-0000-0000-0000EE2E0000}"/>
    <cellStyle name="Normal 3 2 2 5 2 6" xfId="32796" xr:uid="{00000000-0005-0000-0000-0000EF2E0000}"/>
    <cellStyle name="Normal 3 2 2 5 2 7" xfId="17562" xr:uid="{00000000-0005-0000-0000-0000F02E0000}"/>
    <cellStyle name="Normal 3 2 2 5 3" xfId="3255" xr:uid="{00000000-0005-0000-0000-0000F12E0000}"/>
    <cellStyle name="Normal 3 2 2 5 3 2" xfId="13329" xr:uid="{00000000-0005-0000-0000-0000F22E0000}"/>
    <cellStyle name="Normal 3 2 2 5 3 2 2" xfId="43660" xr:uid="{00000000-0005-0000-0000-0000F32E0000}"/>
    <cellStyle name="Normal 3 2 2 5 3 2 3" xfId="28427" xr:uid="{00000000-0005-0000-0000-0000F42E0000}"/>
    <cellStyle name="Normal 3 2 2 5 3 3" xfId="8309" xr:uid="{00000000-0005-0000-0000-0000F52E0000}"/>
    <cellStyle name="Normal 3 2 2 5 3 3 2" xfId="38643" xr:uid="{00000000-0005-0000-0000-0000F62E0000}"/>
    <cellStyle name="Normal 3 2 2 5 3 3 3" xfId="23410" xr:uid="{00000000-0005-0000-0000-0000F72E0000}"/>
    <cellStyle name="Normal 3 2 2 5 3 4" xfId="33630" xr:uid="{00000000-0005-0000-0000-0000F82E0000}"/>
    <cellStyle name="Normal 3 2 2 5 3 5" xfId="18397" xr:uid="{00000000-0005-0000-0000-0000F92E0000}"/>
    <cellStyle name="Normal 3 2 2 5 4" xfId="4948" xr:uid="{00000000-0005-0000-0000-0000FA2E0000}"/>
    <cellStyle name="Normal 3 2 2 5 4 2" xfId="15000" xr:uid="{00000000-0005-0000-0000-0000FB2E0000}"/>
    <cellStyle name="Normal 3 2 2 5 4 2 2" xfId="45331" xr:uid="{00000000-0005-0000-0000-0000FC2E0000}"/>
    <cellStyle name="Normal 3 2 2 5 4 2 3" xfId="30098" xr:uid="{00000000-0005-0000-0000-0000FD2E0000}"/>
    <cellStyle name="Normal 3 2 2 5 4 3" xfId="9980" xr:uid="{00000000-0005-0000-0000-0000FE2E0000}"/>
    <cellStyle name="Normal 3 2 2 5 4 3 2" xfId="40314" xr:uid="{00000000-0005-0000-0000-0000FF2E0000}"/>
    <cellStyle name="Normal 3 2 2 5 4 3 3" xfId="25081" xr:uid="{00000000-0005-0000-0000-0000002F0000}"/>
    <cellStyle name="Normal 3 2 2 5 4 4" xfId="35301" xr:uid="{00000000-0005-0000-0000-0000012F0000}"/>
    <cellStyle name="Normal 3 2 2 5 4 5" xfId="20068" xr:uid="{00000000-0005-0000-0000-0000022F0000}"/>
    <cellStyle name="Normal 3 2 2 5 5" xfId="11658" xr:uid="{00000000-0005-0000-0000-0000032F0000}"/>
    <cellStyle name="Normal 3 2 2 5 5 2" xfId="41989" xr:uid="{00000000-0005-0000-0000-0000042F0000}"/>
    <cellStyle name="Normal 3 2 2 5 5 3" xfId="26756" xr:uid="{00000000-0005-0000-0000-0000052F0000}"/>
    <cellStyle name="Normal 3 2 2 5 6" xfId="6637" xr:uid="{00000000-0005-0000-0000-0000062F0000}"/>
    <cellStyle name="Normal 3 2 2 5 6 2" xfId="36972" xr:uid="{00000000-0005-0000-0000-0000072F0000}"/>
    <cellStyle name="Normal 3 2 2 5 6 3" xfId="21739" xr:uid="{00000000-0005-0000-0000-0000082F0000}"/>
    <cellStyle name="Normal 3 2 2 5 7" xfId="31960" xr:uid="{00000000-0005-0000-0000-0000092F0000}"/>
    <cellStyle name="Normal 3 2 2 5 8" xfId="16726" xr:uid="{00000000-0005-0000-0000-00000A2F0000}"/>
    <cellStyle name="Normal 3 2 2 6" xfId="1982" xr:uid="{00000000-0005-0000-0000-00000B2F0000}"/>
    <cellStyle name="Normal 3 2 2 6 2" xfId="3674" xr:uid="{00000000-0005-0000-0000-00000C2F0000}"/>
    <cellStyle name="Normal 3 2 2 6 2 2" xfId="13747" xr:uid="{00000000-0005-0000-0000-00000D2F0000}"/>
    <cellStyle name="Normal 3 2 2 6 2 2 2" xfId="44078" xr:uid="{00000000-0005-0000-0000-00000E2F0000}"/>
    <cellStyle name="Normal 3 2 2 6 2 2 3" xfId="28845" xr:uid="{00000000-0005-0000-0000-00000F2F0000}"/>
    <cellStyle name="Normal 3 2 2 6 2 3" xfId="8727" xr:uid="{00000000-0005-0000-0000-0000102F0000}"/>
    <cellStyle name="Normal 3 2 2 6 2 3 2" xfId="39061" xr:uid="{00000000-0005-0000-0000-0000112F0000}"/>
    <cellStyle name="Normal 3 2 2 6 2 3 3" xfId="23828" xr:uid="{00000000-0005-0000-0000-0000122F0000}"/>
    <cellStyle name="Normal 3 2 2 6 2 4" xfId="34048" xr:uid="{00000000-0005-0000-0000-0000132F0000}"/>
    <cellStyle name="Normal 3 2 2 6 2 5" xfId="18815" xr:uid="{00000000-0005-0000-0000-0000142F0000}"/>
    <cellStyle name="Normal 3 2 2 6 3" xfId="5366" xr:uid="{00000000-0005-0000-0000-0000152F0000}"/>
    <cellStyle name="Normal 3 2 2 6 3 2" xfId="15418" xr:uid="{00000000-0005-0000-0000-0000162F0000}"/>
    <cellStyle name="Normal 3 2 2 6 3 2 2" xfId="45749" xr:uid="{00000000-0005-0000-0000-0000172F0000}"/>
    <cellStyle name="Normal 3 2 2 6 3 2 3" xfId="30516" xr:uid="{00000000-0005-0000-0000-0000182F0000}"/>
    <cellStyle name="Normal 3 2 2 6 3 3" xfId="10398" xr:uid="{00000000-0005-0000-0000-0000192F0000}"/>
    <cellStyle name="Normal 3 2 2 6 3 3 2" xfId="40732" xr:uid="{00000000-0005-0000-0000-00001A2F0000}"/>
    <cellStyle name="Normal 3 2 2 6 3 3 3" xfId="25499" xr:uid="{00000000-0005-0000-0000-00001B2F0000}"/>
    <cellStyle name="Normal 3 2 2 6 3 4" xfId="35719" xr:uid="{00000000-0005-0000-0000-00001C2F0000}"/>
    <cellStyle name="Normal 3 2 2 6 3 5" xfId="20486" xr:uid="{00000000-0005-0000-0000-00001D2F0000}"/>
    <cellStyle name="Normal 3 2 2 6 4" xfId="12076" xr:uid="{00000000-0005-0000-0000-00001E2F0000}"/>
    <cellStyle name="Normal 3 2 2 6 4 2" xfId="42407" xr:uid="{00000000-0005-0000-0000-00001F2F0000}"/>
    <cellStyle name="Normal 3 2 2 6 4 3" xfId="27174" xr:uid="{00000000-0005-0000-0000-0000202F0000}"/>
    <cellStyle name="Normal 3 2 2 6 5" xfId="7055" xr:uid="{00000000-0005-0000-0000-0000212F0000}"/>
    <cellStyle name="Normal 3 2 2 6 5 2" xfId="37390" xr:uid="{00000000-0005-0000-0000-0000222F0000}"/>
    <cellStyle name="Normal 3 2 2 6 5 3" xfId="22157" xr:uid="{00000000-0005-0000-0000-0000232F0000}"/>
    <cellStyle name="Normal 3 2 2 6 6" xfId="32378" xr:uid="{00000000-0005-0000-0000-0000242F0000}"/>
    <cellStyle name="Normal 3 2 2 6 7" xfId="17144" xr:uid="{00000000-0005-0000-0000-0000252F0000}"/>
    <cellStyle name="Normal 3 2 2 7" xfId="2833" xr:uid="{00000000-0005-0000-0000-0000262F0000}"/>
    <cellStyle name="Normal 3 2 2 7 2" xfId="12911" xr:uid="{00000000-0005-0000-0000-0000272F0000}"/>
    <cellStyle name="Normal 3 2 2 7 2 2" xfId="43242" xr:uid="{00000000-0005-0000-0000-0000282F0000}"/>
    <cellStyle name="Normal 3 2 2 7 2 3" xfId="28009" xr:uid="{00000000-0005-0000-0000-0000292F0000}"/>
    <cellStyle name="Normal 3 2 2 7 3" xfId="7891" xr:uid="{00000000-0005-0000-0000-00002A2F0000}"/>
    <cellStyle name="Normal 3 2 2 7 3 2" xfId="38225" xr:uid="{00000000-0005-0000-0000-00002B2F0000}"/>
    <cellStyle name="Normal 3 2 2 7 3 3" xfId="22992" xr:uid="{00000000-0005-0000-0000-00002C2F0000}"/>
    <cellStyle name="Normal 3 2 2 7 4" xfId="33212" xr:uid="{00000000-0005-0000-0000-00002D2F0000}"/>
    <cellStyle name="Normal 3 2 2 7 5" xfId="17979" xr:uid="{00000000-0005-0000-0000-00002E2F0000}"/>
    <cellStyle name="Normal 3 2 2 8" xfId="4527" xr:uid="{00000000-0005-0000-0000-00002F2F0000}"/>
    <cellStyle name="Normal 3 2 2 8 2" xfId="14582" xr:uid="{00000000-0005-0000-0000-0000302F0000}"/>
    <cellStyle name="Normal 3 2 2 8 2 2" xfId="44913" xr:uid="{00000000-0005-0000-0000-0000312F0000}"/>
    <cellStyle name="Normal 3 2 2 8 2 3" xfId="29680" xr:uid="{00000000-0005-0000-0000-0000322F0000}"/>
    <cellStyle name="Normal 3 2 2 8 3" xfId="9562" xr:uid="{00000000-0005-0000-0000-0000332F0000}"/>
    <cellStyle name="Normal 3 2 2 8 3 2" xfId="39896" xr:uid="{00000000-0005-0000-0000-0000342F0000}"/>
    <cellStyle name="Normal 3 2 2 8 3 3" xfId="24663" xr:uid="{00000000-0005-0000-0000-0000352F0000}"/>
    <cellStyle name="Normal 3 2 2 8 4" xfId="34883" xr:uid="{00000000-0005-0000-0000-0000362F0000}"/>
    <cellStyle name="Normal 3 2 2 8 5" xfId="19650" xr:uid="{00000000-0005-0000-0000-0000372F0000}"/>
    <cellStyle name="Normal 3 2 2 9" xfId="11238" xr:uid="{00000000-0005-0000-0000-0000382F0000}"/>
    <cellStyle name="Normal 3 2 2 9 2" xfId="41571" xr:uid="{00000000-0005-0000-0000-0000392F0000}"/>
    <cellStyle name="Normal 3 2 2 9 3" xfId="26338" xr:uid="{00000000-0005-0000-0000-00003A2F0000}"/>
    <cellStyle name="Normal 3 2 3" xfId="526" xr:uid="{00000000-0005-0000-0000-00003B2F0000}"/>
    <cellStyle name="Normal 3 2 4" xfId="31495" xr:uid="{00000000-0005-0000-0000-00003C2F0000}"/>
    <cellStyle name="Normal 3 3" xfId="848" xr:uid="{00000000-0005-0000-0000-00003D2F0000}"/>
    <cellStyle name="Normal 3 3 10" xfId="6218" xr:uid="{00000000-0005-0000-0000-00003E2F0000}"/>
    <cellStyle name="Normal 3 3 10 2" xfId="36555" xr:uid="{00000000-0005-0000-0000-00003F2F0000}"/>
    <cellStyle name="Normal 3 3 10 3" xfId="21322" xr:uid="{00000000-0005-0000-0000-0000402F0000}"/>
    <cellStyle name="Normal 3 3 11" xfId="31546" xr:uid="{00000000-0005-0000-0000-0000412F0000}"/>
    <cellStyle name="Normal 3 3 12" xfId="16307" xr:uid="{00000000-0005-0000-0000-0000422F0000}"/>
    <cellStyle name="Normal 3 3 13" xfId="46659" xr:uid="{00000000-0005-0000-0000-0000432F0000}"/>
    <cellStyle name="Normal 3 3 2" xfId="1182" xr:uid="{00000000-0005-0000-0000-0000442F0000}"/>
    <cellStyle name="Normal 3 3 2 10" xfId="31598" xr:uid="{00000000-0005-0000-0000-0000452F0000}"/>
    <cellStyle name="Normal 3 3 2 11" xfId="16361" xr:uid="{00000000-0005-0000-0000-0000462F0000}"/>
    <cellStyle name="Normal 3 3 2 2" xfId="1290" xr:uid="{00000000-0005-0000-0000-0000472F0000}"/>
    <cellStyle name="Normal 3 3 2 2 10" xfId="16465" xr:uid="{00000000-0005-0000-0000-0000482F0000}"/>
    <cellStyle name="Normal 3 3 2 2 2" xfId="1507" xr:uid="{00000000-0005-0000-0000-0000492F0000}"/>
    <cellStyle name="Normal 3 3 2 2 2 2" xfId="1928" xr:uid="{00000000-0005-0000-0000-00004A2F0000}"/>
    <cellStyle name="Normal 3 3 2 2 2 2 2" xfId="2767" xr:uid="{00000000-0005-0000-0000-00004B2F0000}"/>
    <cellStyle name="Normal 3 3 2 2 2 2 2 2" xfId="4457" xr:uid="{00000000-0005-0000-0000-00004C2F0000}"/>
    <cellStyle name="Normal 3 3 2 2 2 2 2 2 2" xfId="14530" xr:uid="{00000000-0005-0000-0000-00004D2F0000}"/>
    <cellStyle name="Normal 3 3 2 2 2 2 2 2 2 2" xfId="44861" xr:uid="{00000000-0005-0000-0000-00004E2F0000}"/>
    <cellStyle name="Normal 3 3 2 2 2 2 2 2 2 3" xfId="29628" xr:uid="{00000000-0005-0000-0000-00004F2F0000}"/>
    <cellStyle name="Normal 3 3 2 2 2 2 2 2 3" xfId="9510" xr:uid="{00000000-0005-0000-0000-0000502F0000}"/>
    <cellStyle name="Normal 3 3 2 2 2 2 2 2 3 2" xfId="39844" xr:uid="{00000000-0005-0000-0000-0000512F0000}"/>
    <cellStyle name="Normal 3 3 2 2 2 2 2 2 3 3" xfId="24611" xr:uid="{00000000-0005-0000-0000-0000522F0000}"/>
    <cellStyle name="Normal 3 3 2 2 2 2 2 2 4" xfId="34831" xr:uid="{00000000-0005-0000-0000-0000532F0000}"/>
    <cellStyle name="Normal 3 3 2 2 2 2 2 2 5" xfId="19598" xr:uid="{00000000-0005-0000-0000-0000542F0000}"/>
    <cellStyle name="Normal 3 3 2 2 2 2 2 3" xfId="6149" xr:uid="{00000000-0005-0000-0000-0000552F0000}"/>
    <cellStyle name="Normal 3 3 2 2 2 2 2 3 2" xfId="16201" xr:uid="{00000000-0005-0000-0000-0000562F0000}"/>
    <cellStyle name="Normal 3 3 2 2 2 2 2 3 2 2" xfId="46532" xr:uid="{00000000-0005-0000-0000-0000572F0000}"/>
    <cellStyle name="Normal 3 3 2 2 2 2 2 3 2 3" xfId="31299" xr:uid="{00000000-0005-0000-0000-0000582F0000}"/>
    <cellStyle name="Normal 3 3 2 2 2 2 2 3 3" xfId="11181" xr:uid="{00000000-0005-0000-0000-0000592F0000}"/>
    <cellStyle name="Normal 3 3 2 2 2 2 2 3 3 2" xfId="41515" xr:uid="{00000000-0005-0000-0000-00005A2F0000}"/>
    <cellStyle name="Normal 3 3 2 2 2 2 2 3 3 3" xfId="26282" xr:uid="{00000000-0005-0000-0000-00005B2F0000}"/>
    <cellStyle name="Normal 3 3 2 2 2 2 2 3 4" xfId="36502" xr:uid="{00000000-0005-0000-0000-00005C2F0000}"/>
    <cellStyle name="Normal 3 3 2 2 2 2 2 3 5" xfId="21269" xr:uid="{00000000-0005-0000-0000-00005D2F0000}"/>
    <cellStyle name="Normal 3 3 2 2 2 2 2 4" xfId="12859" xr:uid="{00000000-0005-0000-0000-00005E2F0000}"/>
    <cellStyle name="Normal 3 3 2 2 2 2 2 4 2" xfId="43190" xr:uid="{00000000-0005-0000-0000-00005F2F0000}"/>
    <cellStyle name="Normal 3 3 2 2 2 2 2 4 3" xfId="27957" xr:uid="{00000000-0005-0000-0000-0000602F0000}"/>
    <cellStyle name="Normal 3 3 2 2 2 2 2 5" xfId="7838" xr:uid="{00000000-0005-0000-0000-0000612F0000}"/>
    <cellStyle name="Normal 3 3 2 2 2 2 2 5 2" xfId="38173" xr:uid="{00000000-0005-0000-0000-0000622F0000}"/>
    <cellStyle name="Normal 3 3 2 2 2 2 2 5 3" xfId="22940" xr:uid="{00000000-0005-0000-0000-0000632F0000}"/>
    <cellStyle name="Normal 3 3 2 2 2 2 2 6" xfId="33161" xr:uid="{00000000-0005-0000-0000-0000642F0000}"/>
    <cellStyle name="Normal 3 3 2 2 2 2 2 7" xfId="17927" xr:uid="{00000000-0005-0000-0000-0000652F0000}"/>
    <cellStyle name="Normal 3 3 2 2 2 2 3" xfId="3620" xr:uid="{00000000-0005-0000-0000-0000662F0000}"/>
    <cellStyle name="Normal 3 3 2 2 2 2 3 2" xfId="13694" xr:uid="{00000000-0005-0000-0000-0000672F0000}"/>
    <cellStyle name="Normal 3 3 2 2 2 2 3 2 2" xfId="44025" xr:uid="{00000000-0005-0000-0000-0000682F0000}"/>
    <cellStyle name="Normal 3 3 2 2 2 2 3 2 3" xfId="28792" xr:uid="{00000000-0005-0000-0000-0000692F0000}"/>
    <cellStyle name="Normal 3 3 2 2 2 2 3 3" xfId="8674" xr:uid="{00000000-0005-0000-0000-00006A2F0000}"/>
    <cellStyle name="Normal 3 3 2 2 2 2 3 3 2" xfId="39008" xr:uid="{00000000-0005-0000-0000-00006B2F0000}"/>
    <cellStyle name="Normal 3 3 2 2 2 2 3 3 3" xfId="23775" xr:uid="{00000000-0005-0000-0000-00006C2F0000}"/>
    <cellStyle name="Normal 3 3 2 2 2 2 3 4" xfId="33995" xr:uid="{00000000-0005-0000-0000-00006D2F0000}"/>
    <cellStyle name="Normal 3 3 2 2 2 2 3 5" xfId="18762" xr:uid="{00000000-0005-0000-0000-00006E2F0000}"/>
    <cellStyle name="Normal 3 3 2 2 2 2 4" xfId="5313" xr:uid="{00000000-0005-0000-0000-00006F2F0000}"/>
    <cellStyle name="Normal 3 3 2 2 2 2 4 2" xfId="15365" xr:uid="{00000000-0005-0000-0000-0000702F0000}"/>
    <cellStyle name="Normal 3 3 2 2 2 2 4 2 2" xfId="45696" xr:uid="{00000000-0005-0000-0000-0000712F0000}"/>
    <cellStyle name="Normal 3 3 2 2 2 2 4 2 3" xfId="30463" xr:uid="{00000000-0005-0000-0000-0000722F0000}"/>
    <cellStyle name="Normal 3 3 2 2 2 2 4 3" xfId="10345" xr:uid="{00000000-0005-0000-0000-0000732F0000}"/>
    <cellStyle name="Normal 3 3 2 2 2 2 4 3 2" xfId="40679" xr:uid="{00000000-0005-0000-0000-0000742F0000}"/>
    <cellStyle name="Normal 3 3 2 2 2 2 4 3 3" xfId="25446" xr:uid="{00000000-0005-0000-0000-0000752F0000}"/>
    <cellStyle name="Normal 3 3 2 2 2 2 4 4" xfId="35666" xr:uid="{00000000-0005-0000-0000-0000762F0000}"/>
    <cellStyle name="Normal 3 3 2 2 2 2 4 5" xfId="20433" xr:uid="{00000000-0005-0000-0000-0000772F0000}"/>
    <cellStyle name="Normal 3 3 2 2 2 2 5" xfId="12023" xr:uid="{00000000-0005-0000-0000-0000782F0000}"/>
    <cellStyle name="Normal 3 3 2 2 2 2 5 2" xfId="42354" xr:uid="{00000000-0005-0000-0000-0000792F0000}"/>
    <cellStyle name="Normal 3 3 2 2 2 2 5 3" xfId="27121" xr:uid="{00000000-0005-0000-0000-00007A2F0000}"/>
    <cellStyle name="Normal 3 3 2 2 2 2 6" xfId="7002" xr:uid="{00000000-0005-0000-0000-00007B2F0000}"/>
    <cellStyle name="Normal 3 3 2 2 2 2 6 2" xfId="37337" xr:uid="{00000000-0005-0000-0000-00007C2F0000}"/>
    <cellStyle name="Normal 3 3 2 2 2 2 6 3" xfId="22104" xr:uid="{00000000-0005-0000-0000-00007D2F0000}"/>
    <cellStyle name="Normal 3 3 2 2 2 2 7" xfId="32325" xr:uid="{00000000-0005-0000-0000-00007E2F0000}"/>
    <cellStyle name="Normal 3 3 2 2 2 2 8" xfId="17091" xr:uid="{00000000-0005-0000-0000-00007F2F0000}"/>
    <cellStyle name="Normal 3 3 2 2 2 3" xfId="2349" xr:uid="{00000000-0005-0000-0000-0000802F0000}"/>
    <cellStyle name="Normal 3 3 2 2 2 3 2" xfId="4039" xr:uid="{00000000-0005-0000-0000-0000812F0000}"/>
    <cellStyle name="Normal 3 3 2 2 2 3 2 2" xfId="14112" xr:uid="{00000000-0005-0000-0000-0000822F0000}"/>
    <cellStyle name="Normal 3 3 2 2 2 3 2 2 2" xfId="44443" xr:uid="{00000000-0005-0000-0000-0000832F0000}"/>
    <cellStyle name="Normal 3 3 2 2 2 3 2 2 3" xfId="29210" xr:uid="{00000000-0005-0000-0000-0000842F0000}"/>
    <cellStyle name="Normal 3 3 2 2 2 3 2 3" xfId="9092" xr:uid="{00000000-0005-0000-0000-0000852F0000}"/>
    <cellStyle name="Normal 3 3 2 2 2 3 2 3 2" xfId="39426" xr:uid="{00000000-0005-0000-0000-0000862F0000}"/>
    <cellStyle name="Normal 3 3 2 2 2 3 2 3 3" xfId="24193" xr:uid="{00000000-0005-0000-0000-0000872F0000}"/>
    <cellStyle name="Normal 3 3 2 2 2 3 2 4" xfId="34413" xr:uid="{00000000-0005-0000-0000-0000882F0000}"/>
    <cellStyle name="Normal 3 3 2 2 2 3 2 5" xfId="19180" xr:uid="{00000000-0005-0000-0000-0000892F0000}"/>
    <cellStyle name="Normal 3 3 2 2 2 3 3" xfId="5731" xr:uid="{00000000-0005-0000-0000-00008A2F0000}"/>
    <cellStyle name="Normal 3 3 2 2 2 3 3 2" xfId="15783" xr:uid="{00000000-0005-0000-0000-00008B2F0000}"/>
    <cellStyle name="Normal 3 3 2 2 2 3 3 2 2" xfId="46114" xr:uid="{00000000-0005-0000-0000-00008C2F0000}"/>
    <cellStyle name="Normal 3 3 2 2 2 3 3 2 3" xfId="30881" xr:uid="{00000000-0005-0000-0000-00008D2F0000}"/>
    <cellStyle name="Normal 3 3 2 2 2 3 3 3" xfId="10763" xr:uid="{00000000-0005-0000-0000-00008E2F0000}"/>
    <cellStyle name="Normal 3 3 2 2 2 3 3 3 2" xfId="41097" xr:uid="{00000000-0005-0000-0000-00008F2F0000}"/>
    <cellStyle name="Normal 3 3 2 2 2 3 3 3 3" xfId="25864" xr:uid="{00000000-0005-0000-0000-0000902F0000}"/>
    <cellStyle name="Normal 3 3 2 2 2 3 3 4" xfId="36084" xr:uid="{00000000-0005-0000-0000-0000912F0000}"/>
    <cellStyle name="Normal 3 3 2 2 2 3 3 5" xfId="20851" xr:uid="{00000000-0005-0000-0000-0000922F0000}"/>
    <cellStyle name="Normal 3 3 2 2 2 3 4" xfId="12441" xr:uid="{00000000-0005-0000-0000-0000932F0000}"/>
    <cellStyle name="Normal 3 3 2 2 2 3 4 2" xfId="42772" xr:uid="{00000000-0005-0000-0000-0000942F0000}"/>
    <cellStyle name="Normal 3 3 2 2 2 3 4 3" xfId="27539" xr:uid="{00000000-0005-0000-0000-0000952F0000}"/>
    <cellStyle name="Normal 3 3 2 2 2 3 5" xfId="7420" xr:uid="{00000000-0005-0000-0000-0000962F0000}"/>
    <cellStyle name="Normal 3 3 2 2 2 3 5 2" xfId="37755" xr:uid="{00000000-0005-0000-0000-0000972F0000}"/>
    <cellStyle name="Normal 3 3 2 2 2 3 5 3" xfId="22522" xr:uid="{00000000-0005-0000-0000-0000982F0000}"/>
    <cellStyle name="Normal 3 3 2 2 2 3 6" xfId="32743" xr:uid="{00000000-0005-0000-0000-0000992F0000}"/>
    <cellStyle name="Normal 3 3 2 2 2 3 7" xfId="17509" xr:uid="{00000000-0005-0000-0000-00009A2F0000}"/>
    <cellStyle name="Normal 3 3 2 2 2 4" xfId="3202" xr:uid="{00000000-0005-0000-0000-00009B2F0000}"/>
    <cellStyle name="Normal 3 3 2 2 2 4 2" xfId="13276" xr:uid="{00000000-0005-0000-0000-00009C2F0000}"/>
    <cellStyle name="Normal 3 3 2 2 2 4 2 2" xfId="43607" xr:uid="{00000000-0005-0000-0000-00009D2F0000}"/>
    <cellStyle name="Normal 3 3 2 2 2 4 2 3" xfId="28374" xr:uid="{00000000-0005-0000-0000-00009E2F0000}"/>
    <cellStyle name="Normal 3 3 2 2 2 4 3" xfId="8256" xr:uid="{00000000-0005-0000-0000-00009F2F0000}"/>
    <cellStyle name="Normal 3 3 2 2 2 4 3 2" xfId="38590" xr:uid="{00000000-0005-0000-0000-0000A02F0000}"/>
    <cellStyle name="Normal 3 3 2 2 2 4 3 3" xfId="23357" xr:uid="{00000000-0005-0000-0000-0000A12F0000}"/>
    <cellStyle name="Normal 3 3 2 2 2 4 4" xfId="33577" xr:uid="{00000000-0005-0000-0000-0000A22F0000}"/>
    <cellStyle name="Normal 3 3 2 2 2 4 5" xfId="18344" xr:uid="{00000000-0005-0000-0000-0000A32F0000}"/>
    <cellStyle name="Normal 3 3 2 2 2 5" xfId="4895" xr:uid="{00000000-0005-0000-0000-0000A42F0000}"/>
    <cellStyle name="Normal 3 3 2 2 2 5 2" xfId="14947" xr:uid="{00000000-0005-0000-0000-0000A52F0000}"/>
    <cellStyle name="Normal 3 3 2 2 2 5 2 2" xfId="45278" xr:uid="{00000000-0005-0000-0000-0000A62F0000}"/>
    <cellStyle name="Normal 3 3 2 2 2 5 2 3" xfId="30045" xr:uid="{00000000-0005-0000-0000-0000A72F0000}"/>
    <cellStyle name="Normal 3 3 2 2 2 5 3" xfId="9927" xr:uid="{00000000-0005-0000-0000-0000A82F0000}"/>
    <cellStyle name="Normal 3 3 2 2 2 5 3 2" xfId="40261" xr:uid="{00000000-0005-0000-0000-0000A92F0000}"/>
    <cellStyle name="Normal 3 3 2 2 2 5 3 3" xfId="25028" xr:uid="{00000000-0005-0000-0000-0000AA2F0000}"/>
    <cellStyle name="Normal 3 3 2 2 2 5 4" xfId="35248" xr:uid="{00000000-0005-0000-0000-0000AB2F0000}"/>
    <cellStyle name="Normal 3 3 2 2 2 5 5" xfId="20015" xr:uid="{00000000-0005-0000-0000-0000AC2F0000}"/>
    <cellStyle name="Normal 3 3 2 2 2 6" xfId="11605" xr:uid="{00000000-0005-0000-0000-0000AD2F0000}"/>
    <cellStyle name="Normal 3 3 2 2 2 6 2" xfId="41936" xr:uid="{00000000-0005-0000-0000-0000AE2F0000}"/>
    <cellStyle name="Normal 3 3 2 2 2 6 3" xfId="26703" xr:uid="{00000000-0005-0000-0000-0000AF2F0000}"/>
    <cellStyle name="Normal 3 3 2 2 2 7" xfId="6584" xr:uid="{00000000-0005-0000-0000-0000B02F0000}"/>
    <cellStyle name="Normal 3 3 2 2 2 7 2" xfId="36919" xr:uid="{00000000-0005-0000-0000-0000B12F0000}"/>
    <cellStyle name="Normal 3 3 2 2 2 7 3" xfId="21686" xr:uid="{00000000-0005-0000-0000-0000B22F0000}"/>
    <cellStyle name="Normal 3 3 2 2 2 8" xfId="31907" xr:uid="{00000000-0005-0000-0000-0000B32F0000}"/>
    <cellStyle name="Normal 3 3 2 2 2 9" xfId="16673" xr:uid="{00000000-0005-0000-0000-0000B42F0000}"/>
    <cellStyle name="Normal 3 3 2 2 3" xfId="1720" xr:uid="{00000000-0005-0000-0000-0000B52F0000}"/>
    <cellStyle name="Normal 3 3 2 2 3 2" xfId="2559" xr:uid="{00000000-0005-0000-0000-0000B62F0000}"/>
    <cellStyle name="Normal 3 3 2 2 3 2 2" xfId="4249" xr:uid="{00000000-0005-0000-0000-0000B72F0000}"/>
    <cellStyle name="Normal 3 3 2 2 3 2 2 2" xfId="14322" xr:uid="{00000000-0005-0000-0000-0000B82F0000}"/>
    <cellStyle name="Normal 3 3 2 2 3 2 2 2 2" xfId="44653" xr:uid="{00000000-0005-0000-0000-0000B92F0000}"/>
    <cellStyle name="Normal 3 3 2 2 3 2 2 2 3" xfId="29420" xr:uid="{00000000-0005-0000-0000-0000BA2F0000}"/>
    <cellStyle name="Normal 3 3 2 2 3 2 2 3" xfId="9302" xr:uid="{00000000-0005-0000-0000-0000BB2F0000}"/>
    <cellStyle name="Normal 3 3 2 2 3 2 2 3 2" xfId="39636" xr:uid="{00000000-0005-0000-0000-0000BC2F0000}"/>
    <cellStyle name="Normal 3 3 2 2 3 2 2 3 3" xfId="24403" xr:uid="{00000000-0005-0000-0000-0000BD2F0000}"/>
    <cellStyle name="Normal 3 3 2 2 3 2 2 4" xfId="34623" xr:uid="{00000000-0005-0000-0000-0000BE2F0000}"/>
    <cellStyle name="Normal 3 3 2 2 3 2 2 5" xfId="19390" xr:uid="{00000000-0005-0000-0000-0000BF2F0000}"/>
    <cellStyle name="Normal 3 3 2 2 3 2 3" xfId="5941" xr:uid="{00000000-0005-0000-0000-0000C02F0000}"/>
    <cellStyle name="Normal 3 3 2 2 3 2 3 2" xfId="15993" xr:uid="{00000000-0005-0000-0000-0000C12F0000}"/>
    <cellStyle name="Normal 3 3 2 2 3 2 3 2 2" xfId="46324" xr:uid="{00000000-0005-0000-0000-0000C22F0000}"/>
    <cellStyle name="Normal 3 3 2 2 3 2 3 2 3" xfId="31091" xr:uid="{00000000-0005-0000-0000-0000C32F0000}"/>
    <cellStyle name="Normal 3 3 2 2 3 2 3 3" xfId="10973" xr:uid="{00000000-0005-0000-0000-0000C42F0000}"/>
    <cellStyle name="Normal 3 3 2 2 3 2 3 3 2" xfId="41307" xr:uid="{00000000-0005-0000-0000-0000C52F0000}"/>
    <cellStyle name="Normal 3 3 2 2 3 2 3 3 3" xfId="26074" xr:uid="{00000000-0005-0000-0000-0000C62F0000}"/>
    <cellStyle name="Normal 3 3 2 2 3 2 3 4" xfId="36294" xr:uid="{00000000-0005-0000-0000-0000C72F0000}"/>
    <cellStyle name="Normal 3 3 2 2 3 2 3 5" xfId="21061" xr:uid="{00000000-0005-0000-0000-0000C82F0000}"/>
    <cellStyle name="Normal 3 3 2 2 3 2 4" xfId="12651" xr:uid="{00000000-0005-0000-0000-0000C92F0000}"/>
    <cellStyle name="Normal 3 3 2 2 3 2 4 2" xfId="42982" xr:uid="{00000000-0005-0000-0000-0000CA2F0000}"/>
    <cellStyle name="Normal 3 3 2 2 3 2 4 3" xfId="27749" xr:uid="{00000000-0005-0000-0000-0000CB2F0000}"/>
    <cellStyle name="Normal 3 3 2 2 3 2 5" xfId="7630" xr:uid="{00000000-0005-0000-0000-0000CC2F0000}"/>
    <cellStyle name="Normal 3 3 2 2 3 2 5 2" xfId="37965" xr:uid="{00000000-0005-0000-0000-0000CD2F0000}"/>
    <cellStyle name="Normal 3 3 2 2 3 2 5 3" xfId="22732" xr:uid="{00000000-0005-0000-0000-0000CE2F0000}"/>
    <cellStyle name="Normal 3 3 2 2 3 2 6" xfId="32953" xr:uid="{00000000-0005-0000-0000-0000CF2F0000}"/>
    <cellStyle name="Normal 3 3 2 2 3 2 7" xfId="17719" xr:uid="{00000000-0005-0000-0000-0000D02F0000}"/>
    <cellStyle name="Normal 3 3 2 2 3 3" xfId="3412" xr:uid="{00000000-0005-0000-0000-0000D12F0000}"/>
    <cellStyle name="Normal 3 3 2 2 3 3 2" xfId="13486" xr:uid="{00000000-0005-0000-0000-0000D22F0000}"/>
    <cellStyle name="Normal 3 3 2 2 3 3 2 2" xfId="43817" xr:uid="{00000000-0005-0000-0000-0000D32F0000}"/>
    <cellStyle name="Normal 3 3 2 2 3 3 2 3" xfId="28584" xr:uid="{00000000-0005-0000-0000-0000D42F0000}"/>
    <cellStyle name="Normal 3 3 2 2 3 3 3" xfId="8466" xr:uid="{00000000-0005-0000-0000-0000D52F0000}"/>
    <cellStyle name="Normal 3 3 2 2 3 3 3 2" xfId="38800" xr:uid="{00000000-0005-0000-0000-0000D62F0000}"/>
    <cellStyle name="Normal 3 3 2 2 3 3 3 3" xfId="23567" xr:uid="{00000000-0005-0000-0000-0000D72F0000}"/>
    <cellStyle name="Normal 3 3 2 2 3 3 4" xfId="33787" xr:uid="{00000000-0005-0000-0000-0000D82F0000}"/>
    <cellStyle name="Normal 3 3 2 2 3 3 5" xfId="18554" xr:uid="{00000000-0005-0000-0000-0000D92F0000}"/>
    <cellStyle name="Normal 3 3 2 2 3 4" xfId="5105" xr:uid="{00000000-0005-0000-0000-0000DA2F0000}"/>
    <cellStyle name="Normal 3 3 2 2 3 4 2" xfId="15157" xr:uid="{00000000-0005-0000-0000-0000DB2F0000}"/>
    <cellStyle name="Normal 3 3 2 2 3 4 2 2" xfId="45488" xr:uid="{00000000-0005-0000-0000-0000DC2F0000}"/>
    <cellStyle name="Normal 3 3 2 2 3 4 2 3" xfId="30255" xr:uid="{00000000-0005-0000-0000-0000DD2F0000}"/>
    <cellStyle name="Normal 3 3 2 2 3 4 3" xfId="10137" xr:uid="{00000000-0005-0000-0000-0000DE2F0000}"/>
    <cellStyle name="Normal 3 3 2 2 3 4 3 2" xfId="40471" xr:uid="{00000000-0005-0000-0000-0000DF2F0000}"/>
    <cellStyle name="Normal 3 3 2 2 3 4 3 3" xfId="25238" xr:uid="{00000000-0005-0000-0000-0000E02F0000}"/>
    <cellStyle name="Normal 3 3 2 2 3 4 4" xfId="35458" xr:uid="{00000000-0005-0000-0000-0000E12F0000}"/>
    <cellStyle name="Normal 3 3 2 2 3 4 5" xfId="20225" xr:uid="{00000000-0005-0000-0000-0000E22F0000}"/>
    <cellStyle name="Normal 3 3 2 2 3 5" xfId="11815" xr:uid="{00000000-0005-0000-0000-0000E32F0000}"/>
    <cellStyle name="Normal 3 3 2 2 3 5 2" xfId="42146" xr:uid="{00000000-0005-0000-0000-0000E42F0000}"/>
    <cellStyle name="Normal 3 3 2 2 3 5 3" xfId="26913" xr:uid="{00000000-0005-0000-0000-0000E52F0000}"/>
    <cellStyle name="Normal 3 3 2 2 3 6" xfId="6794" xr:uid="{00000000-0005-0000-0000-0000E62F0000}"/>
    <cellStyle name="Normal 3 3 2 2 3 6 2" xfId="37129" xr:uid="{00000000-0005-0000-0000-0000E72F0000}"/>
    <cellStyle name="Normal 3 3 2 2 3 6 3" xfId="21896" xr:uid="{00000000-0005-0000-0000-0000E82F0000}"/>
    <cellStyle name="Normal 3 3 2 2 3 7" xfId="32117" xr:uid="{00000000-0005-0000-0000-0000E92F0000}"/>
    <cellStyle name="Normal 3 3 2 2 3 8" xfId="16883" xr:uid="{00000000-0005-0000-0000-0000EA2F0000}"/>
    <cellStyle name="Normal 3 3 2 2 4" xfId="2141" xr:uid="{00000000-0005-0000-0000-0000EB2F0000}"/>
    <cellStyle name="Normal 3 3 2 2 4 2" xfId="3831" xr:uid="{00000000-0005-0000-0000-0000EC2F0000}"/>
    <cellStyle name="Normal 3 3 2 2 4 2 2" xfId="13904" xr:uid="{00000000-0005-0000-0000-0000ED2F0000}"/>
    <cellStyle name="Normal 3 3 2 2 4 2 2 2" xfId="44235" xr:uid="{00000000-0005-0000-0000-0000EE2F0000}"/>
    <cellStyle name="Normal 3 3 2 2 4 2 2 3" xfId="29002" xr:uid="{00000000-0005-0000-0000-0000EF2F0000}"/>
    <cellStyle name="Normal 3 3 2 2 4 2 3" xfId="8884" xr:uid="{00000000-0005-0000-0000-0000F02F0000}"/>
    <cellStyle name="Normal 3 3 2 2 4 2 3 2" xfId="39218" xr:uid="{00000000-0005-0000-0000-0000F12F0000}"/>
    <cellStyle name="Normal 3 3 2 2 4 2 3 3" xfId="23985" xr:uid="{00000000-0005-0000-0000-0000F22F0000}"/>
    <cellStyle name="Normal 3 3 2 2 4 2 4" xfId="34205" xr:uid="{00000000-0005-0000-0000-0000F32F0000}"/>
    <cellStyle name="Normal 3 3 2 2 4 2 5" xfId="18972" xr:uid="{00000000-0005-0000-0000-0000F42F0000}"/>
    <cellStyle name="Normal 3 3 2 2 4 3" xfId="5523" xr:uid="{00000000-0005-0000-0000-0000F52F0000}"/>
    <cellStyle name="Normal 3 3 2 2 4 3 2" xfId="15575" xr:uid="{00000000-0005-0000-0000-0000F62F0000}"/>
    <cellStyle name="Normal 3 3 2 2 4 3 2 2" xfId="45906" xr:uid="{00000000-0005-0000-0000-0000F72F0000}"/>
    <cellStyle name="Normal 3 3 2 2 4 3 2 3" xfId="30673" xr:uid="{00000000-0005-0000-0000-0000F82F0000}"/>
    <cellStyle name="Normal 3 3 2 2 4 3 3" xfId="10555" xr:uid="{00000000-0005-0000-0000-0000F92F0000}"/>
    <cellStyle name="Normal 3 3 2 2 4 3 3 2" xfId="40889" xr:uid="{00000000-0005-0000-0000-0000FA2F0000}"/>
    <cellStyle name="Normal 3 3 2 2 4 3 3 3" xfId="25656" xr:uid="{00000000-0005-0000-0000-0000FB2F0000}"/>
    <cellStyle name="Normal 3 3 2 2 4 3 4" xfId="35876" xr:uid="{00000000-0005-0000-0000-0000FC2F0000}"/>
    <cellStyle name="Normal 3 3 2 2 4 3 5" xfId="20643" xr:uid="{00000000-0005-0000-0000-0000FD2F0000}"/>
    <cellStyle name="Normal 3 3 2 2 4 4" xfId="12233" xr:uid="{00000000-0005-0000-0000-0000FE2F0000}"/>
    <cellStyle name="Normal 3 3 2 2 4 4 2" xfId="42564" xr:uid="{00000000-0005-0000-0000-0000FF2F0000}"/>
    <cellStyle name="Normal 3 3 2 2 4 4 3" xfId="27331" xr:uid="{00000000-0005-0000-0000-000000300000}"/>
    <cellStyle name="Normal 3 3 2 2 4 5" xfId="7212" xr:uid="{00000000-0005-0000-0000-000001300000}"/>
    <cellStyle name="Normal 3 3 2 2 4 5 2" xfId="37547" xr:uid="{00000000-0005-0000-0000-000002300000}"/>
    <cellStyle name="Normal 3 3 2 2 4 5 3" xfId="22314" xr:uid="{00000000-0005-0000-0000-000003300000}"/>
    <cellStyle name="Normal 3 3 2 2 4 6" xfId="32535" xr:uid="{00000000-0005-0000-0000-000004300000}"/>
    <cellStyle name="Normal 3 3 2 2 4 7" xfId="17301" xr:uid="{00000000-0005-0000-0000-000005300000}"/>
    <cellStyle name="Normal 3 3 2 2 5" xfId="2994" xr:uid="{00000000-0005-0000-0000-000006300000}"/>
    <cellStyle name="Normal 3 3 2 2 5 2" xfId="13068" xr:uid="{00000000-0005-0000-0000-000007300000}"/>
    <cellStyle name="Normal 3 3 2 2 5 2 2" xfId="43399" xr:uid="{00000000-0005-0000-0000-000008300000}"/>
    <cellStyle name="Normal 3 3 2 2 5 2 3" xfId="28166" xr:uid="{00000000-0005-0000-0000-000009300000}"/>
    <cellStyle name="Normal 3 3 2 2 5 3" xfId="8048" xr:uid="{00000000-0005-0000-0000-00000A300000}"/>
    <cellStyle name="Normal 3 3 2 2 5 3 2" xfId="38382" xr:uid="{00000000-0005-0000-0000-00000B300000}"/>
    <cellStyle name="Normal 3 3 2 2 5 3 3" xfId="23149" xr:uid="{00000000-0005-0000-0000-00000C300000}"/>
    <cellStyle name="Normal 3 3 2 2 5 4" xfId="33369" xr:uid="{00000000-0005-0000-0000-00000D300000}"/>
    <cellStyle name="Normal 3 3 2 2 5 5" xfId="18136" xr:uid="{00000000-0005-0000-0000-00000E300000}"/>
    <cellStyle name="Normal 3 3 2 2 6" xfId="4687" xr:uid="{00000000-0005-0000-0000-00000F300000}"/>
    <cellStyle name="Normal 3 3 2 2 6 2" xfId="14739" xr:uid="{00000000-0005-0000-0000-000010300000}"/>
    <cellStyle name="Normal 3 3 2 2 6 2 2" xfId="45070" xr:uid="{00000000-0005-0000-0000-000011300000}"/>
    <cellStyle name="Normal 3 3 2 2 6 2 3" xfId="29837" xr:uid="{00000000-0005-0000-0000-000012300000}"/>
    <cellStyle name="Normal 3 3 2 2 6 3" xfId="9719" xr:uid="{00000000-0005-0000-0000-000013300000}"/>
    <cellStyle name="Normal 3 3 2 2 6 3 2" xfId="40053" xr:uid="{00000000-0005-0000-0000-000014300000}"/>
    <cellStyle name="Normal 3 3 2 2 6 3 3" xfId="24820" xr:uid="{00000000-0005-0000-0000-000015300000}"/>
    <cellStyle name="Normal 3 3 2 2 6 4" xfId="35040" xr:uid="{00000000-0005-0000-0000-000016300000}"/>
    <cellStyle name="Normal 3 3 2 2 6 5" xfId="19807" xr:uid="{00000000-0005-0000-0000-000017300000}"/>
    <cellStyle name="Normal 3 3 2 2 7" xfId="11397" xr:uid="{00000000-0005-0000-0000-000018300000}"/>
    <cellStyle name="Normal 3 3 2 2 7 2" xfId="41728" xr:uid="{00000000-0005-0000-0000-000019300000}"/>
    <cellStyle name="Normal 3 3 2 2 7 3" xfId="26495" xr:uid="{00000000-0005-0000-0000-00001A300000}"/>
    <cellStyle name="Normal 3 3 2 2 8" xfId="6376" xr:uid="{00000000-0005-0000-0000-00001B300000}"/>
    <cellStyle name="Normal 3 3 2 2 8 2" xfId="36711" xr:uid="{00000000-0005-0000-0000-00001C300000}"/>
    <cellStyle name="Normal 3 3 2 2 8 3" xfId="21478" xr:uid="{00000000-0005-0000-0000-00001D300000}"/>
    <cellStyle name="Normal 3 3 2 2 9" xfId="31699" xr:uid="{00000000-0005-0000-0000-00001E300000}"/>
    <cellStyle name="Normal 3 3 2 3" xfId="1403" xr:uid="{00000000-0005-0000-0000-00001F300000}"/>
    <cellStyle name="Normal 3 3 2 3 2" xfId="1824" xr:uid="{00000000-0005-0000-0000-000020300000}"/>
    <cellStyle name="Normal 3 3 2 3 2 2" xfId="2663" xr:uid="{00000000-0005-0000-0000-000021300000}"/>
    <cellStyle name="Normal 3 3 2 3 2 2 2" xfId="4353" xr:uid="{00000000-0005-0000-0000-000022300000}"/>
    <cellStyle name="Normal 3 3 2 3 2 2 2 2" xfId="14426" xr:uid="{00000000-0005-0000-0000-000023300000}"/>
    <cellStyle name="Normal 3 3 2 3 2 2 2 2 2" xfId="44757" xr:uid="{00000000-0005-0000-0000-000024300000}"/>
    <cellStyle name="Normal 3 3 2 3 2 2 2 2 3" xfId="29524" xr:uid="{00000000-0005-0000-0000-000025300000}"/>
    <cellStyle name="Normal 3 3 2 3 2 2 2 3" xfId="9406" xr:uid="{00000000-0005-0000-0000-000026300000}"/>
    <cellStyle name="Normal 3 3 2 3 2 2 2 3 2" xfId="39740" xr:uid="{00000000-0005-0000-0000-000027300000}"/>
    <cellStyle name="Normal 3 3 2 3 2 2 2 3 3" xfId="24507" xr:uid="{00000000-0005-0000-0000-000028300000}"/>
    <cellStyle name="Normal 3 3 2 3 2 2 2 4" xfId="34727" xr:uid="{00000000-0005-0000-0000-000029300000}"/>
    <cellStyle name="Normal 3 3 2 3 2 2 2 5" xfId="19494" xr:uid="{00000000-0005-0000-0000-00002A300000}"/>
    <cellStyle name="Normal 3 3 2 3 2 2 3" xfId="6045" xr:uid="{00000000-0005-0000-0000-00002B300000}"/>
    <cellStyle name="Normal 3 3 2 3 2 2 3 2" xfId="16097" xr:uid="{00000000-0005-0000-0000-00002C300000}"/>
    <cellStyle name="Normal 3 3 2 3 2 2 3 2 2" xfId="46428" xr:uid="{00000000-0005-0000-0000-00002D300000}"/>
    <cellStyle name="Normal 3 3 2 3 2 2 3 2 3" xfId="31195" xr:uid="{00000000-0005-0000-0000-00002E300000}"/>
    <cellStyle name="Normal 3 3 2 3 2 2 3 3" xfId="11077" xr:uid="{00000000-0005-0000-0000-00002F300000}"/>
    <cellStyle name="Normal 3 3 2 3 2 2 3 3 2" xfId="41411" xr:uid="{00000000-0005-0000-0000-000030300000}"/>
    <cellStyle name="Normal 3 3 2 3 2 2 3 3 3" xfId="26178" xr:uid="{00000000-0005-0000-0000-000031300000}"/>
    <cellStyle name="Normal 3 3 2 3 2 2 3 4" xfId="36398" xr:uid="{00000000-0005-0000-0000-000032300000}"/>
    <cellStyle name="Normal 3 3 2 3 2 2 3 5" xfId="21165" xr:uid="{00000000-0005-0000-0000-000033300000}"/>
    <cellStyle name="Normal 3 3 2 3 2 2 4" xfId="12755" xr:uid="{00000000-0005-0000-0000-000034300000}"/>
    <cellStyle name="Normal 3 3 2 3 2 2 4 2" xfId="43086" xr:uid="{00000000-0005-0000-0000-000035300000}"/>
    <cellStyle name="Normal 3 3 2 3 2 2 4 3" xfId="27853" xr:uid="{00000000-0005-0000-0000-000036300000}"/>
    <cellStyle name="Normal 3 3 2 3 2 2 5" xfId="7734" xr:uid="{00000000-0005-0000-0000-000037300000}"/>
    <cellStyle name="Normal 3 3 2 3 2 2 5 2" xfId="38069" xr:uid="{00000000-0005-0000-0000-000038300000}"/>
    <cellStyle name="Normal 3 3 2 3 2 2 5 3" xfId="22836" xr:uid="{00000000-0005-0000-0000-000039300000}"/>
    <cellStyle name="Normal 3 3 2 3 2 2 6" xfId="33057" xr:uid="{00000000-0005-0000-0000-00003A300000}"/>
    <cellStyle name="Normal 3 3 2 3 2 2 7" xfId="17823" xr:uid="{00000000-0005-0000-0000-00003B300000}"/>
    <cellStyle name="Normal 3 3 2 3 2 3" xfId="3516" xr:uid="{00000000-0005-0000-0000-00003C300000}"/>
    <cellStyle name="Normal 3 3 2 3 2 3 2" xfId="13590" xr:uid="{00000000-0005-0000-0000-00003D300000}"/>
    <cellStyle name="Normal 3 3 2 3 2 3 2 2" xfId="43921" xr:uid="{00000000-0005-0000-0000-00003E300000}"/>
    <cellStyle name="Normal 3 3 2 3 2 3 2 3" xfId="28688" xr:uid="{00000000-0005-0000-0000-00003F300000}"/>
    <cellStyle name="Normal 3 3 2 3 2 3 3" xfId="8570" xr:uid="{00000000-0005-0000-0000-000040300000}"/>
    <cellStyle name="Normal 3 3 2 3 2 3 3 2" xfId="38904" xr:uid="{00000000-0005-0000-0000-000041300000}"/>
    <cellStyle name="Normal 3 3 2 3 2 3 3 3" xfId="23671" xr:uid="{00000000-0005-0000-0000-000042300000}"/>
    <cellStyle name="Normal 3 3 2 3 2 3 4" xfId="33891" xr:uid="{00000000-0005-0000-0000-000043300000}"/>
    <cellStyle name="Normal 3 3 2 3 2 3 5" xfId="18658" xr:uid="{00000000-0005-0000-0000-000044300000}"/>
    <cellStyle name="Normal 3 3 2 3 2 4" xfId="5209" xr:uid="{00000000-0005-0000-0000-000045300000}"/>
    <cellStyle name="Normal 3 3 2 3 2 4 2" xfId="15261" xr:uid="{00000000-0005-0000-0000-000046300000}"/>
    <cellStyle name="Normal 3 3 2 3 2 4 2 2" xfId="45592" xr:uid="{00000000-0005-0000-0000-000047300000}"/>
    <cellStyle name="Normal 3 3 2 3 2 4 2 3" xfId="30359" xr:uid="{00000000-0005-0000-0000-000048300000}"/>
    <cellStyle name="Normal 3 3 2 3 2 4 3" xfId="10241" xr:uid="{00000000-0005-0000-0000-000049300000}"/>
    <cellStyle name="Normal 3 3 2 3 2 4 3 2" xfId="40575" xr:uid="{00000000-0005-0000-0000-00004A300000}"/>
    <cellStyle name="Normal 3 3 2 3 2 4 3 3" xfId="25342" xr:uid="{00000000-0005-0000-0000-00004B300000}"/>
    <cellStyle name="Normal 3 3 2 3 2 4 4" xfId="35562" xr:uid="{00000000-0005-0000-0000-00004C300000}"/>
    <cellStyle name="Normal 3 3 2 3 2 4 5" xfId="20329" xr:uid="{00000000-0005-0000-0000-00004D300000}"/>
    <cellStyle name="Normal 3 3 2 3 2 5" xfId="11919" xr:uid="{00000000-0005-0000-0000-00004E300000}"/>
    <cellStyle name="Normal 3 3 2 3 2 5 2" xfId="42250" xr:uid="{00000000-0005-0000-0000-00004F300000}"/>
    <cellStyle name="Normal 3 3 2 3 2 5 3" xfId="27017" xr:uid="{00000000-0005-0000-0000-000050300000}"/>
    <cellStyle name="Normal 3 3 2 3 2 6" xfId="6898" xr:uid="{00000000-0005-0000-0000-000051300000}"/>
    <cellStyle name="Normal 3 3 2 3 2 6 2" xfId="37233" xr:uid="{00000000-0005-0000-0000-000052300000}"/>
    <cellStyle name="Normal 3 3 2 3 2 6 3" xfId="22000" xr:uid="{00000000-0005-0000-0000-000053300000}"/>
    <cellStyle name="Normal 3 3 2 3 2 7" xfId="32221" xr:uid="{00000000-0005-0000-0000-000054300000}"/>
    <cellStyle name="Normal 3 3 2 3 2 8" xfId="16987" xr:uid="{00000000-0005-0000-0000-000055300000}"/>
    <cellStyle name="Normal 3 3 2 3 3" xfId="2245" xr:uid="{00000000-0005-0000-0000-000056300000}"/>
    <cellStyle name="Normal 3 3 2 3 3 2" xfId="3935" xr:uid="{00000000-0005-0000-0000-000057300000}"/>
    <cellStyle name="Normal 3 3 2 3 3 2 2" xfId="14008" xr:uid="{00000000-0005-0000-0000-000058300000}"/>
    <cellStyle name="Normal 3 3 2 3 3 2 2 2" xfId="44339" xr:uid="{00000000-0005-0000-0000-000059300000}"/>
    <cellStyle name="Normal 3 3 2 3 3 2 2 3" xfId="29106" xr:uid="{00000000-0005-0000-0000-00005A300000}"/>
    <cellStyle name="Normal 3 3 2 3 3 2 3" xfId="8988" xr:uid="{00000000-0005-0000-0000-00005B300000}"/>
    <cellStyle name="Normal 3 3 2 3 3 2 3 2" xfId="39322" xr:uid="{00000000-0005-0000-0000-00005C300000}"/>
    <cellStyle name="Normal 3 3 2 3 3 2 3 3" xfId="24089" xr:uid="{00000000-0005-0000-0000-00005D300000}"/>
    <cellStyle name="Normal 3 3 2 3 3 2 4" xfId="34309" xr:uid="{00000000-0005-0000-0000-00005E300000}"/>
    <cellStyle name="Normal 3 3 2 3 3 2 5" xfId="19076" xr:uid="{00000000-0005-0000-0000-00005F300000}"/>
    <cellStyle name="Normal 3 3 2 3 3 3" xfId="5627" xr:uid="{00000000-0005-0000-0000-000060300000}"/>
    <cellStyle name="Normal 3 3 2 3 3 3 2" xfId="15679" xr:uid="{00000000-0005-0000-0000-000061300000}"/>
    <cellStyle name="Normal 3 3 2 3 3 3 2 2" xfId="46010" xr:uid="{00000000-0005-0000-0000-000062300000}"/>
    <cellStyle name="Normal 3 3 2 3 3 3 2 3" xfId="30777" xr:uid="{00000000-0005-0000-0000-000063300000}"/>
    <cellStyle name="Normal 3 3 2 3 3 3 3" xfId="10659" xr:uid="{00000000-0005-0000-0000-000064300000}"/>
    <cellStyle name="Normal 3 3 2 3 3 3 3 2" xfId="40993" xr:uid="{00000000-0005-0000-0000-000065300000}"/>
    <cellStyle name="Normal 3 3 2 3 3 3 3 3" xfId="25760" xr:uid="{00000000-0005-0000-0000-000066300000}"/>
    <cellStyle name="Normal 3 3 2 3 3 3 4" xfId="35980" xr:uid="{00000000-0005-0000-0000-000067300000}"/>
    <cellStyle name="Normal 3 3 2 3 3 3 5" xfId="20747" xr:uid="{00000000-0005-0000-0000-000068300000}"/>
    <cellStyle name="Normal 3 3 2 3 3 4" xfId="12337" xr:uid="{00000000-0005-0000-0000-000069300000}"/>
    <cellStyle name="Normal 3 3 2 3 3 4 2" xfId="42668" xr:uid="{00000000-0005-0000-0000-00006A300000}"/>
    <cellStyle name="Normal 3 3 2 3 3 4 3" xfId="27435" xr:uid="{00000000-0005-0000-0000-00006B300000}"/>
    <cellStyle name="Normal 3 3 2 3 3 5" xfId="7316" xr:uid="{00000000-0005-0000-0000-00006C300000}"/>
    <cellStyle name="Normal 3 3 2 3 3 5 2" xfId="37651" xr:uid="{00000000-0005-0000-0000-00006D300000}"/>
    <cellStyle name="Normal 3 3 2 3 3 5 3" xfId="22418" xr:uid="{00000000-0005-0000-0000-00006E300000}"/>
    <cellStyle name="Normal 3 3 2 3 3 6" xfId="32639" xr:uid="{00000000-0005-0000-0000-00006F300000}"/>
    <cellStyle name="Normal 3 3 2 3 3 7" xfId="17405" xr:uid="{00000000-0005-0000-0000-000070300000}"/>
    <cellStyle name="Normal 3 3 2 3 4" xfId="3098" xr:uid="{00000000-0005-0000-0000-000071300000}"/>
    <cellStyle name="Normal 3 3 2 3 4 2" xfId="13172" xr:uid="{00000000-0005-0000-0000-000072300000}"/>
    <cellStyle name="Normal 3 3 2 3 4 2 2" xfId="43503" xr:uid="{00000000-0005-0000-0000-000073300000}"/>
    <cellStyle name="Normal 3 3 2 3 4 2 3" xfId="28270" xr:uid="{00000000-0005-0000-0000-000074300000}"/>
    <cellStyle name="Normal 3 3 2 3 4 3" xfId="8152" xr:uid="{00000000-0005-0000-0000-000075300000}"/>
    <cellStyle name="Normal 3 3 2 3 4 3 2" xfId="38486" xr:uid="{00000000-0005-0000-0000-000076300000}"/>
    <cellStyle name="Normal 3 3 2 3 4 3 3" xfId="23253" xr:uid="{00000000-0005-0000-0000-000077300000}"/>
    <cellStyle name="Normal 3 3 2 3 4 4" xfId="33473" xr:uid="{00000000-0005-0000-0000-000078300000}"/>
    <cellStyle name="Normal 3 3 2 3 4 5" xfId="18240" xr:uid="{00000000-0005-0000-0000-000079300000}"/>
    <cellStyle name="Normal 3 3 2 3 5" xfId="4791" xr:uid="{00000000-0005-0000-0000-00007A300000}"/>
    <cellStyle name="Normal 3 3 2 3 5 2" xfId="14843" xr:uid="{00000000-0005-0000-0000-00007B300000}"/>
    <cellStyle name="Normal 3 3 2 3 5 2 2" xfId="45174" xr:uid="{00000000-0005-0000-0000-00007C300000}"/>
    <cellStyle name="Normal 3 3 2 3 5 2 3" xfId="29941" xr:uid="{00000000-0005-0000-0000-00007D300000}"/>
    <cellStyle name="Normal 3 3 2 3 5 3" xfId="9823" xr:uid="{00000000-0005-0000-0000-00007E300000}"/>
    <cellStyle name="Normal 3 3 2 3 5 3 2" xfId="40157" xr:uid="{00000000-0005-0000-0000-00007F300000}"/>
    <cellStyle name="Normal 3 3 2 3 5 3 3" xfId="24924" xr:uid="{00000000-0005-0000-0000-000080300000}"/>
    <cellStyle name="Normal 3 3 2 3 5 4" xfId="35144" xr:uid="{00000000-0005-0000-0000-000081300000}"/>
    <cellStyle name="Normal 3 3 2 3 5 5" xfId="19911" xr:uid="{00000000-0005-0000-0000-000082300000}"/>
    <cellStyle name="Normal 3 3 2 3 6" xfId="11501" xr:uid="{00000000-0005-0000-0000-000083300000}"/>
    <cellStyle name="Normal 3 3 2 3 6 2" xfId="41832" xr:uid="{00000000-0005-0000-0000-000084300000}"/>
    <cellStyle name="Normal 3 3 2 3 6 3" xfId="26599" xr:uid="{00000000-0005-0000-0000-000085300000}"/>
    <cellStyle name="Normal 3 3 2 3 7" xfId="6480" xr:uid="{00000000-0005-0000-0000-000086300000}"/>
    <cellStyle name="Normal 3 3 2 3 7 2" xfId="36815" xr:uid="{00000000-0005-0000-0000-000087300000}"/>
    <cellStyle name="Normal 3 3 2 3 7 3" xfId="21582" xr:uid="{00000000-0005-0000-0000-000088300000}"/>
    <cellStyle name="Normal 3 3 2 3 8" xfId="31803" xr:uid="{00000000-0005-0000-0000-000089300000}"/>
    <cellStyle name="Normal 3 3 2 3 9" xfId="16569" xr:uid="{00000000-0005-0000-0000-00008A300000}"/>
    <cellStyle name="Normal 3 3 2 4" xfId="1616" xr:uid="{00000000-0005-0000-0000-00008B300000}"/>
    <cellStyle name="Normal 3 3 2 4 2" xfId="2455" xr:uid="{00000000-0005-0000-0000-00008C300000}"/>
    <cellStyle name="Normal 3 3 2 4 2 2" xfId="4145" xr:uid="{00000000-0005-0000-0000-00008D300000}"/>
    <cellStyle name="Normal 3 3 2 4 2 2 2" xfId="14218" xr:uid="{00000000-0005-0000-0000-00008E300000}"/>
    <cellStyle name="Normal 3 3 2 4 2 2 2 2" xfId="44549" xr:uid="{00000000-0005-0000-0000-00008F300000}"/>
    <cellStyle name="Normal 3 3 2 4 2 2 2 3" xfId="29316" xr:uid="{00000000-0005-0000-0000-000090300000}"/>
    <cellStyle name="Normal 3 3 2 4 2 2 3" xfId="9198" xr:uid="{00000000-0005-0000-0000-000091300000}"/>
    <cellStyle name="Normal 3 3 2 4 2 2 3 2" xfId="39532" xr:uid="{00000000-0005-0000-0000-000092300000}"/>
    <cellStyle name="Normal 3 3 2 4 2 2 3 3" xfId="24299" xr:uid="{00000000-0005-0000-0000-000093300000}"/>
    <cellStyle name="Normal 3 3 2 4 2 2 4" xfId="34519" xr:uid="{00000000-0005-0000-0000-000094300000}"/>
    <cellStyle name="Normal 3 3 2 4 2 2 5" xfId="19286" xr:uid="{00000000-0005-0000-0000-000095300000}"/>
    <cellStyle name="Normal 3 3 2 4 2 3" xfId="5837" xr:uid="{00000000-0005-0000-0000-000096300000}"/>
    <cellStyle name="Normal 3 3 2 4 2 3 2" xfId="15889" xr:uid="{00000000-0005-0000-0000-000097300000}"/>
    <cellStyle name="Normal 3 3 2 4 2 3 2 2" xfId="46220" xr:uid="{00000000-0005-0000-0000-000098300000}"/>
    <cellStyle name="Normal 3 3 2 4 2 3 2 3" xfId="30987" xr:uid="{00000000-0005-0000-0000-000099300000}"/>
    <cellStyle name="Normal 3 3 2 4 2 3 3" xfId="10869" xr:uid="{00000000-0005-0000-0000-00009A300000}"/>
    <cellStyle name="Normal 3 3 2 4 2 3 3 2" xfId="41203" xr:uid="{00000000-0005-0000-0000-00009B300000}"/>
    <cellStyle name="Normal 3 3 2 4 2 3 3 3" xfId="25970" xr:uid="{00000000-0005-0000-0000-00009C300000}"/>
    <cellStyle name="Normal 3 3 2 4 2 3 4" xfId="36190" xr:uid="{00000000-0005-0000-0000-00009D300000}"/>
    <cellStyle name="Normal 3 3 2 4 2 3 5" xfId="20957" xr:uid="{00000000-0005-0000-0000-00009E300000}"/>
    <cellStyle name="Normal 3 3 2 4 2 4" xfId="12547" xr:uid="{00000000-0005-0000-0000-00009F300000}"/>
    <cellStyle name="Normal 3 3 2 4 2 4 2" xfId="42878" xr:uid="{00000000-0005-0000-0000-0000A0300000}"/>
    <cellStyle name="Normal 3 3 2 4 2 4 3" xfId="27645" xr:uid="{00000000-0005-0000-0000-0000A1300000}"/>
    <cellStyle name="Normal 3 3 2 4 2 5" xfId="7526" xr:uid="{00000000-0005-0000-0000-0000A2300000}"/>
    <cellStyle name="Normal 3 3 2 4 2 5 2" xfId="37861" xr:uid="{00000000-0005-0000-0000-0000A3300000}"/>
    <cellStyle name="Normal 3 3 2 4 2 5 3" xfId="22628" xr:uid="{00000000-0005-0000-0000-0000A4300000}"/>
    <cellStyle name="Normal 3 3 2 4 2 6" xfId="32849" xr:uid="{00000000-0005-0000-0000-0000A5300000}"/>
    <cellStyle name="Normal 3 3 2 4 2 7" xfId="17615" xr:uid="{00000000-0005-0000-0000-0000A6300000}"/>
    <cellStyle name="Normal 3 3 2 4 3" xfId="3308" xr:uid="{00000000-0005-0000-0000-0000A7300000}"/>
    <cellStyle name="Normal 3 3 2 4 3 2" xfId="13382" xr:uid="{00000000-0005-0000-0000-0000A8300000}"/>
    <cellStyle name="Normal 3 3 2 4 3 2 2" xfId="43713" xr:uid="{00000000-0005-0000-0000-0000A9300000}"/>
    <cellStyle name="Normal 3 3 2 4 3 2 3" xfId="28480" xr:uid="{00000000-0005-0000-0000-0000AA300000}"/>
    <cellStyle name="Normal 3 3 2 4 3 3" xfId="8362" xr:uid="{00000000-0005-0000-0000-0000AB300000}"/>
    <cellStyle name="Normal 3 3 2 4 3 3 2" xfId="38696" xr:uid="{00000000-0005-0000-0000-0000AC300000}"/>
    <cellStyle name="Normal 3 3 2 4 3 3 3" xfId="23463" xr:uid="{00000000-0005-0000-0000-0000AD300000}"/>
    <cellStyle name="Normal 3 3 2 4 3 4" xfId="33683" xr:uid="{00000000-0005-0000-0000-0000AE300000}"/>
    <cellStyle name="Normal 3 3 2 4 3 5" xfId="18450" xr:uid="{00000000-0005-0000-0000-0000AF300000}"/>
    <cellStyle name="Normal 3 3 2 4 4" xfId="5001" xr:uid="{00000000-0005-0000-0000-0000B0300000}"/>
    <cellStyle name="Normal 3 3 2 4 4 2" xfId="15053" xr:uid="{00000000-0005-0000-0000-0000B1300000}"/>
    <cellStyle name="Normal 3 3 2 4 4 2 2" xfId="45384" xr:uid="{00000000-0005-0000-0000-0000B2300000}"/>
    <cellStyle name="Normal 3 3 2 4 4 2 3" xfId="30151" xr:uid="{00000000-0005-0000-0000-0000B3300000}"/>
    <cellStyle name="Normal 3 3 2 4 4 3" xfId="10033" xr:uid="{00000000-0005-0000-0000-0000B4300000}"/>
    <cellStyle name="Normal 3 3 2 4 4 3 2" xfId="40367" xr:uid="{00000000-0005-0000-0000-0000B5300000}"/>
    <cellStyle name="Normal 3 3 2 4 4 3 3" xfId="25134" xr:uid="{00000000-0005-0000-0000-0000B6300000}"/>
    <cellStyle name="Normal 3 3 2 4 4 4" xfId="35354" xr:uid="{00000000-0005-0000-0000-0000B7300000}"/>
    <cellStyle name="Normal 3 3 2 4 4 5" xfId="20121" xr:uid="{00000000-0005-0000-0000-0000B8300000}"/>
    <cellStyle name="Normal 3 3 2 4 5" xfId="11711" xr:uid="{00000000-0005-0000-0000-0000B9300000}"/>
    <cellStyle name="Normal 3 3 2 4 5 2" xfId="42042" xr:uid="{00000000-0005-0000-0000-0000BA300000}"/>
    <cellStyle name="Normal 3 3 2 4 5 3" xfId="26809" xr:uid="{00000000-0005-0000-0000-0000BB300000}"/>
    <cellStyle name="Normal 3 3 2 4 6" xfId="6690" xr:uid="{00000000-0005-0000-0000-0000BC300000}"/>
    <cellStyle name="Normal 3 3 2 4 6 2" xfId="37025" xr:uid="{00000000-0005-0000-0000-0000BD300000}"/>
    <cellStyle name="Normal 3 3 2 4 6 3" xfId="21792" xr:uid="{00000000-0005-0000-0000-0000BE300000}"/>
    <cellStyle name="Normal 3 3 2 4 7" xfId="32013" xr:uid="{00000000-0005-0000-0000-0000BF300000}"/>
    <cellStyle name="Normal 3 3 2 4 8" xfId="16779" xr:uid="{00000000-0005-0000-0000-0000C0300000}"/>
    <cellStyle name="Normal 3 3 2 5" xfId="2037" xr:uid="{00000000-0005-0000-0000-0000C1300000}"/>
    <cellStyle name="Normal 3 3 2 5 2" xfId="3727" xr:uid="{00000000-0005-0000-0000-0000C2300000}"/>
    <cellStyle name="Normal 3 3 2 5 2 2" xfId="13800" xr:uid="{00000000-0005-0000-0000-0000C3300000}"/>
    <cellStyle name="Normal 3 3 2 5 2 2 2" xfId="44131" xr:uid="{00000000-0005-0000-0000-0000C4300000}"/>
    <cellStyle name="Normal 3 3 2 5 2 2 3" xfId="28898" xr:uid="{00000000-0005-0000-0000-0000C5300000}"/>
    <cellStyle name="Normal 3 3 2 5 2 3" xfId="8780" xr:uid="{00000000-0005-0000-0000-0000C6300000}"/>
    <cellStyle name="Normal 3 3 2 5 2 3 2" xfId="39114" xr:uid="{00000000-0005-0000-0000-0000C7300000}"/>
    <cellStyle name="Normal 3 3 2 5 2 3 3" xfId="23881" xr:uid="{00000000-0005-0000-0000-0000C8300000}"/>
    <cellStyle name="Normal 3 3 2 5 2 4" xfId="34101" xr:uid="{00000000-0005-0000-0000-0000C9300000}"/>
    <cellStyle name="Normal 3 3 2 5 2 5" xfId="18868" xr:uid="{00000000-0005-0000-0000-0000CA300000}"/>
    <cellStyle name="Normal 3 3 2 5 3" xfId="5419" xr:uid="{00000000-0005-0000-0000-0000CB300000}"/>
    <cellStyle name="Normal 3 3 2 5 3 2" xfId="15471" xr:uid="{00000000-0005-0000-0000-0000CC300000}"/>
    <cellStyle name="Normal 3 3 2 5 3 2 2" xfId="45802" xr:uid="{00000000-0005-0000-0000-0000CD300000}"/>
    <cellStyle name="Normal 3 3 2 5 3 2 3" xfId="30569" xr:uid="{00000000-0005-0000-0000-0000CE300000}"/>
    <cellStyle name="Normal 3 3 2 5 3 3" xfId="10451" xr:uid="{00000000-0005-0000-0000-0000CF300000}"/>
    <cellStyle name="Normal 3 3 2 5 3 3 2" xfId="40785" xr:uid="{00000000-0005-0000-0000-0000D0300000}"/>
    <cellStyle name="Normal 3 3 2 5 3 3 3" xfId="25552" xr:uid="{00000000-0005-0000-0000-0000D1300000}"/>
    <cellStyle name="Normal 3 3 2 5 3 4" xfId="35772" xr:uid="{00000000-0005-0000-0000-0000D2300000}"/>
    <cellStyle name="Normal 3 3 2 5 3 5" xfId="20539" xr:uid="{00000000-0005-0000-0000-0000D3300000}"/>
    <cellStyle name="Normal 3 3 2 5 4" xfId="12129" xr:uid="{00000000-0005-0000-0000-0000D4300000}"/>
    <cellStyle name="Normal 3 3 2 5 4 2" xfId="42460" xr:uid="{00000000-0005-0000-0000-0000D5300000}"/>
    <cellStyle name="Normal 3 3 2 5 4 3" xfId="27227" xr:uid="{00000000-0005-0000-0000-0000D6300000}"/>
    <cellStyle name="Normal 3 3 2 5 5" xfId="7108" xr:uid="{00000000-0005-0000-0000-0000D7300000}"/>
    <cellStyle name="Normal 3 3 2 5 5 2" xfId="37443" xr:uid="{00000000-0005-0000-0000-0000D8300000}"/>
    <cellStyle name="Normal 3 3 2 5 5 3" xfId="22210" xr:uid="{00000000-0005-0000-0000-0000D9300000}"/>
    <cellStyle name="Normal 3 3 2 5 6" xfId="32431" xr:uid="{00000000-0005-0000-0000-0000DA300000}"/>
    <cellStyle name="Normal 3 3 2 5 7" xfId="17197" xr:uid="{00000000-0005-0000-0000-0000DB300000}"/>
    <cellStyle name="Normal 3 3 2 6" xfId="2890" xr:uid="{00000000-0005-0000-0000-0000DC300000}"/>
    <cellStyle name="Normal 3 3 2 6 2" xfId="12964" xr:uid="{00000000-0005-0000-0000-0000DD300000}"/>
    <cellStyle name="Normal 3 3 2 6 2 2" xfId="43295" xr:uid="{00000000-0005-0000-0000-0000DE300000}"/>
    <cellStyle name="Normal 3 3 2 6 2 3" xfId="28062" xr:uid="{00000000-0005-0000-0000-0000DF300000}"/>
    <cellStyle name="Normal 3 3 2 6 3" xfId="7944" xr:uid="{00000000-0005-0000-0000-0000E0300000}"/>
    <cellStyle name="Normal 3 3 2 6 3 2" xfId="38278" xr:uid="{00000000-0005-0000-0000-0000E1300000}"/>
    <cellStyle name="Normal 3 3 2 6 3 3" xfId="23045" xr:uid="{00000000-0005-0000-0000-0000E2300000}"/>
    <cellStyle name="Normal 3 3 2 6 4" xfId="33265" xr:uid="{00000000-0005-0000-0000-0000E3300000}"/>
    <cellStyle name="Normal 3 3 2 6 5" xfId="18032" xr:uid="{00000000-0005-0000-0000-0000E4300000}"/>
    <cellStyle name="Normal 3 3 2 7" xfId="4583" xr:uid="{00000000-0005-0000-0000-0000E5300000}"/>
    <cellStyle name="Normal 3 3 2 7 2" xfId="14635" xr:uid="{00000000-0005-0000-0000-0000E6300000}"/>
    <cellStyle name="Normal 3 3 2 7 2 2" xfId="44966" xr:uid="{00000000-0005-0000-0000-0000E7300000}"/>
    <cellStyle name="Normal 3 3 2 7 2 3" xfId="29733" xr:uid="{00000000-0005-0000-0000-0000E8300000}"/>
    <cellStyle name="Normal 3 3 2 7 3" xfId="9615" xr:uid="{00000000-0005-0000-0000-0000E9300000}"/>
    <cellStyle name="Normal 3 3 2 7 3 2" xfId="39949" xr:uid="{00000000-0005-0000-0000-0000EA300000}"/>
    <cellStyle name="Normal 3 3 2 7 3 3" xfId="24716" xr:uid="{00000000-0005-0000-0000-0000EB300000}"/>
    <cellStyle name="Normal 3 3 2 7 4" xfId="34936" xr:uid="{00000000-0005-0000-0000-0000EC300000}"/>
    <cellStyle name="Normal 3 3 2 7 5" xfId="19703" xr:uid="{00000000-0005-0000-0000-0000ED300000}"/>
    <cellStyle name="Normal 3 3 2 8" xfId="11293" xr:uid="{00000000-0005-0000-0000-0000EE300000}"/>
    <cellStyle name="Normal 3 3 2 8 2" xfId="41624" xr:uid="{00000000-0005-0000-0000-0000EF300000}"/>
    <cellStyle name="Normal 3 3 2 8 3" xfId="26391" xr:uid="{00000000-0005-0000-0000-0000F0300000}"/>
    <cellStyle name="Normal 3 3 2 9" xfId="6272" xr:uid="{00000000-0005-0000-0000-0000F1300000}"/>
    <cellStyle name="Normal 3 3 2 9 2" xfId="36607" xr:uid="{00000000-0005-0000-0000-0000F2300000}"/>
    <cellStyle name="Normal 3 3 2 9 3" xfId="21374" xr:uid="{00000000-0005-0000-0000-0000F3300000}"/>
    <cellStyle name="Normal 3 3 3" xfId="1236" xr:uid="{00000000-0005-0000-0000-0000F4300000}"/>
    <cellStyle name="Normal 3 3 3 10" xfId="16413" xr:uid="{00000000-0005-0000-0000-0000F5300000}"/>
    <cellStyle name="Normal 3 3 3 2" xfId="1455" xr:uid="{00000000-0005-0000-0000-0000F6300000}"/>
    <cellStyle name="Normal 3 3 3 2 2" xfId="1876" xr:uid="{00000000-0005-0000-0000-0000F7300000}"/>
    <cellStyle name="Normal 3 3 3 2 2 2" xfId="2715" xr:uid="{00000000-0005-0000-0000-0000F8300000}"/>
    <cellStyle name="Normal 3 3 3 2 2 2 2" xfId="4405" xr:uid="{00000000-0005-0000-0000-0000F9300000}"/>
    <cellStyle name="Normal 3 3 3 2 2 2 2 2" xfId="14478" xr:uid="{00000000-0005-0000-0000-0000FA300000}"/>
    <cellStyle name="Normal 3 3 3 2 2 2 2 2 2" xfId="44809" xr:uid="{00000000-0005-0000-0000-0000FB300000}"/>
    <cellStyle name="Normal 3 3 3 2 2 2 2 2 3" xfId="29576" xr:uid="{00000000-0005-0000-0000-0000FC300000}"/>
    <cellStyle name="Normal 3 3 3 2 2 2 2 3" xfId="9458" xr:uid="{00000000-0005-0000-0000-0000FD300000}"/>
    <cellStyle name="Normal 3 3 3 2 2 2 2 3 2" xfId="39792" xr:uid="{00000000-0005-0000-0000-0000FE300000}"/>
    <cellStyle name="Normal 3 3 3 2 2 2 2 3 3" xfId="24559" xr:uid="{00000000-0005-0000-0000-0000FF300000}"/>
    <cellStyle name="Normal 3 3 3 2 2 2 2 4" xfId="34779" xr:uid="{00000000-0005-0000-0000-000000310000}"/>
    <cellStyle name="Normal 3 3 3 2 2 2 2 5" xfId="19546" xr:uid="{00000000-0005-0000-0000-000001310000}"/>
    <cellStyle name="Normal 3 3 3 2 2 2 3" xfId="6097" xr:uid="{00000000-0005-0000-0000-000002310000}"/>
    <cellStyle name="Normal 3 3 3 2 2 2 3 2" xfId="16149" xr:uid="{00000000-0005-0000-0000-000003310000}"/>
    <cellStyle name="Normal 3 3 3 2 2 2 3 2 2" xfId="46480" xr:uid="{00000000-0005-0000-0000-000004310000}"/>
    <cellStyle name="Normal 3 3 3 2 2 2 3 2 3" xfId="31247" xr:uid="{00000000-0005-0000-0000-000005310000}"/>
    <cellStyle name="Normal 3 3 3 2 2 2 3 3" xfId="11129" xr:uid="{00000000-0005-0000-0000-000006310000}"/>
    <cellStyle name="Normal 3 3 3 2 2 2 3 3 2" xfId="41463" xr:uid="{00000000-0005-0000-0000-000007310000}"/>
    <cellStyle name="Normal 3 3 3 2 2 2 3 3 3" xfId="26230" xr:uid="{00000000-0005-0000-0000-000008310000}"/>
    <cellStyle name="Normal 3 3 3 2 2 2 3 4" xfId="36450" xr:uid="{00000000-0005-0000-0000-000009310000}"/>
    <cellStyle name="Normal 3 3 3 2 2 2 3 5" xfId="21217" xr:uid="{00000000-0005-0000-0000-00000A310000}"/>
    <cellStyle name="Normal 3 3 3 2 2 2 4" xfId="12807" xr:uid="{00000000-0005-0000-0000-00000B310000}"/>
    <cellStyle name="Normal 3 3 3 2 2 2 4 2" xfId="43138" xr:uid="{00000000-0005-0000-0000-00000C310000}"/>
    <cellStyle name="Normal 3 3 3 2 2 2 4 3" xfId="27905" xr:uid="{00000000-0005-0000-0000-00000D310000}"/>
    <cellStyle name="Normal 3 3 3 2 2 2 5" xfId="7786" xr:uid="{00000000-0005-0000-0000-00000E310000}"/>
    <cellStyle name="Normal 3 3 3 2 2 2 5 2" xfId="38121" xr:uid="{00000000-0005-0000-0000-00000F310000}"/>
    <cellStyle name="Normal 3 3 3 2 2 2 5 3" xfId="22888" xr:uid="{00000000-0005-0000-0000-000010310000}"/>
    <cellStyle name="Normal 3 3 3 2 2 2 6" xfId="33109" xr:uid="{00000000-0005-0000-0000-000011310000}"/>
    <cellStyle name="Normal 3 3 3 2 2 2 7" xfId="17875" xr:uid="{00000000-0005-0000-0000-000012310000}"/>
    <cellStyle name="Normal 3 3 3 2 2 3" xfId="3568" xr:uid="{00000000-0005-0000-0000-000013310000}"/>
    <cellStyle name="Normal 3 3 3 2 2 3 2" xfId="13642" xr:uid="{00000000-0005-0000-0000-000014310000}"/>
    <cellStyle name="Normal 3 3 3 2 2 3 2 2" xfId="43973" xr:uid="{00000000-0005-0000-0000-000015310000}"/>
    <cellStyle name="Normal 3 3 3 2 2 3 2 3" xfId="28740" xr:uid="{00000000-0005-0000-0000-000016310000}"/>
    <cellStyle name="Normal 3 3 3 2 2 3 3" xfId="8622" xr:uid="{00000000-0005-0000-0000-000017310000}"/>
    <cellStyle name="Normal 3 3 3 2 2 3 3 2" xfId="38956" xr:uid="{00000000-0005-0000-0000-000018310000}"/>
    <cellStyle name="Normal 3 3 3 2 2 3 3 3" xfId="23723" xr:uid="{00000000-0005-0000-0000-000019310000}"/>
    <cellStyle name="Normal 3 3 3 2 2 3 4" xfId="33943" xr:uid="{00000000-0005-0000-0000-00001A310000}"/>
    <cellStyle name="Normal 3 3 3 2 2 3 5" xfId="18710" xr:uid="{00000000-0005-0000-0000-00001B310000}"/>
    <cellStyle name="Normal 3 3 3 2 2 4" xfId="5261" xr:uid="{00000000-0005-0000-0000-00001C310000}"/>
    <cellStyle name="Normal 3 3 3 2 2 4 2" xfId="15313" xr:uid="{00000000-0005-0000-0000-00001D310000}"/>
    <cellStyle name="Normal 3 3 3 2 2 4 2 2" xfId="45644" xr:uid="{00000000-0005-0000-0000-00001E310000}"/>
    <cellStyle name="Normal 3 3 3 2 2 4 2 3" xfId="30411" xr:uid="{00000000-0005-0000-0000-00001F310000}"/>
    <cellStyle name="Normal 3 3 3 2 2 4 3" xfId="10293" xr:uid="{00000000-0005-0000-0000-000020310000}"/>
    <cellStyle name="Normal 3 3 3 2 2 4 3 2" xfId="40627" xr:uid="{00000000-0005-0000-0000-000021310000}"/>
    <cellStyle name="Normal 3 3 3 2 2 4 3 3" xfId="25394" xr:uid="{00000000-0005-0000-0000-000022310000}"/>
    <cellStyle name="Normal 3 3 3 2 2 4 4" xfId="35614" xr:uid="{00000000-0005-0000-0000-000023310000}"/>
    <cellStyle name="Normal 3 3 3 2 2 4 5" xfId="20381" xr:uid="{00000000-0005-0000-0000-000024310000}"/>
    <cellStyle name="Normal 3 3 3 2 2 5" xfId="11971" xr:uid="{00000000-0005-0000-0000-000025310000}"/>
    <cellStyle name="Normal 3 3 3 2 2 5 2" xfId="42302" xr:uid="{00000000-0005-0000-0000-000026310000}"/>
    <cellStyle name="Normal 3 3 3 2 2 5 3" xfId="27069" xr:uid="{00000000-0005-0000-0000-000027310000}"/>
    <cellStyle name="Normal 3 3 3 2 2 6" xfId="6950" xr:uid="{00000000-0005-0000-0000-000028310000}"/>
    <cellStyle name="Normal 3 3 3 2 2 6 2" xfId="37285" xr:uid="{00000000-0005-0000-0000-000029310000}"/>
    <cellStyle name="Normal 3 3 3 2 2 6 3" xfId="22052" xr:uid="{00000000-0005-0000-0000-00002A310000}"/>
    <cellStyle name="Normal 3 3 3 2 2 7" xfId="32273" xr:uid="{00000000-0005-0000-0000-00002B310000}"/>
    <cellStyle name="Normal 3 3 3 2 2 8" xfId="17039" xr:uid="{00000000-0005-0000-0000-00002C310000}"/>
    <cellStyle name="Normal 3 3 3 2 3" xfId="2297" xr:uid="{00000000-0005-0000-0000-00002D310000}"/>
    <cellStyle name="Normal 3 3 3 2 3 2" xfId="3987" xr:uid="{00000000-0005-0000-0000-00002E310000}"/>
    <cellStyle name="Normal 3 3 3 2 3 2 2" xfId="14060" xr:uid="{00000000-0005-0000-0000-00002F310000}"/>
    <cellStyle name="Normal 3 3 3 2 3 2 2 2" xfId="44391" xr:uid="{00000000-0005-0000-0000-000030310000}"/>
    <cellStyle name="Normal 3 3 3 2 3 2 2 3" xfId="29158" xr:uid="{00000000-0005-0000-0000-000031310000}"/>
    <cellStyle name="Normal 3 3 3 2 3 2 3" xfId="9040" xr:uid="{00000000-0005-0000-0000-000032310000}"/>
    <cellStyle name="Normal 3 3 3 2 3 2 3 2" xfId="39374" xr:uid="{00000000-0005-0000-0000-000033310000}"/>
    <cellStyle name="Normal 3 3 3 2 3 2 3 3" xfId="24141" xr:uid="{00000000-0005-0000-0000-000034310000}"/>
    <cellStyle name="Normal 3 3 3 2 3 2 4" xfId="34361" xr:uid="{00000000-0005-0000-0000-000035310000}"/>
    <cellStyle name="Normal 3 3 3 2 3 2 5" xfId="19128" xr:uid="{00000000-0005-0000-0000-000036310000}"/>
    <cellStyle name="Normal 3 3 3 2 3 3" xfId="5679" xr:uid="{00000000-0005-0000-0000-000037310000}"/>
    <cellStyle name="Normal 3 3 3 2 3 3 2" xfId="15731" xr:uid="{00000000-0005-0000-0000-000038310000}"/>
    <cellStyle name="Normal 3 3 3 2 3 3 2 2" xfId="46062" xr:uid="{00000000-0005-0000-0000-000039310000}"/>
    <cellStyle name="Normal 3 3 3 2 3 3 2 3" xfId="30829" xr:uid="{00000000-0005-0000-0000-00003A310000}"/>
    <cellStyle name="Normal 3 3 3 2 3 3 3" xfId="10711" xr:uid="{00000000-0005-0000-0000-00003B310000}"/>
    <cellStyle name="Normal 3 3 3 2 3 3 3 2" xfId="41045" xr:uid="{00000000-0005-0000-0000-00003C310000}"/>
    <cellStyle name="Normal 3 3 3 2 3 3 3 3" xfId="25812" xr:uid="{00000000-0005-0000-0000-00003D310000}"/>
    <cellStyle name="Normal 3 3 3 2 3 3 4" xfId="36032" xr:uid="{00000000-0005-0000-0000-00003E310000}"/>
    <cellStyle name="Normal 3 3 3 2 3 3 5" xfId="20799" xr:uid="{00000000-0005-0000-0000-00003F310000}"/>
    <cellStyle name="Normal 3 3 3 2 3 4" xfId="12389" xr:uid="{00000000-0005-0000-0000-000040310000}"/>
    <cellStyle name="Normal 3 3 3 2 3 4 2" xfId="42720" xr:uid="{00000000-0005-0000-0000-000041310000}"/>
    <cellStyle name="Normal 3 3 3 2 3 4 3" xfId="27487" xr:uid="{00000000-0005-0000-0000-000042310000}"/>
    <cellStyle name="Normal 3 3 3 2 3 5" xfId="7368" xr:uid="{00000000-0005-0000-0000-000043310000}"/>
    <cellStyle name="Normal 3 3 3 2 3 5 2" xfId="37703" xr:uid="{00000000-0005-0000-0000-000044310000}"/>
    <cellStyle name="Normal 3 3 3 2 3 5 3" xfId="22470" xr:uid="{00000000-0005-0000-0000-000045310000}"/>
    <cellStyle name="Normal 3 3 3 2 3 6" xfId="32691" xr:uid="{00000000-0005-0000-0000-000046310000}"/>
    <cellStyle name="Normal 3 3 3 2 3 7" xfId="17457" xr:uid="{00000000-0005-0000-0000-000047310000}"/>
    <cellStyle name="Normal 3 3 3 2 4" xfId="3150" xr:uid="{00000000-0005-0000-0000-000048310000}"/>
    <cellStyle name="Normal 3 3 3 2 4 2" xfId="13224" xr:uid="{00000000-0005-0000-0000-000049310000}"/>
    <cellStyle name="Normal 3 3 3 2 4 2 2" xfId="43555" xr:uid="{00000000-0005-0000-0000-00004A310000}"/>
    <cellStyle name="Normal 3 3 3 2 4 2 3" xfId="28322" xr:uid="{00000000-0005-0000-0000-00004B310000}"/>
    <cellStyle name="Normal 3 3 3 2 4 3" xfId="8204" xr:uid="{00000000-0005-0000-0000-00004C310000}"/>
    <cellStyle name="Normal 3 3 3 2 4 3 2" xfId="38538" xr:uid="{00000000-0005-0000-0000-00004D310000}"/>
    <cellStyle name="Normal 3 3 3 2 4 3 3" xfId="23305" xr:uid="{00000000-0005-0000-0000-00004E310000}"/>
    <cellStyle name="Normal 3 3 3 2 4 4" xfId="33525" xr:uid="{00000000-0005-0000-0000-00004F310000}"/>
    <cellStyle name="Normal 3 3 3 2 4 5" xfId="18292" xr:uid="{00000000-0005-0000-0000-000050310000}"/>
    <cellStyle name="Normal 3 3 3 2 5" xfId="4843" xr:uid="{00000000-0005-0000-0000-000051310000}"/>
    <cellStyle name="Normal 3 3 3 2 5 2" xfId="14895" xr:uid="{00000000-0005-0000-0000-000052310000}"/>
    <cellStyle name="Normal 3 3 3 2 5 2 2" xfId="45226" xr:uid="{00000000-0005-0000-0000-000053310000}"/>
    <cellStyle name="Normal 3 3 3 2 5 2 3" xfId="29993" xr:uid="{00000000-0005-0000-0000-000054310000}"/>
    <cellStyle name="Normal 3 3 3 2 5 3" xfId="9875" xr:uid="{00000000-0005-0000-0000-000055310000}"/>
    <cellStyle name="Normal 3 3 3 2 5 3 2" xfId="40209" xr:uid="{00000000-0005-0000-0000-000056310000}"/>
    <cellStyle name="Normal 3 3 3 2 5 3 3" xfId="24976" xr:uid="{00000000-0005-0000-0000-000057310000}"/>
    <cellStyle name="Normal 3 3 3 2 5 4" xfId="35196" xr:uid="{00000000-0005-0000-0000-000058310000}"/>
    <cellStyle name="Normal 3 3 3 2 5 5" xfId="19963" xr:uid="{00000000-0005-0000-0000-000059310000}"/>
    <cellStyle name="Normal 3 3 3 2 6" xfId="11553" xr:uid="{00000000-0005-0000-0000-00005A310000}"/>
    <cellStyle name="Normal 3 3 3 2 6 2" xfId="41884" xr:uid="{00000000-0005-0000-0000-00005B310000}"/>
    <cellStyle name="Normal 3 3 3 2 6 3" xfId="26651" xr:uid="{00000000-0005-0000-0000-00005C310000}"/>
    <cellStyle name="Normal 3 3 3 2 7" xfId="6532" xr:uid="{00000000-0005-0000-0000-00005D310000}"/>
    <cellStyle name="Normal 3 3 3 2 7 2" xfId="36867" xr:uid="{00000000-0005-0000-0000-00005E310000}"/>
    <cellStyle name="Normal 3 3 3 2 7 3" xfId="21634" xr:uid="{00000000-0005-0000-0000-00005F310000}"/>
    <cellStyle name="Normal 3 3 3 2 8" xfId="31855" xr:uid="{00000000-0005-0000-0000-000060310000}"/>
    <cellStyle name="Normal 3 3 3 2 9" xfId="16621" xr:uid="{00000000-0005-0000-0000-000061310000}"/>
    <cellStyle name="Normal 3 3 3 3" xfId="1668" xr:uid="{00000000-0005-0000-0000-000062310000}"/>
    <cellStyle name="Normal 3 3 3 3 2" xfId="2507" xr:uid="{00000000-0005-0000-0000-000063310000}"/>
    <cellStyle name="Normal 3 3 3 3 2 2" xfId="4197" xr:uid="{00000000-0005-0000-0000-000064310000}"/>
    <cellStyle name="Normal 3 3 3 3 2 2 2" xfId="14270" xr:uid="{00000000-0005-0000-0000-000065310000}"/>
    <cellStyle name="Normal 3 3 3 3 2 2 2 2" xfId="44601" xr:uid="{00000000-0005-0000-0000-000066310000}"/>
    <cellStyle name="Normal 3 3 3 3 2 2 2 3" xfId="29368" xr:uid="{00000000-0005-0000-0000-000067310000}"/>
    <cellStyle name="Normal 3 3 3 3 2 2 3" xfId="9250" xr:uid="{00000000-0005-0000-0000-000068310000}"/>
    <cellStyle name="Normal 3 3 3 3 2 2 3 2" xfId="39584" xr:uid="{00000000-0005-0000-0000-000069310000}"/>
    <cellStyle name="Normal 3 3 3 3 2 2 3 3" xfId="24351" xr:uid="{00000000-0005-0000-0000-00006A310000}"/>
    <cellStyle name="Normal 3 3 3 3 2 2 4" xfId="34571" xr:uid="{00000000-0005-0000-0000-00006B310000}"/>
    <cellStyle name="Normal 3 3 3 3 2 2 5" xfId="19338" xr:uid="{00000000-0005-0000-0000-00006C310000}"/>
    <cellStyle name="Normal 3 3 3 3 2 3" xfId="5889" xr:uid="{00000000-0005-0000-0000-00006D310000}"/>
    <cellStyle name="Normal 3 3 3 3 2 3 2" xfId="15941" xr:uid="{00000000-0005-0000-0000-00006E310000}"/>
    <cellStyle name="Normal 3 3 3 3 2 3 2 2" xfId="46272" xr:uid="{00000000-0005-0000-0000-00006F310000}"/>
    <cellStyle name="Normal 3 3 3 3 2 3 2 3" xfId="31039" xr:uid="{00000000-0005-0000-0000-000070310000}"/>
    <cellStyle name="Normal 3 3 3 3 2 3 3" xfId="10921" xr:uid="{00000000-0005-0000-0000-000071310000}"/>
    <cellStyle name="Normal 3 3 3 3 2 3 3 2" xfId="41255" xr:uid="{00000000-0005-0000-0000-000072310000}"/>
    <cellStyle name="Normal 3 3 3 3 2 3 3 3" xfId="26022" xr:uid="{00000000-0005-0000-0000-000073310000}"/>
    <cellStyle name="Normal 3 3 3 3 2 3 4" xfId="36242" xr:uid="{00000000-0005-0000-0000-000074310000}"/>
    <cellStyle name="Normal 3 3 3 3 2 3 5" xfId="21009" xr:uid="{00000000-0005-0000-0000-000075310000}"/>
    <cellStyle name="Normal 3 3 3 3 2 4" xfId="12599" xr:uid="{00000000-0005-0000-0000-000076310000}"/>
    <cellStyle name="Normal 3 3 3 3 2 4 2" xfId="42930" xr:uid="{00000000-0005-0000-0000-000077310000}"/>
    <cellStyle name="Normal 3 3 3 3 2 4 3" xfId="27697" xr:uid="{00000000-0005-0000-0000-000078310000}"/>
    <cellStyle name="Normal 3 3 3 3 2 5" xfId="7578" xr:uid="{00000000-0005-0000-0000-000079310000}"/>
    <cellStyle name="Normal 3 3 3 3 2 5 2" xfId="37913" xr:uid="{00000000-0005-0000-0000-00007A310000}"/>
    <cellStyle name="Normal 3 3 3 3 2 5 3" xfId="22680" xr:uid="{00000000-0005-0000-0000-00007B310000}"/>
    <cellStyle name="Normal 3 3 3 3 2 6" xfId="32901" xr:uid="{00000000-0005-0000-0000-00007C310000}"/>
    <cellStyle name="Normal 3 3 3 3 2 7" xfId="17667" xr:uid="{00000000-0005-0000-0000-00007D310000}"/>
    <cellStyle name="Normal 3 3 3 3 3" xfId="3360" xr:uid="{00000000-0005-0000-0000-00007E310000}"/>
    <cellStyle name="Normal 3 3 3 3 3 2" xfId="13434" xr:uid="{00000000-0005-0000-0000-00007F310000}"/>
    <cellStyle name="Normal 3 3 3 3 3 2 2" xfId="43765" xr:uid="{00000000-0005-0000-0000-000080310000}"/>
    <cellStyle name="Normal 3 3 3 3 3 2 3" xfId="28532" xr:uid="{00000000-0005-0000-0000-000081310000}"/>
    <cellStyle name="Normal 3 3 3 3 3 3" xfId="8414" xr:uid="{00000000-0005-0000-0000-000082310000}"/>
    <cellStyle name="Normal 3 3 3 3 3 3 2" xfId="38748" xr:uid="{00000000-0005-0000-0000-000083310000}"/>
    <cellStyle name="Normal 3 3 3 3 3 3 3" xfId="23515" xr:uid="{00000000-0005-0000-0000-000084310000}"/>
    <cellStyle name="Normal 3 3 3 3 3 4" xfId="33735" xr:uid="{00000000-0005-0000-0000-000085310000}"/>
    <cellStyle name="Normal 3 3 3 3 3 5" xfId="18502" xr:uid="{00000000-0005-0000-0000-000086310000}"/>
    <cellStyle name="Normal 3 3 3 3 4" xfId="5053" xr:uid="{00000000-0005-0000-0000-000087310000}"/>
    <cellStyle name="Normal 3 3 3 3 4 2" xfId="15105" xr:uid="{00000000-0005-0000-0000-000088310000}"/>
    <cellStyle name="Normal 3 3 3 3 4 2 2" xfId="45436" xr:uid="{00000000-0005-0000-0000-000089310000}"/>
    <cellStyle name="Normal 3 3 3 3 4 2 3" xfId="30203" xr:uid="{00000000-0005-0000-0000-00008A310000}"/>
    <cellStyle name="Normal 3 3 3 3 4 3" xfId="10085" xr:uid="{00000000-0005-0000-0000-00008B310000}"/>
    <cellStyle name="Normal 3 3 3 3 4 3 2" xfId="40419" xr:uid="{00000000-0005-0000-0000-00008C310000}"/>
    <cellStyle name="Normal 3 3 3 3 4 3 3" xfId="25186" xr:uid="{00000000-0005-0000-0000-00008D310000}"/>
    <cellStyle name="Normal 3 3 3 3 4 4" xfId="35406" xr:uid="{00000000-0005-0000-0000-00008E310000}"/>
    <cellStyle name="Normal 3 3 3 3 4 5" xfId="20173" xr:uid="{00000000-0005-0000-0000-00008F310000}"/>
    <cellStyle name="Normal 3 3 3 3 5" xfId="11763" xr:uid="{00000000-0005-0000-0000-000090310000}"/>
    <cellStyle name="Normal 3 3 3 3 5 2" xfId="42094" xr:uid="{00000000-0005-0000-0000-000091310000}"/>
    <cellStyle name="Normal 3 3 3 3 5 3" xfId="26861" xr:uid="{00000000-0005-0000-0000-000092310000}"/>
    <cellStyle name="Normal 3 3 3 3 6" xfId="6742" xr:uid="{00000000-0005-0000-0000-000093310000}"/>
    <cellStyle name="Normal 3 3 3 3 6 2" xfId="37077" xr:uid="{00000000-0005-0000-0000-000094310000}"/>
    <cellStyle name="Normal 3 3 3 3 6 3" xfId="21844" xr:uid="{00000000-0005-0000-0000-000095310000}"/>
    <cellStyle name="Normal 3 3 3 3 7" xfId="32065" xr:uid="{00000000-0005-0000-0000-000096310000}"/>
    <cellStyle name="Normal 3 3 3 3 8" xfId="16831" xr:uid="{00000000-0005-0000-0000-000097310000}"/>
    <cellStyle name="Normal 3 3 3 4" xfId="2089" xr:uid="{00000000-0005-0000-0000-000098310000}"/>
    <cellStyle name="Normal 3 3 3 4 2" xfId="3779" xr:uid="{00000000-0005-0000-0000-000099310000}"/>
    <cellStyle name="Normal 3 3 3 4 2 2" xfId="13852" xr:uid="{00000000-0005-0000-0000-00009A310000}"/>
    <cellStyle name="Normal 3 3 3 4 2 2 2" xfId="44183" xr:uid="{00000000-0005-0000-0000-00009B310000}"/>
    <cellStyle name="Normal 3 3 3 4 2 2 3" xfId="28950" xr:uid="{00000000-0005-0000-0000-00009C310000}"/>
    <cellStyle name="Normal 3 3 3 4 2 3" xfId="8832" xr:uid="{00000000-0005-0000-0000-00009D310000}"/>
    <cellStyle name="Normal 3 3 3 4 2 3 2" xfId="39166" xr:uid="{00000000-0005-0000-0000-00009E310000}"/>
    <cellStyle name="Normal 3 3 3 4 2 3 3" xfId="23933" xr:uid="{00000000-0005-0000-0000-00009F310000}"/>
    <cellStyle name="Normal 3 3 3 4 2 4" xfId="34153" xr:uid="{00000000-0005-0000-0000-0000A0310000}"/>
    <cellStyle name="Normal 3 3 3 4 2 5" xfId="18920" xr:uid="{00000000-0005-0000-0000-0000A1310000}"/>
    <cellStyle name="Normal 3 3 3 4 3" xfId="5471" xr:uid="{00000000-0005-0000-0000-0000A2310000}"/>
    <cellStyle name="Normal 3 3 3 4 3 2" xfId="15523" xr:uid="{00000000-0005-0000-0000-0000A3310000}"/>
    <cellStyle name="Normal 3 3 3 4 3 2 2" xfId="45854" xr:uid="{00000000-0005-0000-0000-0000A4310000}"/>
    <cellStyle name="Normal 3 3 3 4 3 2 3" xfId="30621" xr:uid="{00000000-0005-0000-0000-0000A5310000}"/>
    <cellStyle name="Normal 3 3 3 4 3 3" xfId="10503" xr:uid="{00000000-0005-0000-0000-0000A6310000}"/>
    <cellStyle name="Normal 3 3 3 4 3 3 2" xfId="40837" xr:uid="{00000000-0005-0000-0000-0000A7310000}"/>
    <cellStyle name="Normal 3 3 3 4 3 3 3" xfId="25604" xr:uid="{00000000-0005-0000-0000-0000A8310000}"/>
    <cellStyle name="Normal 3 3 3 4 3 4" xfId="35824" xr:uid="{00000000-0005-0000-0000-0000A9310000}"/>
    <cellStyle name="Normal 3 3 3 4 3 5" xfId="20591" xr:uid="{00000000-0005-0000-0000-0000AA310000}"/>
    <cellStyle name="Normal 3 3 3 4 4" xfId="12181" xr:uid="{00000000-0005-0000-0000-0000AB310000}"/>
    <cellStyle name="Normal 3 3 3 4 4 2" xfId="42512" xr:uid="{00000000-0005-0000-0000-0000AC310000}"/>
    <cellStyle name="Normal 3 3 3 4 4 3" xfId="27279" xr:uid="{00000000-0005-0000-0000-0000AD310000}"/>
    <cellStyle name="Normal 3 3 3 4 5" xfId="7160" xr:uid="{00000000-0005-0000-0000-0000AE310000}"/>
    <cellStyle name="Normal 3 3 3 4 5 2" xfId="37495" xr:uid="{00000000-0005-0000-0000-0000AF310000}"/>
    <cellStyle name="Normal 3 3 3 4 5 3" xfId="22262" xr:uid="{00000000-0005-0000-0000-0000B0310000}"/>
    <cellStyle name="Normal 3 3 3 4 6" xfId="32483" xr:uid="{00000000-0005-0000-0000-0000B1310000}"/>
    <cellStyle name="Normal 3 3 3 4 7" xfId="17249" xr:uid="{00000000-0005-0000-0000-0000B2310000}"/>
    <cellStyle name="Normal 3 3 3 5" xfId="2942" xr:uid="{00000000-0005-0000-0000-0000B3310000}"/>
    <cellStyle name="Normal 3 3 3 5 2" xfId="13016" xr:uid="{00000000-0005-0000-0000-0000B4310000}"/>
    <cellStyle name="Normal 3 3 3 5 2 2" xfId="43347" xr:uid="{00000000-0005-0000-0000-0000B5310000}"/>
    <cellStyle name="Normal 3 3 3 5 2 3" xfId="28114" xr:uid="{00000000-0005-0000-0000-0000B6310000}"/>
    <cellStyle name="Normal 3 3 3 5 3" xfId="7996" xr:uid="{00000000-0005-0000-0000-0000B7310000}"/>
    <cellStyle name="Normal 3 3 3 5 3 2" xfId="38330" xr:uid="{00000000-0005-0000-0000-0000B8310000}"/>
    <cellStyle name="Normal 3 3 3 5 3 3" xfId="23097" xr:uid="{00000000-0005-0000-0000-0000B9310000}"/>
    <cellStyle name="Normal 3 3 3 5 4" xfId="33317" xr:uid="{00000000-0005-0000-0000-0000BA310000}"/>
    <cellStyle name="Normal 3 3 3 5 5" xfId="18084" xr:uid="{00000000-0005-0000-0000-0000BB310000}"/>
    <cellStyle name="Normal 3 3 3 6" xfId="4635" xr:uid="{00000000-0005-0000-0000-0000BC310000}"/>
    <cellStyle name="Normal 3 3 3 6 2" xfId="14687" xr:uid="{00000000-0005-0000-0000-0000BD310000}"/>
    <cellStyle name="Normal 3 3 3 6 2 2" xfId="45018" xr:uid="{00000000-0005-0000-0000-0000BE310000}"/>
    <cellStyle name="Normal 3 3 3 6 2 3" xfId="29785" xr:uid="{00000000-0005-0000-0000-0000BF310000}"/>
    <cellStyle name="Normal 3 3 3 6 3" xfId="9667" xr:uid="{00000000-0005-0000-0000-0000C0310000}"/>
    <cellStyle name="Normal 3 3 3 6 3 2" xfId="40001" xr:uid="{00000000-0005-0000-0000-0000C1310000}"/>
    <cellStyle name="Normal 3 3 3 6 3 3" xfId="24768" xr:uid="{00000000-0005-0000-0000-0000C2310000}"/>
    <cellStyle name="Normal 3 3 3 6 4" xfId="34988" xr:uid="{00000000-0005-0000-0000-0000C3310000}"/>
    <cellStyle name="Normal 3 3 3 6 5" xfId="19755" xr:uid="{00000000-0005-0000-0000-0000C4310000}"/>
    <cellStyle name="Normal 3 3 3 7" xfId="11345" xr:uid="{00000000-0005-0000-0000-0000C5310000}"/>
    <cellStyle name="Normal 3 3 3 7 2" xfId="41676" xr:uid="{00000000-0005-0000-0000-0000C6310000}"/>
    <cellStyle name="Normal 3 3 3 7 3" xfId="26443" xr:uid="{00000000-0005-0000-0000-0000C7310000}"/>
    <cellStyle name="Normal 3 3 3 8" xfId="6324" xr:uid="{00000000-0005-0000-0000-0000C8310000}"/>
    <cellStyle name="Normal 3 3 3 8 2" xfId="36659" xr:uid="{00000000-0005-0000-0000-0000C9310000}"/>
    <cellStyle name="Normal 3 3 3 8 3" xfId="21426" xr:uid="{00000000-0005-0000-0000-0000CA310000}"/>
    <cellStyle name="Normal 3 3 3 9" xfId="31648" xr:uid="{00000000-0005-0000-0000-0000CB310000}"/>
    <cellStyle name="Normal 3 3 4" xfId="1349" xr:uid="{00000000-0005-0000-0000-0000CC310000}"/>
    <cellStyle name="Normal 3 3 4 2" xfId="1772" xr:uid="{00000000-0005-0000-0000-0000CD310000}"/>
    <cellStyle name="Normal 3 3 4 2 2" xfId="2611" xr:uid="{00000000-0005-0000-0000-0000CE310000}"/>
    <cellStyle name="Normal 3 3 4 2 2 2" xfId="4301" xr:uid="{00000000-0005-0000-0000-0000CF310000}"/>
    <cellStyle name="Normal 3 3 4 2 2 2 2" xfId="14374" xr:uid="{00000000-0005-0000-0000-0000D0310000}"/>
    <cellStyle name="Normal 3 3 4 2 2 2 2 2" xfId="44705" xr:uid="{00000000-0005-0000-0000-0000D1310000}"/>
    <cellStyle name="Normal 3 3 4 2 2 2 2 3" xfId="29472" xr:uid="{00000000-0005-0000-0000-0000D2310000}"/>
    <cellStyle name="Normal 3 3 4 2 2 2 3" xfId="9354" xr:uid="{00000000-0005-0000-0000-0000D3310000}"/>
    <cellStyle name="Normal 3 3 4 2 2 2 3 2" xfId="39688" xr:uid="{00000000-0005-0000-0000-0000D4310000}"/>
    <cellStyle name="Normal 3 3 4 2 2 2 3 3" xfId="24455" xr:uid="{00000000-0005-0000-0000-0000D5310000}"/>
    <cellStyle name="Normal 3 3 4 2 2 2 4" xfId="34675" xr:uid="{00000000-0005-0000-0000-0000D6310000}"/>
    <cellStyle name="Normal 3 3 4 2 2 2 5" xfId="19442" xr:uid="{00000000-0005-0000-0000-0000D7310000}"/>
    <cellStyle name="Normal 3 3 4 2 2 3" xfId="5993" xr:uid="{00000000-0005-0000-0000-0000D8310000}"/>
    <cellStyle name="Normal 3 3 4 2 2 3 2" xfId="16045" xr:uid="{00000000-0005-0000-0000-0000D9310000}"/>
    <cellStyle name="Normal 3 3 4 2 2 3 2 2" xfId="46376" xr:uid="{00000000-0005-0000-0000-0000DA310000}"/>
    <cellStyle name="Normal 3 3 4 2 2 3 2 3" xfId="31143" xr:uid="{00000000-0005-0000-0000-0000DB310000}"/>
    <cellStyle name="Normal 3 3 4 2 2 3 3" xfId="11025" xr:uid="{00000000-0005-0000-0000-0000DC310000}"/>
    <cellStyle name="Normal 3 3 4 2 2 3 3 2" xfId="41359" xr:uid="{00000000-0005-0000-0000-0000DD310000}"/>
    <cellStyle name="Normal 3 3 4 2 2 3 3 3" xfId="26126" xr:uid="{00000000-0005-0000-0000-0000DE310000}"/>
    <cellStyle name="Normal 3 3 4 2 2 3 4" xfId="36346" xr:uid="{00000000-0005-0000-0000-0000DF310000}"/>
    <cellStyle name="Normal 3 3 4 2 2 3 5" xfId="21113" xr:uid="{00000000-0005-0000-0000-0000E0310000}"/>
    <cellStyle name="Normal 3 3 4 2 2 4" xfId="12703" xr:uid="{00000000-0005-0000-0000-0000E1310000}"/>
    <cellStyle name="Normal 3 3 4 2 2 4 2" xfId="43034" xr:uid="{00000000-0005-0000-0000-0000E2310000}"/>
    <cellStyle name="Normal 3 3 4 2 2 4 3" xfId="27801" xr:uid="{00000000-0005-0000-0000-0000E3310000}"/>
    <cellStyle name="Normal 3 3 4 2 2 5" xfId="7682" xr:uid="{00000000-0005-0000-0000-0000E4310000}"/>
    <cellStyle name="Normal 3 3 4 2 2 5 2" xfId="38017" xr:uid="{00000000-0005-0000-0000-0000E5310000}"/>
    <cellStyle name="Normal 3 3 4 2 2 5 3" xfId="22784" xr:uid="{00000000-0005-0000-0000-0000E6310000}"/>
    <cellStyle name="Normal 3 3 4 2 2 6" xfId="33005" xr:uid="{00000000-0005-0000-0000-0000E7310000}"/>
    <cellStyle name="Normal 3 3 4 2 2 7" xfId="17771" xr:uid="{00000000-0005-0000-0000-0000E8310000}"/>
    <cellStyle name="Normal 3 3 4 2 3" xfId="3464" xr:uid="{00000000-0005-0000-0000-0000E9310000}"/>
    <cellStyle name="Normal 3 3 4 2 3 2" xfId="13538" xr:uid="{00000000-0005-0000-0000-0000EA310000}"/>
    <cellStyle name="Normal 3 3 4 2 3 2 2" xfId="43869" xr:uid="{00000000-0005-0000-0000-0000EB310000}"/>
    <cellStyle name="Normal 3 3 4 2 3 2 3" xfId="28636" xr:uid="{00000000-0005-0000-0000-0000EC310000}"/>
    <cellStyle name="Normal 3 3 4 2 3 3" xfId="8518" xr:uid="{00000000-0005-0000-0000-0000ED310000}"/>
    <cellStyle name="Normal 3 3 4 2 3 3 2" xfId="38852" xr:uid="{00000000-0005-0000-0000-0000EE310000}"/>
    <cellStyle name="Normal 3 3 4 2 3 3 3" xfId="23619" xr:uid="{00000000-0005-0000-0000-0000EF310000}"/>
    <cellStyle name="Normal 3 3 4 2 3 4" xfId="33839" xr:uid="{00000000-0005-0000-0000-0000F0310000}"/>
    <cellStyle name="Normal 3 3 4 2 3 5" xfId="18606" xr:uid="{00000000-0005-0000-0000-0000F1310000}"/>
    <cellStyle name="Normal 3 3 4 2 4" xfId="5157" xr:uid="{00000000-0005-0000-0000-0000F2310000}"/>
    <cellStyle name="Normal 3 3 4 2 4 2" xfId="15209" xr:uid="{00000000-0005-0000-0000-0000F3310000}"/>
    <cellStyle name="Normal 3 3 4 2 4 2 2" xfId="45540" xr:uid="{00000000-0005-0000-0000-0000F4310000}"/>
    <cellStyle name="Normal 3 3 4 2 4 2 3" xfId="30307" xr:uid="{00000000-0005-0000-0000-0000F5310000}"/>
    <cellStyle name="Normal 3 3 4 2 4 3" xfId="10189" xr:uid="{00000000-0005-0000-0000-0000F6310000}"/>
    <cellStyle name="Normal 3 3 4 2 4 3 2" xfId="40523" xr:uid="{00000000-0005-0000-0000-0000F7310000}"/>
    <cellStyle name="Normal 3 3 4 2 4 3 3" xfId="25290" xr:uid="{00000000-0005-0000-0000-0000F8310000}"/>
    <cellStyle name="Normal 3 3 4 2 4 4" xfId="35510" xr:uid="{00000000-0005-0000-0000-0000F9310000}"/>
    <cellStyle name="Normal 3 3 4 2 4 5" xfId="20277" xr:uid="{00000000-0005-0000-0000-0000FA310000}"/>
    <cellStyle name="Normal 3 3 4 2 5" xfId="11867" xr:uid="{00000000-0005-0000-0000-0000FB310000}"/>
    <cellStyle name="Normal 3 3 4 2 5 2" xfId="42198" xr:uid="{00000000-0005-0000-0000-0000FC310000}"/>
    <cellStyle name="Normal 3 3 4 2 5 3" xfId="26965" xr:uid="{00000000-0005-0000-0000-0000FD310000}"/>
    <cellStyle name="Normal 3 3 4 2 6" xfId="6846" xr:uid="{00000000-0005-0000-0000-0000FE310000}"/>
    <cellStyle name="Normal 3 3 4 2 6 2" xfId="37181" xr:uid="{00000000-0005-0000-0000-0000FF310000}"/>
    <cellStyle name="Normal 3 3 4 2 6 3" xfId="21948" xr:uid="{00000000-0005-0000-0000-000000320000}"/>
    <cellStyle name="Normal 3 3 4 2 7" xfId="32169" xr:uid="{00000000-0005-0000-0000-000001320000}"/>
    <cellStyle name="Normal 3 3 4 2 8" xfId="16935" xr:uid="{00000000-0005-0000-0000-000002320000}"/>
    <cellStyle name="Normal 3 3 4 3" xfId="2193" xr:uid="{00000000-0005-0000-0000-000003320000}"/>
    <cellStyle name="Normal 3 3 4 3 2" xfId="3883" xr:uid="{00000000-0005-0000-0000-000004320000}"/>
    <cellStyle name="Normal 3 3 4 3 2 2" xfId="13956" xr:uid="{00000000-0005-0000-0000-000005320000}"/>
    <cellStyle name="Normal 3 3 4 3 2 2 2" xfId="44287" xr:uid="{00000000-0005-0000-0000-000006320000}"/>
    <cellStyle name="Normal 3 3 4 3 2 2 3" xfId="29054" xr:uid="{00000000-0005-0000-0000-000007320000}"/>
    <cellStyle name="Normal 3 3 4 3 2 3" xfId="8936" xr:uid="{00000000-0005-0000-0000-000008320000}"/>
    <cellStyle name="Normal 3 3 4 3 2 3 2" xfId="39270" xr:uid="{00000000-0005-0000-0000-000009320000}"/>
    <cellStyle name="Normal 3 3 4 3 2 3 3" xfId="24037" xr:uid="{00000000-0005-0000-0000-00000A320000}"/>
    <cellStyle name="Normal 3 3 4 3 2 4" xfId="34257" xr:uid="{00000000-0005-0000-0000-00000B320000}"/>
    <cellStyle name="Normal 3 3 4 3 2 5" xfId="19024" xr:uid="{00000000-0005-0000-0000-00000C320000}"/>
    <cellStyle name="Normal 3 3 4 3 3" xfId="5575" xr:uid="{00000000-0005-0000-0000-00000D320000}"/>
    <cellStyle name="Normal 3 3 4 3 3 2" xfId="15627" xr:uid="{00000000-0005-0000-0000-00000E320000}"/>
    <cellStyle name="Normal 3 3 4 3 3 2 2" xfId="45958" xr:uid="{00000000-0005-0000-0000-00000F320000}"/>
    <cellStyle name="Normal 3 3 4 3 3 2 3" xfId="30725" xr:uid="{00000000-0005-0000-0000-000010320000}"/>
    <cellStyle name="Normal 3 3 4 3 3 3" xfId="10607" xr:uid="{00000000-0005-0000-0000-000011320000}"/>
    <cellStyle name="Normal 3 3 4 3 3 3 2" xfId="40941" xr:uid="{00000000-0005-0000-0000-000012320000}"/>
    <cellStyle name="Normal 3 3 4 3 3 3 3" xfId="25708" xr:uid="{00000000-0005-0000-0000-000013320000}"/>
    <cellStyle name="Normal 3 3 4 3 3 4" xfId="35928" xr:uid="{00000000-0005-0000-0000-000014320000}"/>
    <cellStyle name="Normal 3 3 4 3 3 5" xfId="20695" xr:uid="{00000000-0005-0000-0000-000015320000}"/>
    <cellStyle name="Normal 3 3 4 3 4" xfId="12285" xr:uid="{00000000-0005-0000-0000-000016320000}"/>
    <cellStyle name="Normal 3 3 4 3 4 2" xfId="42616" xr:uid="{00000000-0005-0000-0000-000017320000}"/>
    <cellStyle name="Normal 3 3 4 3 4 3" xfId="27383" xr:uid="{00000000-0005-0000-0000-000018320000}"/>
    <cellStyle name="Normal 3 3 4 3 5" xfId="7264" xr:uid="{00000000-0005-0000-0000-000019320000}"/>
    <cellStyle name="Normal 3 3 4 3 5 2" xfId="37599" xr:uid="{00000000-0005-0000-0000-00001A320000}"/>
    <cellStyle name="Normal 3 3 4 3 5 3" xfId="22366" xr:uid="{00000000-0005-0000-0000-00001B320000}"/>
    <cellStyle name="Normal 3 3 4 3 6" xfId="32587" xr:uid="{00000000-0005-0000-0000-00001C320000}"/>
    <cellStyle name="Normal 3 3 4 3 7" xfId="17353" xr:uid="{00000000-0005-0000-0000-00001D320000}"/>
    <cellStyle name="Normal 3 3 4 4" xfId="3046" xr:uid="{00000000-0005-0000-0000-00001E320000}"/>
    <cellStyle name="Normal 3 3 4 4 2" xfId="13120" xr:uid="{00000000-0005-0000-0000-00001F320000}"/>
    <cellStyle name="Normal 3 3 4 4 2 2" xfId="43451" xr:uid="{00000000-0005-0000-0000-000020320000}"/>
    <cellStyle name="Normal 3 3 4 4 2 3" xfId="28218" xr:uid="{00000000-0005-0000-0000-000021320000}"/>
    <cellStyle name="Normal 3 3 4 4 3" xfId="8100" xr:uid="{00000000-0005-0000-0000-000022320000}"/>
    <cellStyle name="Normal 3 3 4 4 3 2" xfId="38434" xr:uid="{00000000-0005-0000-0000-000023320000}"/>
    <cellStyle name="Normal 3 3 4 4 3 3" xfId="23201" xr:uid="{00000000-0005-0000-0000-000024320000}"/>
    <cellStyle name="Normal 3 3 4 4 4" xfId="33421" xr:uid="{00000000-0005-0000-0000-000025320000}"/>
    <cellStyle name="Normal 3 3 4 4 5" xfId="18188" xr:uid="{00000000-0005-0000-0000-000026320000}"/>
    <cellStyle name="Normal 3 3 4 5" xfId="4739" xr:uid="{00000000-0005-0000-0000-000027320000}"/>
    <cellStyle name="Normal 3 3 4 5 2" xfId="14791" xr:uid="{00000000-0005-0000-0000-000028320000}"/>
    <cellStyle name="Normal 3 3 4 5 2 2" xfId="45122" xr:uid="{00000000-0005-0000-0000-000029320000}"/>
    <cellStyle name="Normal 3 3 4 5 2 3" xfId="29889" xr:uid="{00000000-0005-0000-0000-00002A320000}"/>
    <cellStyle name="Normal 3 3 4 5 3" xfId="9771" xr:uid="{00000000-0005-0000-0000-00002B320000}"/>
    <cellStyle name="Normal 3 3 4 5 3 2" xfId="40105" xr:uid="{00000000-0005-0000-0000-00002C320000}"/>
    <cellStyle name="Normal 3 3 4 5 3 3" xfId="24872" xr:uid="{00000000-0005-0000-0000-00002D320000}"/>
    <cellStyle name="Normal 3 3 4 5 4" xfId="35092" xr:uid="{00000000-0005-0000-0000-00002E320000}"/>
    <cellStyle name="Normal 3 3 4 5 5" xfId="19859" xr:uid="{00000000-0005-0000-0000-00002F320000}"/>
    <cellStyle name="Normal 3 3 4 6" xfId="11449" xr:uid="{00000000-0005-0000-0000-000030320000}"/>
    <cellStyle name="Normal 3 3 4 6 2" xfId="41780" xr:uid="{00000000-0005-0000-0000-000031320000}"/>
    <cellStyle name="Normal 3 3 4 6 3" xfId="26547" xr:uid="{00000000-0005-0000-0000-000032320000}"/>
    <cellStyle name="Normal 3 3 4 7" xfId="6428" xr:uid="{00000000-0005-0000-0000-000033320000}"/>
    <cellStyle name="Normal 3 3 4 7 2" xfId="36763" xr:uid="{00000000-0005-0000-0000-000034320000}"/>
    <cellStyle name="Normal 3 3 4 7 3" xfId="21530" xr:uid="{00000000-0005-0000-0000-000035320000}"/>
    <cellStyle name="Normal 3 3 4 8" xfId="31751" xr:uid="{00000000-0005-0000-0000-000036320000}"/>
    <cellStyle name="Normal 3 3 4 9" xfId="16517" xr:uid="{00000000-0005-0000-0000-000037320000}"/>
    <cellStyle name="Normal 3 3 5" xfId="1562" xr:uid="{00000000-0005-0000-0000-000038320000}"/>
    <cellStyle name="Normal 3 3 5 2" xfId="2403" xr:uid="{00000000-0005-0000-0000-000039320000}"/>
    <cellStyle name="Normal 3 3 5 2 2" xfId="4093" xr:uid="{00000000-0005-0000-0000-00003A320000}"/>
    <cellStyle name="Normal 3 3 5 2 2 2" xfId="14166" xr:uid="{00000000-0005-0000-0000-00003B320000}"/>
    <cellStyle name="Normal 3 3 5 2 2 2 2" xfId="44497" xr:uid="{00000000-0005-0000-0000-00003C320000}"/>
    <cellStyle name="Normal 3 3 5 2 2 2 3" xfId="29264" xr:uid="{00000000-0005-0000-0000-00003D320000}"/>
    <cellStyle name="Normal 3 3 5 2 2 3" xfId="9146" xr:uid="{00000000-0005-0000-0000-00003E320000}"/>
    <cellStyle name="Normal 3 3 5 2 2 3 2" xfId="39480" xr:uid="{00000000-0005-0000-0000-00003F320000}"/>
    <cellStyle name="Normal 3 3 5 2 2 3 3" xfId="24247" xr:uid="{00000000-0005-0000-0000-000040320000}"/>
    <cellStyle name="Normal 3 3 5 2 2 4" xfId="34467" xr:uid="{00000000-0005-0000-0000-000041320000}"/>
    <cellStyle name="Normal 3 3 5 2 2 5" xfId="19234" xr:uid="{00000000-0005-0000-0000-000042320000}"/>
    <cellStyle name="Normal 3 3 5 2 3" xfId="5785" xr:uid="{00000000-0005-0000-0000-000043320000}"/>
    <cellStyle name="Normal 3 3 5 2 3 2" xfId="15837" xr:uid="{00000000-0005-0000-0000-000044320000}"/>
    <cellStyle name="Normal 3 3 5 2 3 2 2" xfId="46168" xr:uid="{00000000-0005-0000-0000-000045320000}"/>
    <cellStyle name="Normal 3 3 5 2 3 2 3" xfId="30935" xr:uid="{00000000-0005-0000-0000-000046320000}"/>
    <cellStyle name="Normal 3 3 5 2 3 3" xfId="10817" xr:uid="{00000000-0005-0000-0000-000047320000}"/>
    <cellStyle name="Normal 3 3 5 2 3 3 2" xfId="41151" xr:uid="{00000000-0005-0000-0000-000048320000}"/>
    <cellStyle name="Normal 3 3 5 2 3 3 3" xfId="25918" xr:uid="{00000000-0005-0000-0000-000049320000}"/>
    <cellStyle name="Normal 3 3 5 2 3 4" xfId="36138" xr:uid="{00000000-0005-0000-0000-00004A320000}"/>
    <cellStyle name="Normal 3 3 5 2 3 5" xfId="20905" xr:uid="{00000000-0005-0000-0000-00004B320000}"/>
    <cellStyle name="Normal 3 3 5 2 4" xfId="12495" xr:uid="{00000000-0005-0000-0000-00004C320000}"/>
    <cellStyle name="Normal 3 3 5 2 4 2" xfId="42826" xr:uid="{00000000-0005-0000-0000-00004D320000}"/>
    <cellStyle name="Normal 3 3 5 2 4 3" xfId="27593" xr:uid="{00000000-0005-0000-0000-00004E320000}"/>
    <cellStyle name="Normal 3 3 5 2 5" xfId="7474" xr:uid="{00000000-0005-0000-0000-00004F320000}"/>
    <cellStyle name="Normal 3 3 5 2 5 2" xfId="37809" xr:uid="{00000000-0005-0000-0000-000050320000}"/>
    <cellStyle name="Normal 3 3 5 2 5 3" xfId="22576" xr:uid="{00000000-0005-0000-0000-000051320000}"/>
    <cellStyle name="Normal 3 3 5 2 6" xfId="32797" xr:uid="{00000000-0005-0000-0000-000052320000}"/>
    <cellStyle name="Normal 3 3 5 2 7" xfId="17563" xr:uid="{00000000-0005-0000-0000-000053320000}"/>
    <cellStyle name="Normal 3 3 5 3" xfId="3256" xr:uid="{00000000-0005-0000-0000-000054320000}"/>
    <cellStyle name="Normal 3 3 5 3 2" xfId="13330" xr:uid="{00000000-0005-0000-0000-000055320000}"/>
    <cellStyle name="Normal 3 3 5 3 2 2" xfId="43661" xr:uid="{00000000-0005-0000-0000-000056320000}"/>
    <cellStyle name="Normal 3 3 5 3 2 3" xfId="28428" xr:uid="{00000000-0005-0000-0000-000057320000}"/>
    <cellStyle name="Normal 3 3 5 3 3" xfId="8310" xr:uid="{00000000-0005-0000-0000-000058320000}"/>
    <cellStyle name="Normal 3 3 5 3 3 2" xfId="38644" xr:uid="{00000000-0005-0000-0000-000059320000}"/>
    <cellStyle name="Normal 3 3 5 3 3 3" xfId="23411" xr:uid="{00000000-0005-0000-0000-00005A320000}"/>
    <cellStyle name="Normal 3 3 5 3 4" xfId="33631" xr:uid="{00000000-0005-0000-0000-00005B320000}"/>
    <cellStyle name="Normal 3 3 5 3 5" xfId="18398" xr:uid="{00000000-0005-0000-0000-00005C320000}"/>
    <cellStyle name="Normal 3 3 5 4" xfId="4949" xr:uid="{00000000-0005-0000-0000-00005D320000}"/>
    <cellStyle name="Normal 3 3 5 4 2" xfId="15001" xr:uid="{00000000-0005-0000-0000-00005E320000}"/>
    <cellStyle name="Normal 3 3 5 4 2 2" xfId="45332" xr:uid="{00000000-0005-0000-0000-00005F320000}"/>
    <cellStyle name="Normal 3 3 5 4 2 3" xfId="30099" xr:uid="{00000000-0005-0000-0000-000060320000}"/>
    <cellStyle name="Normal 3 3 5 4 3" xfId="9981" xr:uid="{00000000-0005-0000-0000-000061320000}"/>
    <cellStyle name="Normal 3 3 5 4 3 2" xfId="40315" xr:uid="{00000000-0005-0000-0000-000062320000}"/>
    <cellStyle name="Normal 3 3 5 4 3 3" xfId="25082" xr:uid="{00000000-0005-0000-0000-000063320000}"/>
    <cellStyle name="Normal 3 3 5 4 4" xfId="35302" xr:uid="{00000000-0005-0000-0000-000064320000}"/>
    <cellStyle name="Normal 3 3 5 4 5" xfId="20069" xr:uid="{00000000-0005-0000-0000-000065320000}"/>
    <cellStyle name="Normal 3 3 5 5" xfId="11659" xr:uid="{00000000-0005-0000-0000-000066320000}"/>
    <cellStyle name="Normal 3 3 5 5 2" xfId="41990" xr:uid="{00000000-0005-0000-0000-000067320000}"/>
    <cellStyle name="Normal 3 3 5 5 3" xfId="26757" xr:uid="{00000000-0005-0000-0000-000068320000}"/>
    <cellStyle name="Normal 3 3 5 6" xfId="6638" xr:uid="{00000000-0005-0000-0000-000069320000}"/>
    <cellStyle name="Normal 3 3 5 6 2" xfId="36973" xr:uid="{00000000-0005-0000-0000-00006A320000}"/>
    <cellStyle name="Normal 3 3 5 6 3" xfId="21740" xr:uid="{00000000-0005-0000-0000-00006B320000}"/>
    <cellStyle name="Normal 3 3 5 7" xfId="31961" xr:uid="{00000000-0005-0000-0000-00006C320000}"/>
    <cellStyle name="Normal 3 3 5 8" xfId="16727" xr:uid="{00000000-0005-0000-0000-00006D320000}"/>
    <cellStyle name="Normal 3 3 6" xfId="1983" xr:uid="{00000000-0005-0000-0000-00006E320000}"/>
    <cellStyle name="Normal 3 3 6 2" xfId="3675" xr:uid="{00000000-0005-0000-0000-00006F320000}"/>
    <cellStyle name="Normal 3 3 6 2 2" xfId="13748" xr:uid="{00000000-0005-0000-0000-000070320000}"/>
    <cellStyle name="Normal 3 3 6 2 2 2" xfId="44079" xr:uid="{00000000-0005-0000-0000-000071320000}"/>
    <cellStyle name="Normal 3 3 6 2 2 3" xfId="28846" xr:uid="{00000000-0005-0000-0000-000072320000}"/>
    <cellStyle name="Normal 3 3 6 2 3" xfId="8728" xr:uid="{00000000-0005-0000-0000-000073320000}"/>
    <cellStyle name="Normal 3 3 6 2 3 2" xfId="39062" xr:uid="{00000000-0005-0000-0000-000074320000}"/>
    <cellStyle name="Normal 3 3 6 2 3 3" xfId="23829" xr:uid="{00000000-0005-0000-0000-000075320000}"/>
    <cellStyle name="Normal 3 3 6 2 4" xfId="34049" xr:uid="{00000000-0005-0000-0000-000076320000}"/>
    <cellStyle name="Normal 3 3 6 2 5" xfId="18816" xr:uid="{00000000-0005-0000-0000-000077320000}"/>
    <cellStyle name="Normal 3 3 6 3" xfId="5367" xr:uid="{00000000-0005-0000-0000-000078320000}"/>
    <cellStyle name="Normal 3 3 6 3 2" xfId="15419" xr:uid="{00000000-0005-0000-0000-000079320000}"/>
    <cellStyle name="Normal 3 3 6 3 2 2" xfId="45750" xr:uid="{00000000-0005-0000-0000-00007A320000}"/>
    <cellStyle name="Normal 3 3 6 3 2 3" xfId="30517" xr:uid="{00000000-0005-0000-0000-00007B320000}"/>
    <cellStyle name="Normal 3 3 6 3 3" xfId="10399" xr:uid="{00000000-0005-0000-0000-00007C320000}"/>
    <cellStyle name="Normal 3 3 6 3 3 2" xfId="40733" xr:uid="{00000000-0005-0000-0000-00007D320000}"/>
    <cellStyle name="Normal 3 3 6 3 3 3" xfId="25500" xr:uid="{00000000-0005-0000-0000-00007E320000}"/>
    <cellStyle name="Normal 3 3 6 3 4" xfId="35720" xr:uid="{00000000-0005-0000-0000-00007F320000}"/>
    <cellStyle name="Normal 3 3 6 3 5" xfId="20487" xr:uid="{00000000-0005-0000-0000-000080320000}"/>
    <cellStyle name="Normal 3 3 6 4" xfId="12077" xr:uid="{00000000-0005-0000-0000-000081320000}"/>
    <cellStyle name="Normal 3 3 6 4 2" xfId="42408" xr:uid="{00000000-0005-0000-0000-000082320000}"/>
    <cellStyle name="Normal 3 3 6 4 3" xfId="27175" xr:uid="{00000000-0005-0000-0000-000083320000}"/>
    <cellStyle name="Normal 3 3 6 5" xfId="7056" xr:uid="{00000000-0005-0000-0000-000084320000}"/>
    <cellStyle name="Normal 3 3 6 5 2" xfId="37391" xr:uid="{00000000-0005-0000-0000-000085320000}"/>
    <cellStyle name="Normal 3 3 6 5 3" xfId="22158" xr:uid="{00000000-0005-0000-0000-000086320000}"/>
    <cellStyle name="Normal 3 3 6 6" xfId="32379" xr:uid="{00000000-0005-0000-0000-000087320000}"/>
    <cellStyle name="Normal 3 3 6 7" xfId="17145" xr:uid="{00000000-0005-0000-0000-000088320000}"/>
    <cellStyle name="Normal 3 3 7" xfId="2834" xr:uid="{00000000-0005-0000-0000-000089320000}"/>
    <cellStyle name="Normal 3 3 7 2" xfId="12912" xr:uid="{00000000-0005-0000-0000-00008A320000}"/>
    <cellStyle name="Normal 3 3 7 2 2" xfId="43243" xr:uid="{00000000-0005-0000-0000-00008B320000}"/>
    <cellStyle name="Normal 3 3 7 2 3" xfId="28010" xr:uid="{00000000-0005-0000-0000-00008C320000}"/>
    <cellStyle name="Normal 3 3 7 3" xfId="7892" xr:uid="{00000000-0005-0000-0000-00008D320000}"/>
    <cellStyle name="Normal 3 3 7 3 2" xfId="38226" xr:uid="{00000000-0005-0000-0000-00008E320000}"/>
    <cellStyle name="Normal 3 3 7 3 3" xfId="22993" xr:uid="{00000000-0005-0000-0000-00008F320000}"/>
    <cellStyle name="Normal 3 3 7 4" xfId="33213" xr:uid="{00000000-0005-0000-0000-000090320000}"/>
    <cellStyle name="Normal 3 3 7 5" xfId="17980" xr:uid="{00000000-0005-0000-0000-000091320000}"/>
    <cellStyle name="Normal 3 3 8" xfId="4528" xr:uid="{00000000-0005-0000-0000-000092320000}"/>
    <cellStyle name="Normal 3 3 8 2" xfId="14583" xr:uid="{00000000-0005-0000-0000-000093320000}"/>
    <cellStyle name="Normal 3 3 8 2 2" xfId="44914" xr:uid="{00000000-0005-0000-0000-000094320000}"/>
    <cellStyle name="Normal 3 3 8 2 3" xfId="29681" xr:uid="{00000000-0005-0000-0000-000095320000}"/>
    <cellStyle name="Normal 3 3 8 3" xfId="9563" xr:uid="{00000000-0005-0000-0000-000096320000}"/>
    <cellStyle name="Normal 3 3 8 3 2" xfId="39897" xr:uid="{00000000-0005-0000-0000-000097320000}"/>
    <cellStyle name="Normal 3 3 8 3 3" xfId="24664" xr:uid="{00000000-0005-0000-0000-000098320000}"/>
    <cellStyle name="Normal 3 3 8 4" xfId="34884" xr:uid="{00000000-0005-0000-0000-000099320000}"/>
    <cellStyle name="Normal 3 3 8 5" xfId="19651" xr:uid="{00000000-0005-0000-0000-00009A320000}"/>
    <cellStyle name="Normal 3 3 9" xfId="11239" xr:uid="{00000000-0005-0000-0000-00009B320000}"/>
    <cellStyle name="Normal 3 3 9 2" xfId="41572" xr:uid="{00000000-0005-0000-0000-00009C320000}"/>
    <cellStyle name="Normal 3 3 9 3" xfId="26339" xr:uid="{00000000-0005-0000-0000-00009D320000}"/>
    <cellStyle name="Normal 3 4" xfId="427" xr:uid="{00000000-0005-0000-0000-00009E320000}"/>
    <cellStyle name="Normal 3 5" xfId="31411" xr:uid="{00000000-0005-0000-0000-00009F320000}"/>
    <cellStyle name="Normal 3 6" xfId="46797" xr:uid="{00000000-0005-0000-0000-0000A0320000}"/>
    <cellStyle name="Normal 30" xfId="153" xr:uid="{00000000-0005-0000-0000-0000A1320000}"/>
    <cellStyle name="Normal 30 2" xfId="154" xr:uid="{00000000-0005-0000-0000-0000A2320000}"/>
    <cellStyle name="Normal 30 3" xfId="849" xr:uid="{00000000-0005-0000-0000-0000A3320000}"/>
    <cellStyle name="Normal 30 3 10" xfId="6219" xr:uid="{00000000-0005-0000-0000-0000A4320000}"/>
    <cellStyle name="Normal 30 3 10 2" xfId="36556" xr:uid="{00000000-0005-0000-0000-0000A5320000}"/>
    <cellStyle name="Normal 30 3 10 3" xfId="21323" xr:uid="{00000000-0005-0000-0000-0000A6320000}"/>
    <cellStyle name="Normal 30 3 11" xfId="31547" xr:uid="{00000000-0005-0000-0000-0000A7320000}"/>
    <cellStyle name="Normal 30 3 12" xfId="16308" xr:uid="{00000000-0005-0000-0000-0000A8320000}"/>
    <cellStyle name="Normal 30 3 13" xfId="46921" xr:uid="{FE25018E-5BFB-420E-86E2-612EDA59A788}"/>
    <cellStyle name="Normal 30 3 2" xfId="1183" xr:uid="{00000000-0005-0000-0000-0000A9320000}"/>
    <cellStyle name="Normal 30 3 2 10" xfId="31599" xr:uid="{00000000-0005-0000-0000-0000AA320000}"/>
    <cellStyle name="Normal 30 3 2 11" xfId="16362" xr:uid="{00000000-0005-0000-0000-0000AB320000}"/>
    <cellStyle name="Normal 30 3 2 2" xfId="1291" xr:uid="{00000000-0005-0000-0000-0000AC320000}"/>
    <cellStyle name="Normal 30 3 2 2 10" xfId="16466" xr:uid="{00000000-0005-0000-0000-0000AD320000}"/>
    <cellStyle name="Normal 30 3 2 2 2" xfId="1508" xr:uid="{00000000-0005-0000-0000-0000AE320000}"/>
    <cellStyle name="Normal 30 3 2 2 2 2" xfId="1929" xr:uid="{00000000-0005-0000-0000-0000AF320000}"/>
    <cellStyle name="Normal 30 3 2 2 2 2 2" xfId="2768" xr:uid="{00000000-0005-0000-0000-0000B0320000}"/>
    <cellStyle name="Normal 30 3 2 2 2 2 2 2" xfId="4458" xr:uid="{00000000-0005-0000-0000-0000B1320000}"/>
    <cellStyle name="Normal 30 3 2 2 2 2 2 2 2" xfId="14531" xr:uid="{00000000-0005-0000-0000-0000B2320000}"/>
    <cellStyle name="Normal 30 3 2 2 2 2 2 2 2 2" xfId="44862" xr:uid="{00000000-0005-0000-0000-0000B3320000}"/>
    <cellStyle name="Normal 30 3 2 2 2 2 2 2 2 3" xfId="29629" xr:uid="{00000000-0005-0000-0000-0000B4320000}"/>
    <cellStyle name="Normal 30 3 2 2 2 2 2 2 3" xfId="9511" xr:uid="{00000000-0005-0000-0000-0000B5320000}"/>
    <cellStyle name="Normal 30 3 2 2 2 2 2 2 3 2" xfId="39845" xr:uid="{00000000-0005-0000-0000-0000B6320000}"/>
    <cellStyle name="Normal 30 3 2 2 2 2 2 2 3 3" xfId="24612" xr:uid="{00000000-0005-0000-0000-0000B7320000}"/>
    <cellStyle name="Normal 30 3 2 2 2 2 2 2 4" xfId="34832" xr:uid="{00000000-0005-0000-0000-0000B8320000}"/>
    <cellStyle name="Normal 30 3 2 2 2 2 2 2 5" xfId="19599" xr:uid="{00000000-0005-0000-0000-0000B9320000}"/>
    <cellStyle name="Normal 30 3 2 2 2 2 2 3" xfId="6150" xr:uid="{00000000-0005-0000-0000-0000BA320000}"/>
    <cellStyle name="Normal 30 3 2 2 2 2 2 3 2" xfId="16202" xr:uid="{00000000-0005-0000-0000-0000BB320000}"/>
    <cellStyle name="Normal 30 3 2 2 2 2 2 3 2 2" xfId="46533" xr:uid="{00000000-0005-0000-0000-0000BC320000}"/>
    <cellStyle name="Normal 30 3 2 2 2 2 2 3 2 3" xfId="31300" xr:uid="{00000000-0005-0000-0000-0000BD320000}"/>
    <cellStyle name="Normal 30 3 2 2 2 2 2 3 3" xfId="11182" xr:uid="{00000000-0005-0000-0000-0000BE320000}"/>
    <cellStyle name="Normal 30 3 2 2 2 2 2 3 3 2" xfId="41516" xr:uid="{00000000-0005-0000-0000-0000BF320000}"/>
    <cellStyle name="Normal 30 3 2 2 2 2 2 3 3 3" xfId="26283" xr:uid="{00000000-0005-0000-0000-0000C0320000}"/>
    <cellStyle name="Normal 30 3 2 2 2 2 2 3 4" xfId="36503" xr:uid="{00000000-0005-0000-0000-0000C1320000}"/>
    <cellStyle name="Normal 30 3 2 2 2 2 2 3 5" xfId="21270" xr:uid="{00000000-0005-0000-0000-0000C2320000}"/>
    <cellStyle name="Normal 30 3 2 2 2 2 2 4" xfId="12860" xr:uid="{00000000-0005-0000-0000-0000C3320000}"/>
    <cellStyle name="Normal 30 3 2 2 2 2 2 4 2" xfId="43191" xr:uid="{00000000-0005-0000-0000-0000C4320000}"/>
    <cellStyle name="Normal 30 3 2 2 2 2 2 4 3" xfId="27958" xr:uid="{00000000-0005-0000-0000-0000C5320000}"/>
    <cellStyle name="Normal 30 3 2 2 2 2 2 5" xfId="7839" xr:uid="{00000000-0005-0000-0000-0000C6320000}"/>
    <cellStyle name="Normal 30 3 2 2 2 2 2 5 2" xfId="38174" xr:uid="{00000000-0005-0000-0000-0000C7320000}"/>
    <cellStyle name="Normal 30 3 2 2 2 2 2 5 3" xfId="22941" xr:uid="{00000000-0005-0000-0000-0000C8320000}"/>
    <cellStyle name="Normal 30 3 2 2 2 2 2 6" xfId="33162" xr:uid="{00000000-0005-0000-0000-0000C9320000}"/>
    <cellStyle name="Normal 30 3 2 2 2 2 2 7" xfId="17928" xr:uid="{00000000-0005-0000-0000-0000CA320000}"/>
    <cellStyle name="Normal 30 3 2 2 2 2 3" xfId="3621" xr:uid="{00000000-0005-0000-0000-0000CB320000}"/>
    <cellStyle name="Normal 30 3 2 2 2 2 3 2" xfId="13695" xr:uid="{00000000-0005-0000-0000-0000CC320000}"/>
    <cellStyle name="Normal 30 3 2 2 2 2 3 2 2" xfId="44026" xr:uid="{00000000-0005-0000-0000-0000CD320000}"/>
    <cellStyle name="Normal 30 3 2 2 2 2 3 2 3" xfId="28793" xr:uid="{00000000-0005-0000-0000-0000CE320000}"/>
    <cellStyle name="Normal 30 3 2 2 2 2 3 3" xfId="8675" xr:uid="{00000000-0005-0000-0000-0000CF320000}"/>
    <cellStyle name="Normal 30 3 2 2 2 2 3 3 2" xfId="39009" xr:uid="{00000000-0005-0000-0000-0000D0320000}"/>
    <cellStyle name="Normal 30 3 2 2 2 2 3 3 3" xfId="23776" xr:uid="{00000000-0005-0000-0000-0000D1320000}"/>
    <cellStyle name="Normal 30 3 2 2 2 2 3 4" xfId="33996" xr:uid="{00000000-0005-0000-0000-0000D2320000}"/>
    <cellStyle name="Normal 30 3 2 2 2 2 3 5" xfId="18763" xr:uid="{00000000-0005-0000-0000-0000D3320000}"/>
    <cellStyle name="Normal 30 3 2 2 2 2 4" xfId="5314" xr:uid="{00000000-0005-0000-0000-0000D4320000}"/>
    <cellStyle name="Normal 30 3 2 2 2 2 4 2" xfId="15366" xr:uid="{00000000-0005-0000-0000-0000D5320000}"/>
    <cellStyle name="Normal 30 3 2 2 2 2 4 2 2" xfId="45697" xr:uid="{00000000-0005-0000-0000-0000D6320000}"/>
    <cellStyle name="Normal 30 3 2 2 2 2 4 2 3" xfId="30464" xr:uid="{00000000-0005-0000-0000-0000D7320000}"/>
    <cellStyle name="Normal 30 3 2 2 2 2 4 3" xfId="10346" xr:uid="{00000000-0005-0000-0000-0000D8320000}"/>
    <cellStyle name="Normal 30 3 2 2 2 2 4 3 2" xfId="40680" xr:uid="{00000000-0005-0000-0000-0000D9320000}"/>
    <cellStyle name="Normal 30 3 2 2 2 2 4 3 3" xfId="25447" xr:uid="{00000000-0005-0000-0000-0000DA320000}"/>
    <cellStyle name="Normal 30 3 2 2 2 2 4 4" xfId="35667" xr:uid="{00000000-0005-0000-0000-0000DB320000}"/>
    <cellStyle name="Normal 30 3 2 2 2 2 4 5" xfId="20434" xr:uid="{00000000-0005-0000-0000-0000DC320000}"/>
    <cellStyle name="Normal 30 3 2 2 2 2 5" xfId="12024" xr:uid="{00000000-0005-0000-0000-0000DD320000}"/>
    <cellStyle name="Normal 30 3 2 2 2 2 5 2" xfId="42355" xr:uid="{00000000-0005-0000-0000-0000DE320000}"/>
    <cellStyle name="Normal 30 3 2 2 2 2 5 3" xfId="27122" xr:uid="{00000000-0005-0000-0000-0000DF320000}"/>
    <cellStyle name="Normal 30 3 2 2 2 2 6" xfId="7003" xr:uid="{00000000-0005-0000-0000-0000E0320000}"/>
    <cellStyle name="Normal 30 3 2 2 2 2 6 2" xfId="37338" xr:uid="{00000000-0005-0000-0000-0000E1320000}"/>
    <cellStyle name="Normal 30 3 2 2 2 2 6 3" xfId="22105" xr:uid="{00000000-0005-0000-0000-0000E2320000}"/>
    <cellStyle name="Normal 30 3 2 2 2 2 7" xfId="32326" xr:uid="{00000000-0005-0000-0000-0000E3320000}"/>
    <cellStyle name="Normal 30 3 2 2 2 2 8" xfId="17092" xr:uid="{00000000-0005-0000-0000-0000E4320000}"/>
    <cellStyle name="Normal 30 3 2 2 2 3" xfId="2350" xr:uid="{00000000-0005-0000-0000-0000E5320000}"/>
    <cellStyle name="Normal 30 3 2 2 2 3 2" xfId="4040" xr:uid="{00000000-0005-0000-0000-0000E6320000}"/>
    <cellStyle name="Normal 30 3 2 2 2 3 2 2" xfId="14113" xr:uid="{00000000-0005-0000-0000-0000E7320000}"/>
    <cellStyle name="Normal 30 3 2 2 2 3 2 2 2" xfId="44444" xr:uid="{00000000-0005-0000-0000-0000E8320000}"/>
    <cellStyle name="Normal 30 3 2 2 2 3 2 2 3" xfId="29211" xr:uid="{00000000-0005-0000-0000-0000E9320000}"/>
    <cellStyle name="Normal 30 3 2 2 2 3 2 3" xfId="9093" xr:uid="{00000000-0005-0000-0000-0000EA320000}"/>
    <cellStyle name="Normal 30 3 2 2 2 3 2 3 2" xfId="39427" xr:uid="{00000000-0005-0000-0000-0000EB320000}"/>
    <cellStyle name="Normal 30 3 2 2 2 3 2 3 3" xfId="24194" xr:uid="{00000000-0005-0000-0000-0000EC320000}"/>
    <cellStyle name="Normal 30 3 2 2 2 3 2 4" xfId="34414" xr:uid="{00000000-0005-0000-0000-0000ED320000}"/>
    <cellStyle name="Normal 30 3 2 2 2 3 2 5" xfId="19181" xr:uid="{00000000-0005-0000-0000-0000EE320000}"/>
    <cellStyle name="Normal 30 3 2 2 2 3 3" xfId="5732" xr:uid="{00000000-0005-0000-0000-0000EF320000}"/>
    <cellStyle name="Normal 30 3 2 2 2 3 3 2" xfId="15784" xr:uid="{00000000-0005-0000-0000-0000F0320000}"/>
    <cellStyle name="Normal 30 3 2 2 2 3 3 2 2" xfId="46115" xr:uid="{00000000-0005-0000-0000-0000F1320000}"/>
    <cellStyle name="Normal 30 3 2 2 2 3 3 2 3" xfId="30882" xr:uid="{00000000-0005-0000-0000-0000F2320000}"/>
    <cellStyle name="Normal 30 3 2 2 2 3 3 3" xfId="10764" xr:uid="{00000000-0005-0000-0000-0000F3320000}"/>
    <cellStyle name="Normal 30 3 2 2 2 3 3 3 2" xfId="41098" xr:uid="{00000000-0005-0000-0000-0000F4320000}"/>
    <cellStyle name="Normal 30 3 2 2 2 3 3 3 3" xfId="25865" xr:uid="{00000000-0005-0000-0000-0000F5320000}"/>
    <cellStyle name="Normal 30 3 2 2 2 3 3 4" xfId="36085" xr:uid="{00000000-0005-0000-0000-0000F6320000}"/>
    <cellStyle name="Normal 30 3 2 2 2 3 3 5" xfId="20852" xr:uid="{00000000-0005-0000-0000-0000F7320000}"/>
    <cellStyle name="Normal 30 3 2 2 2 3 4" xfId="12442" xr:uid="{00000000-0005-0000-0000-0000F8320000}"/>
    <cellStyle name="Normal 30 3 2 2 2 3 4 2" xfId="42773" xr:uid="{00000000-0005-0000-0000-0000F9320000}"/>
    <cellStyle name="Normal 30 3 2 2 2 3 4 3" xfId="27540" xr:uid="{00000000-0005-0000-0000-0000FA320000}"/>
    <cellStyle name="Normal 30 3 2 2 2 3 5" xfId="7421" xr:uid="{00000000-0005-0000-0000-0000FB320000}"/>
    <cellStyle name="Normal 30 3 2 2 2 3 5 2" xfId="37756" xr:uid="{00000000-0005-0000-0000-0000FC320000}"/>
    <cellStyle name="Normal 30 3 2 2 2 3 5 3" xfId="22523" xr:uid="{00000000-0005-0000-0000-0000FD320000}"/>
    <cellStyle name="Normal 30 3 2 2 2 3 6" xfId="32744" xr:uid="{00000000-0005-0000-0000-0000FE320000}"/>
    <cellStyle name="Normal 30 3 2 2 2 3 7" xfId="17510" xr:uid="{00000000-0005-0000-0000-0000FF320000}"/>
    <cellStyle name="Normal 30 3 2 2 2 4" xfId="3203" xr:uid="{00000000-0005-0000-0000-000000330000}"/>
    <cellStyle name="Normal 30 3 2 2 2 4 2" xfId="13277" xr:uid="{00000000-0005-0000-0000-000001330000}"/>
    <cellStyle name="Normal 30 3 2 2 2 4 2 2" xfId="43608" xr:uid="{00000000-0005-0000-0000-000002330000}"/>
    <cellStyle name="Normal 30 3 2 2 2 4 2 3" xfId="28375" xr:uid="{00000000-0005-0000-0000-000003330000}"/>
    <cellStyle name="Normal 30 3 2 2 2 4 3" xfId="8257" xr:uid="{00000000-0005-0000-0000-000004330000}"/>
    <cellStyle name="Normal 30 3 2 2 2 4 3 2" xfId="38591" xr:uid="{00000000-0005-0000-0000-000005330000}"/>
    <cellStyle name="Normal 30 3 2 2 2 4 3 3" xfId="23358" xr:uid="{00000000-0005-0000-0000-000006330000}"/>
    <cellStyle name="Normal 30 3 2 2 2 4 4" xfId="33578" xr:uid="{00000000-0005-0000-0000-000007330000}"/>
    <cellStyle name="Normal 30 3 2 2 2 4 5" xfId="18345" xr:uid="{00000000-0005-0000-0000-000008330000}"/>
    <cellStyle name="Normal 30 3 2 2 2 5" xfId="4896" xr:uid="{00000000-0005-0000-0000-000009330000}"/>
    <cellStyle name="Normal 30 3 2 2 2 5 2" xfId="14948" xr:uid="{00000000-0005-0000-0000-00000A330000}"/>
    <cellStyle name="Normal 30 3 2 2 2 5 2 2" xfId="45279" xr:uid="{00000000-0005-0000-0000-00000B330000}"/>
    <cellStyle name="Normal 30 3 2 2 2 5 2 3" xfId="30046" xr:uid="{00000000-0005-0000-0000-00000C330000}"/>
    <cellStyle name="Normal 30 3 2 2 2 5 3" xfId="9928" xr:uid="{00000000-0005-0000-0000-00000D330000}"/>
    <cellStyle name="Normal 30 3 2 2 2 5 3 2" xfId="40262" xr:uid="{00000000-0005-0000-0000-00000E330000}"/>
    <cellStyle name="Normal 30 3 2 2 2 5 3 3" xfId="25029" xr:uid="{00000000-0005-0000-0000-00000F330000}"/>
    <cellStyle name="Normal 30 3 2 2 2 5 4" xfId="35249" xr:uid="{00000000-0005-0000-0000-000010330000}"/>
    <cellStyle name="Normal 30 3 2 2 2 5 5" xfId="20016" xr:uid="{00000000-0005-0000-0000-000011330000}"/>
    <cellStyle name="Normal 30 3 2 2 2 6" xfId="11606" xr:uid="{00000000-0005-0000-0000-000012330000}"/>
    <cellStyle name="Normal 30 3 2 2 2 6 2" xfId="41937" xr:uid="{00000000-0005-0000-0000-000013330000}"/>
    <cellStyle name="Normal 30 3 2 2 2 6 3" xfId="26704" xr:uid="{00000000-0005-0000-0000-000014330000}"/>
    <cellStyle name="Normal 30 3 2 2 2 7" xfId="6585" xr:uid="{00000000-0005-0000-0000-000015330000}"/>
    <cellStyle name="Normal 30 3 2 2 2 7 2" xfId="36920" xr:uid="{00000000-0005-0000-0000-000016330000}"/>
    <cellStyle name="Normal 30 3 2 2 2 7 3" xfId="21687" xr:uid="{00000000-0005-0000-0000-000017330000}"/>
    <cellStyle name="Normal 30 3 2 2 2 8" xfId="31908" xr:uid="{00000000-0005-0000-0000-000018330000}"/>
    <cellStyle name="Normal 30 3 2 2 2 9" xfId="16674" xr:uid="{00000000-0005-0000-0000-000019330000}"/>
    <cellStyle name="Normal 30 3 2 2 3" xfId="1721" xr:uid="{00000000-0005-0000-0000-00001A330000}"/>
    <cellStyle name="Normal 30 3 2 2 3 2" xfId="2560" xr:uid="{00000000-0005-0000-0000-00001B330000}"/>
    <cellStyle name="Normal 30 3 2 2 3 2 2" xfId="4250" xr:uid="{00000000-0005-0000-0000-00001C330000}"/>
    <cellStyle name="Normal 30 3 2 2 3 2 2 2" xfId="14323" xr:uid="{00000000-0005-0000-0000-00001D330000}"/>
    <cellStyle name="Normal 30 3 2 2 3 2 2 2 2" xfId="44654" xr:uid="{00000000-0005-0000-0000-00001E330000}"/>
    <cellStyle name="Normal 30 3 2 2 3 2 2 2 3" xfId="29421" xr:uid="{00000000-0005-0000-0000-00001F330000}"/>
    <cellStyle name="Normal 30 3 2 2 3 2 2 3" xfId="9303" xr:uid="{00000000-0005-0000-0000-000020330000}"/>
    <cellStyle name="Normal 30 3 2 2 3 2 2 3 2" xfId="39637" xr:uid="{00000000-0005-0000-0000-000021330000}"/>
    <cellStyle name="Normal 30 3 2 2 3 2 2 3 3" xfId="24404" xr:uid="{00000000-0005-0000-0000-000022330000}"/>
    <cellStyle name="Normal 30 3 2 2 3 2 2 4" xfId="34624" xr:uid="{00000000-0005-0000-0000-000023330000}"/>
    <cellStyle name="Normal 30 3 2 2 3 2 2 5" xfId="19391" xr:uid="{00000000-0005-0000-0000-000024330000}"/>
    <cellStyle name="Normal 30 3 2 2 3 2 3" xfId="5942" xr:uid="{00000000-0005-0000-0000-000025330000}"/>
    <cellStyle name="Normal 30 3 2 2 3 2 3 2" xfId="15994" xr:uid="{00000000-0005-0000-0000-000026330000}"/>
    <cellStyle name="Normal 30 3 2 2 3 2 3 2 2" xfId="46325" xr:uid="{00000000-0005-0000-0000-000027330000}"/>
    <cellStyle name="Normal 30 3 2 2 3 2 3 2 3" xfId="31092" xr:uid="{00000000-0005-0000-0000-000028330000}"/>
    <cellStyle name="Normal 30 3 2 2 3 2 3 3" xfId="10974" xr:uid="{00000000-0005-0000-0000-000029330000}"/>
    <cellStyle name="Normal 30 3 2 2 3 2 3 3 2" xfId="41308" xr:uid="{00000000-0005-0000-0000-00002A330000}"/>
    <cellStyle name="Normal 30 3 2 2 3 2 3 3 3" xfId="26075" xr:uid="{00000000-0005-0000-0000-00002B330000}"/>
    <cellStyle name="Normal 30 3 2 2 3 2 3 4" xfId="36295" xr:uid="{00000000-0005-0000-0000-00002C330000}"/>
    <cellStyle name="Normal 30 3 2 2 3 2 3 5" xfId="21062" xr:uid="{00000000-0005-0000-0000-00002D330000}"/>
    <cellStyle name="Normal 30 3 2 2 3 2 4" xfId="12652" xr:uid="{00000000-0005-0000-0000-00002E330000}"/>
    <cellStyle name="Normal 30 3 2 2 3 2 4 2" xfId="42983" xr:uid="{00000000-0005-0000-0000-00002F330000}"/>
    <cellStyle name="Normal 30 3 2 2 3 2 4 3" xfId="27750" xr:uid="{00000000-0005-0000-0000-000030330000}"/>
    <cellStyle name="Normal 30 3 2 2 3 2 5" xfId="7631" xr:uid="{00000000-0005-0000-0000-000031330000}"/>
    <cellStyle name="Normal 30 3 2 2 3 2 5 2" xfId="37966" xr:uid="{00000000-0005-0000-0000-000032330000}"/>
    <cellStyle name="Normal 30 3 2 2 3 2 5 3" xfId="22733" xr:uid="{00000000-0005-0000-0000-000033330000}"/>
    <cellStyle name="Normal 30 3 2 2 3 2 6" xfId="32954" xr:uid="{00000000-0005-0000-0000-000034330000}"/>
    <cellStyle name="Normal 30 3 2 2 3 2 7" xfId="17720" xr:uid="{00000000-0005-0000-0000-000035330000}"/>
    <cellStyle name="Normal 30 3 2 2 3 3" xfId="3413" xr:uid="{00000000-0005-0000-0000-000036330000}"/>
    <cellStyle name="Normal 30 3 2 2 3 3 2" xfId="13487" xr:uid="{00000000-0005-0000-0000-000037330000}"/>
    <cellStyle name="Normal 30 3 2 2 3 3 2 2" xfId="43818" xr:uid="{00000000-0005-0000-0000-000038330000}"/>
    <cellStyle name="Normal 30 3 2 2 3 3 2 3" xfId="28585" xr:uid="{00000000-0005-0000-0000-000039330000}"/>
    <cellStyle name="Normal 30 3 2 2 3 3 3" xfId="8467" xr:uid="{00000000-0005-0000-0000-00003A330000}"/>
    <cellStyle name="Normal 30 3 2 2 3 3 3 2" xfId="38801" xr:uid="{00000000-0005-0000-0000-00003B330000}"/>
    <cellStyle name="Normal 30 3 2 2 3 3 3 3" xfId="23568" xr:uid="{00000000-0005-0000-0000-00003C330000}"/>
    <cellStyle name="Normal 30 3 2 2 3 3 4" xfId="33788" xr:uid="{00000000-0005-0000-0000-00003D330000}"/>
    <cellStyle name="Normal 30 3 2 2 3 3 5" xfId="18555" xr:uid="{00000000-0005-0000-0000-00003E330000}"/>
    <cellStyle name="Normal 30 3 2 2 3 4" xfId="5106" xr:uid="{00000000-0005-0000-0000-00003F330000}"/>
    <cellStyle name="Normal 30 3 2 2 3 4 2" xfId="15158" xr:uid="{00000000-0005-0000-0000-000040330000}"/>
    <cellStyle name="Normal 30 3 2 2 3 4 2 2" xfId="45489" xr:uid="{00000000-0005-0000-0000-000041330000}"/>
    <cellStyle name="Normal 30 3 2 2 3 4 2 3" xfId="30256" xr:uid="{00000000-0005-0000-0000-000042330000}"/>
    <cellStyle name="Normal 30 3 2 2 3 4 3" xfId="10138" xr:uid="{00000000-0005-0000-0000-000043330000}"/>
    <cellStyle name="Normal 30 3 2 2 3 4 3 2" xfId="40472" xr:uid="{00000000-0005-0000-0000-000044330000}"/>
    <cellStyle name="Normal 30 3 2 2 3 4 3 3" xfId="25239" xr:uid="{00000000-0005-0000-0000-000045330000}"/>
    <cellStyle name="Normal 30 3 2 2 3 4 4" xfId="35459" xr:uid="{00000000-0005-0000-0000-000046330000}"/>
    <cellStyle name="Normal 30 3 2 2 3 4 5" xfId="20226" xr:uid="{00000000-0005-0000-0000-000047330000}"/>
    <cellStyle name="Normal 30 3 2 2 3 5" xfId="11816" xr:uid="{00000000-0005-0000-0000-000048330000}"/>
    <cellStyle name="Normal 30 3 2 2 3 5 2" xfId="42147" xr:uid="{00000000-0005-0000-0000-000049330000}"/>
    <cellStyle name="Normal 30 3 2 2 3 5 3" xfId="26914" xr:uid="{00000000-0005-0000-0000-00004A330000}"/>
    <cellStyle name="Normal 30 3 2 2 3 6" xfId="6795" xr:uid="{00000000-0005-0000-0000-00004B330000}"/>
    <cellStyle name="Normal 30 3 2 2 3 6 2" xfId="37130" xr:uid="{00000000-0005-0000-0000-00004C330000}"/>
    <cellStyle name="Normal 30 3 2 2 3 6 3" xfId="21897" xr:uid="{00000000-0005-0000-0000-00004D330000}"/>
    <cellStyle name="Normal 30 3 2 2 3 7" xfId="32118" xr:uid="{00000000-0005-0000-0000-00004E330000}"/>
    <cellStyle name="Normal 30 3 2 2 3 8" xfId="16884" xr:uid="{00000000-0005-0000-0000-00004F330000}"/>
    <cellStyle name="Normal 30 3 2 2 4" xfId="2142" xr:uid="{00000000-0005-0000-0000-000050330000}"/>
    <cellStyle name="Normal 30 3 2 2 4 2" xfId="3832" xr:uid="{00000000-0005-0000-0000-000051330000}"/>
    <cellStyle name="Normal 30 3 2 2 4 2 2" xfId="13905" xr:uid="{00000000-0005-0000-0000-000052330000}"/>
    <cellStyle name="Normal 30 3 2 2 4 2 2 2" xfId="44236" xr:uid="{00000000-0005-0000-0000-000053330000}"/>
    <cellStyle name="Normal 30 3 2 2 4 2 2 3" xfId="29003" xr:uid="{00000000-0005-0000-0000-000054330000}"/>
    <cellStyle name="Normal 30 3 2 2 4 2 3" xfId="8885" xr:uid="{00000000-0005-0000-0000-000055330000}"/>
    <cellStyle name="Normal 30 3 2 2 4 2 3 2" xfId="39219" xr:uid="{00000000-0005-0000-0000-000056330000}"/>
    <cellStyle name="Normal 30 3 2 2 4 2 3 3" xfId="23986" xr:uid="{00000000-0005-0000-0000-000057330000}"/>
    <cellStyle name="Normal 30 3 2 2 4 2 4" xfId="34206" xr:uid="{00000000-0005-0000-0000-000058330000}"/>
    <cellStyle name="Normal 30 3 2 2 4 2 5" xfId="18973" xr:uid="{00000000-0005-0000-0000-000059330000}"/>
    <cellStyle name="Normal 30 3 2 2 4 3" xfId="5524" xr:uid="{00000000-0005-0000-0000-00005A330000}"/>
    <cellStyle name="Normal 30 3 2 2 4 3 2" xfId="15576" xr:uid="{00000000-0005-0000-0000-00005B330000}"/>
    <cellStyle name="Normal 30 3 2 2 4 3 2 2" xfId="45907" xr:uid="{00000000-0005-0000-0000-00005C330000}"/>
    <cellStyle name="Normal 30 3 2 2 4 3 2 3" xfId="30674" xr:uid="{00000000-0005-0000-0000-00005D330000}"/>
    <cellStyle name="Normal 30 3 2 2 4 3 3" xfId="10556" xr:uid="{00000000-0005-0000-0000-00005E330000}"/>
    <cellStyle name="Normal 30 3 2 2 4 3 3 2" xfId="40890" xr:uid="{00000000-0005-0000-0000-00005F330000}"/>
    <cellStyle name="Normal 30 3 2 2 4 3 3 3" xfId="25657" xr:uid="{00000000-0005-0000-0000-000060330000}"/>
    <cellStyle name="Normal 30 3 2 2 4 3 4" xfId="35877" xr:uid="{00000000-0005-0000-0000-000061330000}"/>
    <cellStyle name="Normal 30 3 2 2 4 3 5" xfId="20644" xr:uid="{00000000-0005-0000-0000-000062330000}"/>
    <cellStyle name="Normal 30 3 2 2 4 4" xfId="12234" xr:uid="{00000000-0005-0000-0000-000063330000}"/>
    <cellStyle name="Normal 30 3 2 2 4 4 2" xfId="42565" xr:uid="{00000000-0005-0000-0000-000064330000}"/>
    <cellStyle name="Normal 30 3 2 2 4 4 3" xfId="27332" xr:uid="{00000000-0005-0000-0000-000065330000}"/>
    <cellStyle name="Normal 30 3 2 2 4 5" xfId="7213" xr:uid="{00000000-0005-0000-0000-000066330000}"/>
    <cellStyle name="Normal 30 3 2 2 4 5 2" xfId="37548" xr:uid="{00000000-0005-0000-0000-000067330000}"/>
    <cellStyle name="Normal 30 3 2 2 4 5 3" xfId="22315" xr:uid="{00000000-0005-0000-0000-000068330000}"/>
    <cellStyle name="Normal 30 3 2 2 4 6" xfId="32536" xr:uid="{00000000-0005-0000-0000-000069330000}"/>
    <cellStyle name="Normal 30 3 2 2 4 7" xfId="17302" xr:uid="{00000000-0005-0000-0000-00006A330000}"/>
    <cellStyle name="Normal 30 3 2 2 5" xfId="2995" xr:uid="{00000000-0005-0000-0000-00006B330000}"/>
    <cellStyle name="Normal 30 3 2 2 5 2" xfId="13069" xr:uid="{00000000-0005-0000-0000-00006C330000}"/>
    <cellStyle name="Normal 30 3 2 2 5 2 2" xfId="43400" xr:uid="{00000000-0005-0000-0000-00006D330000}"/>
    <cellStyle name="Normal 30 3 2 2 5 2 3" xfId="28167" xr:uid="{00000000-0005-0000-0000-00006E330000}"/>
    <cellStyle name="Normal 30 3 2 2 5 3" xfId="8049" xr:uid="{00000000-0005-0000-0000-00006F330000}"/>
    <cellStyle name="Normal 30 3 2 2 5 3 2" xfId="38383" xr:uid="{00000000-0005-0000-0000-000070330000}"/>
    <cellStyle name="Normal 30 3 2 2 5 3 3" xfId="23150" xr:uid="{00000000-0005-0000-0000-000071330000}"/>
    <cellStyle name="Normal 30 3 2 2 5 4" xfId="33370" xr:uid="{00000000-0005-0000-0000-000072330000}"/>
    <cellStyle name="Normal 30 3 2 2 5 5" xfId="18137" xr:uid="{00000000-0005-0000-0000-000073330000}"/>
    <cellStyle name="Normal 30 3 2 2 6" xfId="4688" xr:uid="{00000000-0005-0000-0000-000074330000}"/>
    <cellStyle name="Normal 30 3 2 2 6 2" xfId="14740" xr:uid="{00000000-0005-0000-0000-000075330000}"/>
    <cellStyle name="Normal 30 3 2 2 6 2 2" xfId="45071" xr:uid="{00000000-0005-0000-0000-000076330000}"/>
    <cellStyle name="Normal 30 3 2 2 6 2 3" xfId="29838" xr:uid="{00000000-0005-0000-0000-000077330000}"/>
    <cellStyle name="Normal 30 3 2 2 6 3" xfId="9720" xr:uid="{00000000-0005-0000-0000-000078330000}"/>
    <cellStyle name="Normal 30 3 2 2 6 3 2" xfId="40054" xr:uid="{00000000-0005-0000-0000-000079330000}"/>
    <cellStyle name="Normal 30 3 2 2 6 3 3" xfId="24821" xr:uid="{00000000-0005-0000-0000-00007A330000}"/>
    <cellStyle name="Normal 30 3 2 2 6 4" xfId="35041" xr:uid="{00000000-0005-0000-0000-00007B330000}"/>
    <cellStyle name="Normal 30 3 2 2 6 5" xfId="19808" xr:uid="{00000000-0005-0000-0000-00007C330000}"/>
    <cellStyle name="Normal 30 3 2 2 7" xfId="11398" xr:uid="{00000000-0005-0000-0000-00007D330000}"/>
    <cellStyle name="Normal 30 3 2 2 7 2" xfId="41729" xr:uid="{00000000-0005-0000-0000-00007E330000}"/>
    <cellStyle name="Normal 30 3 2 2 7 3" xfId="26496" xr:uid="{00000000-0005-0000-0000-00007F330000}"/>
    <cellStyle name="Normal 30 3 2 2 8" xfId="6377" xr:uid="{00000000-0005-0000-0000-000080330000}"/>
    <cellStyle name="Normal 30 3 2 2 8 2" xfId="36712" xr:uid="{00000000-0005-0000-0000-000081330000}"/>
    <cellStyle name="Normal 30 3 2 2 8 3" xfId="21479" xr:uid="{00000000-0005-0000-0000-000082330000}"/>
    <cellStyle name="Normal 30 3 2 2 9" xfId="31700" xr:uid="{00000000-0005-0000-0000-000083330000}"/>
    <cellStyle name="Normal 30 3 2 3" xfId="1404" xr:uid="{00000000-0005-0000-0000-000084330000}"/>
    <cellStyle name="Normal 30 3 2 3 2" xfId="1825" xr:uid="{00000000-0005-0000-0000-000085330000}"/>
    <cellStyle name="Normal 30 3 2 3 2 2" xfId="2664" xr:uid="{00000000-0005-0000-0000-000086330000}"/>
    <cellStyle name="Normal 30 3 2 3 2 2 2" xfId="4354" xr:uid="{00000000-0005-0000-0000-000087330000}"/>
    <cellStyle name="Normal 30 3 2 3 2 2 2 2" xfId="14427" xr:uid="{00000000-0005-0000-0000-000088330000}"/>
    <cellStyle name="Normal 30 3 2 3 2 2 2 2 2" xfId="44758" xr:uid="{00000000-0005-0000-0000-000089330000}"/>
    <cellStyle name="Normal 30 3 2 3 2 2 2 2 3" xfId="29525" xr:uid="{00000000-0005-0000-0000-00008A330000}"/>
    <cellStyle name="Normal 30 3 2 3 2 2 2 3" xfId="9407" xr:uid="{00000000-0005-0000-0000-00008B330000}"/>
    <cellStyle name="Normal 30 3 2 3 2 2 2 3 2" xfId="39741" xr:uid="{00000000-0005-0000-0000-00008C330000}"/>
    <cellStyle name="Normal 30 3 2 3 2 2 2 3 3" xfId="24508" xr:uid="{00000000-0005-0000-0000-00008D330000}"/>
    <cellStyle name="Normal 30 3 2 3 2 2 2 4" xfId="34728" xr:uid="{00000000-0005-0000-0000-00008E330000}"/>
    <cellStyle name="Normal 30 3 2 3 2 2 2 5" xfId="19495" xr:uid="{00000000-0005-0000-0000-00008F330000}"/>
    <cellStyle name="Normal 30 3 2 3 2 2 3" xfId="6046" xr:uid="{00000000-0005-0000-0000-000090330000}"/>
    <cellStyle name="Normal 30 3 2 3 2 2 3 2" xfId="16098" xr:uid="{00000000-0005-0000-0000-000091330000}"/>
    <cellStyle name="Normal 30 3 2 3 2 2 3 2 2" xfId="46429" xr:uid="{00000000-0005-0000-0000-000092330000}"/>
    <cellStyle name="Normal 30 3 2 3 2 2 3 2 3" xfId="31196" xr:uid="{00000000-0005-0000-0000-000093330000}"/>
    <cellStyle name="Normal 30 3 2 3 2 2 3 3" xfId="11078" xr:uid="{00000000-0005-0000-0000-000094330000}"/>
    <cellStyle name="Normal 30 3 2 3 2 2 3 3 2" xfId="41412" xr:uid="{00000000-0005-0000-0000-000095330000}"/>
    <cellStyle name="Normal 30 3 2 3 2 2 3 3 3" xfId="26179" xr:uid="{00000000-0005-0000-0000-000096330000}"/>
    <cellStyle name="Normal 30 3 2 3 2 2 3 4" xfId="36399" xr:uid="{00000000-0005-0000-0000-000097330000}"/>
    <cellStyle name="Normal 30 3 2 3 2 2 3 5" xfId="21166" xr:uid="{00000000-0005-0000-0000-000098330000}"/>
    <cellStyle name="Normal 30 3 2 3 2 2 4" xfId="12756" xr:uid="{00000000-0005-0000-0000-000099330000}"/>
    <cellStyle name="Normal 30 3 2 3 2 2 4 2" xfId="43087" xr:uid="{00000000-0005-0000-0000-00009A330000}"/>
    <cellStyle name="Normal 30 3 2 3 2 2 4 3" xfId="27854" xr:uid="{00000000-0005-0000-0000-00009B330000}"/>
    <cellStyle name="Normal 30 3 2 3 2 2 5" xfId="7735" xr:uid="{00000000-0005-0000-0000-00009C330000}"/>
    <cellStyle name="Normal 30 3 2 3 2 2 5 2" xfId="38070" xr:uid="{00000000-0005-0000-0000-00009D330000}"/>
    <cellStyle name="Normal 30 3 2 3 2 2 5 3" xfId="22837" xr:uid="{00000000-0005-0000-0000-00009E330000}"/>
    <cellStyle name="Normal 30 3 2 3 2 2 6" xfId="33058" xr:uid="{00000000-0005-0000-0000-00009F330000}"/>
    <cellStyle name="Normal 30 3 2 3 2 2 7" xfId="17824" xr:uid="{00000000-0005-0000-0000-0000A0330000}"/>
    <cellStyle name="Normal 30 3 2 3 2 3" xfId="3517" xr:uid="{00000000-0005-0000-0000-0000A1330000}"/>
    <cellStyle name="Normal 30 3 2 3 2 3 2" xfId="13591" xr:uid="{00000000-0005-0000-0000-0000A2330000}"/>
    <cellStyle name="Normal 30 3 2 3 2 3 2 2" xfId="43922" xr:uid="{00000000-0005-0000-0000-0000A3330000}"/>
    <cellStyle name="Normal 30 3 2 3 2 3 2 3" xfId="28689" xr:uid="{00000000-0005-0000-0000-0000A4330000}"/>
    <cellStyle name="Normal 30 3 2 3 2 3 3" xfId="8571" xr:uid="{00000000-0005-0000-0000-0000A5330000}"/>
    <cellStyle name="Normal 30 3 2 3 2 3 3 2" xfId="38905" xr:uid="{00000000-0005-0000-0000-0000A6330000}"/>
    <cellStyle name="Normal 30 3 2 3 2 3 3 3" xfId="23672" xr:uid="{00000000-0005-0000-0000-0000A7330000}"/>
    <cellStyle name="Normal 30 3 2 3 2 3 4" xfId="33892" xr:uid="{00000000-0005-0000-0000-0000A8330000}"/>
    <cellStyle name="Normal 30 3 2 3 2 3 5" xfId="18659" xr:uid="{00000000-0005-0000-0000-0000A9330000}"/>
    <cellStyle name="Normal 30 3 2 3 2 4" xfId="5210" xr:uid="{00000000-0005-0000-0000-0000AA330000}"/>
    <cellStyle name="Normal 30 3 2 3 2 4 2" xfId="15262" xr:uid="{00000000-0005-0000-0000-0000AB330000}"/>
    <cellStyle name="Normal 30 3 2 3 2 4 2 2" xfId="45593" xr:uid="{00000000-0005-0000-0000-0000AC330000}"/>
    <cellStyle name="Normal 30 3 2 3 2 4 2 3" xfId="30360" xr:uid="{00000000-0005-0000-0000-0000AD330000}"/>
    <cellStyle name="Normal 30 3 2 3 2 4 3" xfId="10242" xr:uid="{00000000-0005-0000-0000-0000AE330000}"/>
    <cellStyle name="Normal 30 3 2 3 2 4 3 2" xfId="40576" xr:uid="{00000000-0005-0000-0000-0000AF330000}"/>
    <cellStyle name="Normal 30 3 2 3 2 4 3 3" xfId="25343" xr:uid="{00000000-0005-0000-0000-0000B0330000}"/>
    <cellStyle name="Normal 30 3 2 3 2 4 4" xfId="35563" xr:uid="{00000000-0005-0000-0000-0000B1330000}"/>
    <cellStyle name="Normal 30 3 2 3 2 4 5" xfId="20330" xr:uid="{00000000-0005-0000-0000-0000B2330000}"/>
    <cellStyle name="Normal 30 3 2 3 2 5" xfId="11920" xr:uid="{00000000-0005-0000-0000-0000B3330000}"/>
    <cellStyle name="Normal 30 3 2 3 2 5 2" xfId="42251" xr:uid="{00000000-0005-0000-0000-0000B4330000}"/>
    <cellStyle name="Normal 30 3 2 3 2 5 3" xfId="27018" xr:uid="{00000000-0005-0000-0000-0000B5330000}"/>
    <cellStyle name="Normal 30 3 2 3 2 6" xfId="6899" xr:uid="{00000000-0005-0000-0000-0000B6330000}"/>
    <cellStyle name="Normal 30 3 2 3 2 6 2" xfId="37234" xr:uid="{00000000-0005-0000-0000-0000B7330000}"/>
    <cellStyle name="Normal 30 3 2 3 2 6 3" xfId="22001" xr:uid="{00000000-0005-0000-0000-0000B8330000}"/>
    <cellStyle name="Normal 30 3 2 3 2 7" xfId="32222" xr:uid="{00000000-0005-0000-0000-0000B9330000}"/>
    <cellStyle name="Normal 30 3 2 3 2 8" xfId="16988" xr:uid="{00000000-0005-0000-0000-0000BA330000}"/>
    <cellStyle name="Normal 30 3 2 3 3" xfId="2246" xr:uid="{00000000-0005-0000-0000-0000BB330000}"/>
    <cellStyle name="Normal 30 3 2 3 3 2" xfId="3936" xr:uid="{00000000-0005-0000-0000-0000BC330000}"/>
    <cellStyle name="Normal 30 3 2 3 3 2 2" xfId="14009" xr:uid="{00000000-0005-0000-0000-0000BD330000}"/>
    <cellStyle name="Normal 30 3 2 3 3 2 2 2" xfId="44340" xr:uid="{00000000-0005-0000-0000-0000BE330000}"/>
    <cellStyle name="Normal 30 3 2 3 3 2 2 3" xfId="29107" xr:uid="{00000000-0005-0000-0000-0000BF330000}"/>
    <cellStyle name="Normal 30 3 2 3 3 2 3" xfId="8989" xr:uid="{00000000-0005-0000-0000-0000C0330000}"/>
    <cellStyle name="Normal 30 3 2 3 3 2 3 2" xfId="39323" xr:uid="{00000000-0005-0000-0000-0000C1330000}"/>
    <cellStyle name="Normal 30 3 2 3 3 2 3 3" xfId="24090" xr:uid="{00000000-0005-0000-0000-0000C2330000}"/>
    <cellStyle name="Normal 30 3 2 3 3 2 4" xfId="34310" xr:uid="{00000000-0005-0000-0000-0000C3330000}"/>
    <cellStyle name="Normal 30 3 2 3 3 2 5" xfId="19077" xr:uid="{00000000-0005-0000-0000-0000C4330000}"/>
    <cellStyle name="Normal 30 3 2 3 3 3" xfId="5628" xr:uid="{00000000-0005-0000-0000-0000C5330000}"/>
    <cellStyle name="Normal 30 3 2 3 3 3 2" xfId="15680" xr:uid="{00000000-0005-0000-0000-0000C6330000}"/>
    <cellStyle name="Normal 30 3 2 3 3 3 2 2" xfId="46011" xr:uid="{00000000-0005-0000-0000-0000C7330000}"/>
    <cellStyle name="Normal 30 3 2 3 3 3 2 3" xfId="30778" xr:uid="{00000000-0005-0000-0000-0000C8330000}"/>
    <cellStyle name="Normal 30 3 2 3 3 3 3" xfId="10660" xr:uid="{00000000-0005-0000-0000-0000C9330000}"/>
    <cellStyle name="Normal 30 3 2 3 3 3 3 2" xfId="40994" xr:uid="{00000000-0005-0000-0000-0000CA330000}"/>
    <cellStyle name="Normal 30 3 2 3 3 3 3 3" xfId="25761" xr:uid="{00000000-0005-0000-0000-0000CB330000}"/>
    <cellStyle name="Normal 30 3 2 3 3 3 4" xfId="35981" xr:uid="{00000000-0005-0000-0000-0000CC330000}"/>
    <cellStyle name="Normal 30 3 2 3 3 3 5" xfId="20748" xr:uid="{00000000-0005-0000-0000-0000CD330000}"/>
    <cellStyle name="Normal 30 3 2 3 3 4" xfId="12338" xr:uid="{00000000-0005-0000-0000-0000CE330000}"/>
    <cellStyle name="Normal 30 3 2 3 3 4 2" xfId="42669" xr:uid="{00000000-0005-0000-0000-0000CF330000}"/>
    <cellStyle name="Normal 30 3 2 3 3 4 3" xfId="27436" xr:uid="{00000000-0005-0000-0000-0000D0330000}"/>
    <cellStyle name="Normal 30 3 2 3 3 5" xfId="7317" xr:uid="{00000000-0005-0000-0000-0000D1330000}"/>
    <cellStyle name="Normal 30 3 2 3 3 5 2" xfId="37652" xr:uid="{00000000-0005-0000-0000-0000D2330000}"/>
    <cellStyle name="Normal 30 3 2 3 3 5 3" xfId="22419" xr:uid="{00000000-0005-0000-0000-0000D3330000}"/>
    <cellStyle name="Normal 30 3 2 3 3 6" xfId="32640" xr:uid="{00000000-0005-0000-0000-0000D4330000}"/>
    <cellStyle name="Normal 30 3 2 3 3 7" xfId="17406" xr:uid="{00000000-0005-0000-0000-0000D5330000}"/>
    <cellStyle name="Normal 30 3 2 3 4" xfId="3099" xr:uid="{00000000-0005-0000-0000-0000D6330000}"/>
    <cellStyle name="Normal 30 3 2 3 4 2" xfId="13173" xr:uid="{00000000-0005-0000-0000-0000D7330000}"/>
    <cellStyle name="Normal 30 3 2 3 4 2 2" xfId="43504" xr:uid="{00000000-0005-0000-0000-0000D8330000}"/>
    <cellStyle name="Normal 30 3 2 3 4 2 3" xfId="28271" xr:uid="{00000000-0005-0000-0000-0000D9330000}"/>
    <cellStyle name="Normal 30 3 2 3 4 3" xfId="8153" xr:uid="{00000000-0005-0000-0000-0000DA330000}"/>
    <cellStyle name="Normal 30 3 2 3 4 3 2" xfId="38487" xr:uid="{00000000-0005-0000-0000-0000DB330000}"/>
    <cellStyle name="Normal 30 3 2 3 4 3 3" xfId="23254" xr:uid="{00000000-0005-0000-0000-0000DC330000}"/>
    <cellStyle name="Normal 30 3 2 3 4 4" xfId="33474" xr:uid="{00000000-0005-0000-0000-0000DD330000}"/>
    <cellStyle name="Normal 30 3 2 3 4 5" xfId="18241" xr:uid="{00000000-0005-0000-0000-0000DE330000}"/>
    <cellStyle name="Normal 30 3 2 3 5" xfId="4792" xr:uid="{00000000-0005-0000-0000-0000DF330000}"/>
    <cellStyle name="Normal 30 3 2 3 5 2" xfId="14844" xr:uid="{00000000-0005-0000-0000-0000E0330000}"/>
    <cellStyle name="Normal 30 3 2 3 5 2 2" xfId="45175" xr:uid="{00000000-0005-0000-0000-0000E1330000}"/>
    <cellStyle name="Normal 30 3 2 3 5 2 3" xfId="29942" xr:uid="{00000000-0005-0000-0000-0000E2330000}"/>
    <cellStyle name="Normal 30 3 2 3 5 3" xfId="9824" xr:uid="{00000000-0005-0000-0000-0000E3330000}"/>
    <cellStyle name="Normal 30 3 2 3 5 3 2" xfId="40158" xr:uid="{00000000-0005-0000-0000-0000E4330000}"/>
    <cellStyle name="Normal 30 3 2 3 5 3 3" xfId="24925" xr:uid="{00000000-0005-0000-0000-0000E5330000}"/>
    <cellStyle name="Normal 30 3 2 3 5 4" xfId="35145" xr:uid="{00000000-0005-0000-0000-0000E6330000}"/>
    <cellStyle name="Normal 30 3 2 3 5 5" xfId="19912" xr:uid="{00000000-0005-0000-0000-0000E7330000}"/>
    <cellStyle name="Normal 30 3 2 3 6" xfId="11502" xr:uid="{00000000-0005-0000-0000-0000E8330000}"/>
    <cellStyle name="Normal 30 3 2 3 6 2" xfId="41833" xr:uid="{00000000-0005-0000-0000-0000E9330000}"/>
    <cellStyle name="Normal 30 3 2 3 6 3" xfId="26600" xr:uid="{00000000-0005-0000-0000-0000EA330000}"/>
    <cellStyle name="Normal 30 3 2 3 7" xfId="6481" xr:uid="{00000000-0005-0000-0000-0000EB330000}"/>
    <cellStyle name="Normal 30 3 2 3 7 2" xfId="36816" xr:uid="{00000000-0005-0000-0000-0000EC330000}"/>
    <cellStyle name="Normal 30 3 2 3 7 3" xfId="21583" xr:uid="{00000000-0005-0000-0000-0000ED330000}"/>
    <cellStyle name="Normal 30 3 2 3 8" xfId="31804" xr:uid="{00000000-0005-0000-0000-0000EE330000}"/>
    <cellStyle name="Normal 30 3 2 3 9" xfId="16570" xr:uid="{00000000-0005-0000-0000-0000EF330000}"/>
    <cellStyle name="Normal 30 3 2 4" xfId="1617" xr:uid="{00000000-0005-0000-0000-0000F0330000}"/>
    <cellStyle name="Normal 30 3 2 4 2" xfId="2456" xr:uid="{00000000-0005-0000-0000-0000F1330000}"/>
    <cellStyle name="Normal 30 3 2 4 2 2" xfId="4146" xr:uid="{00000000-0005-0000-0000-0000F2330000}"/>
    <cellStyle name="Normal 30 3 2 4 2 2 2" xfId="14219" xr:uid="{00000000-0005-0000-0000-0000F3330000}"/>
    <cellStyle name="Normal 30 3 2 4 2 2 2 2" xfId="44550" xr:uid="{00000000-0005-0000-0000-0000F4330000}"/>
    <cellStyle name="Normal 30 3 2 4 2 2 2 3" xfId="29317" xr:uid="{00000000-0005-0000-0000-0000F5330000}"/>
    <cellStyle name="Normal 30 3 2 4 2 2 3" xfId="9199" xr:uid="{00000000-0005-0000-0000-0000F6330000}"/>
    <cellStyle name="Normal 30 3 2 4 2 2 3 2" xfId="39533" xr:uid="{00000000-0005-0000-0000-0000F7330000}"/>
    <cellStyle name="Normal 30 3 2 4 2 2 3 3" xfId="24300" xr:uid="{00000000-0005-0000-0000-0000F8330000}"/>
    <cellStyle name="Normal 30 3 2 4 2 2 4" xfId="34520" xr:uid="{00000000-0005-0000-0000-0000F9330000}"/>
    <cellStyle name="Normal 30 3 2 4 2 2 5" xfId="19287" xr:uid="{00000000-0005-0000-0000-0000FA330000}"/>
    <cellStyle name="Normal 30 3 2 4 2 3" xfId="5838" xr:uid="{00000000-0005-0000-0000-0000FB330000}"/>
    <cellStyle name="Normal 30 3 2 4 2 3 2" xfId="15890" xr:uid="{00000000-0005-0000-0000-0000FC330000}"/>
    <cellStyle name="Normal 30 3 2 4 2 3 2 2" xfId="46221" xr:uid="{00000000-0005-0000-0000-0000FD330000}"/>
    <cellStyle name="Normal 30 3 2 4 2 3 2 3" xfId="30988" xr:uid="{00000000-0005-0000-0000-0000FE330000}"/>
    <cellStyle name="Normal 30 3 2 4 2 3 3" xfId="10870" xr:uid="{00000000-0005-0000-0000-0000FF330000}"/>
    <cellStyle name="Normal 30 3 2 4 2 3 3 2" xfId="41204" xr:uid="{00000000-0005-0000-0000-000000340000}"/>
    <cellStyle name="Normal 30 3 2 4 2 3 3 3" xfId="25971" xr:uid="{00000000-0005-0000-0000-000001340000}"/>
    <cellStyle name="Normal 30 3 2 4 2 3 4" xfId="36191" xr:uid="{00000000-0005-0000-0000-000002340000}"/>
    <cellStyle name="Normal 30 3 2 4 2 3 5" xfId="20958" xr:uid="{00000000-0005-0000-0000-000003340000}"/>
    <cellStyle name="Normal 30 3 2 4 2 4" xfId="12548" xr:uid="{00000000-0005-0000-0000-000004340000}"/>
    <cellStyle name="Normal 30 3 2 4 2 4 2" xfId="42879" xr:uid="{00000000-0005-0000-0000-000005340000}"/>
    <cellStyle name="Normal 30 3 2 4 2 4 3" xfId="27646" xr:uid="{00000000-0005-0000-0000-000006340000}"/>
    <cellStyle name="Normal 30 3 2 4 2 5" xfId="7527" xr:uid="{00000000-0005-0000-0000-000007340000}"/>
    <cellStyle name="Normal 30 3 2 4 2 5 2" xfId="37862" xr:uid="{00000000-0005-0000-0000-000008340000}"/>
    <cellStyle name="Normal 30 3 2 4 2 5 3" xfId="22629" xr:uid="{00000000-0005-0000-0000-000009340000}"/>
    <cellStyle name="Normal 30 3 2 4 2 6" xfId="32850" xr:uid="{00000000-0005-0000-0000-00000A340000}"/>
    <cellStyle name="Normal 30 3 2 4 2 7" xfId="17616" xr:uid="{00000000-0005-0000-0000-00000B340000}"/>
    <cellStyle name="Normal 30 3 2 4 3" xfId="3309" xr:uid="{00000000-0005-0000-0000-00000C340000}"/>
    <cellStyle name="Normal 30 3 2 4 3 2" xfId="13383" xr:uid="{00000000-0005-0000-0000-00000D340000}"/>
    <cellStyle name="Normal 30 3 2 4 3 2 2" xfId="43714" xr:uid="{00000000-0005-0000-0000-00000E340000}"/>
    <cellStyle name="Normal 30 3 2 4 3 2 3" xfId="28481" xr:uid="{00000000-0005-0000-0000-00000F340000}"/>
    <cellStyle name="Normal 30 3 2 4 3 3" xfId="8363" xr:uid="{00000000-0005-0000-0000-000010340000}"/>
    <cellStyle name="Normal 30 3 2 4 3 3 2" xfId="38697" xr:uid="{00000000-0005-0000-0000-000011340000}"/>
    <cellStyle name="Normal 30 3 2 4 3 3 3" xfId="23464" xr:uid="{00000000-0005-0000-0000-000012340000}"/>
    <cellStyle name="Normal 30 3 2 4 3 4" xfId="33684" xr:uid="{00000000-0005-0000-0000-000013340000}"/>
    <cellStyle name="Normal 30 3 2 4 3 5" xfId="18451" xr:uid="{00000000-0005-0000-0000-000014340000}"/>
    <cellStyle name="Normal 30 3 2 4 4" xfId="5002" xr:uid="{00000000-0005-0000-0000-000015340000}"/>
    <cellStyle name="Normal 30 3 2 4 4 2" xfId="15054" xr:uid="{00000000-0005-0000-0000-000016340000}"/>
    <cellStyle name="Normal 30 3 2 4 4 2 2" xfId="45385" xr:uid="{00000000-0005-0000-0000-000017340000}"/>
    <cellStyle name="Normal 30 3 2 4 4 2 3" xfId="30152" xr:uid="{00000000-0005-0000-0000-000018340000}"/>
    <cellStyle name="Normal 30 3 2 4 4 3" xfId="10034" xr:uid="{00000000-0005-0000-0000-000019340000}"/>
    <cellStyle name="Normal 30 3 2 4 4 3 2" xfId="40368" xr:uid="{00000000-0005-0000-0000-00001A340000}"/>
    <cellStyle name="Normal 30 3 2 4 4 3 3" xfId="25135" xr:uid="{00000000-0005-0000-0000-00001B340000}"/>
    <cellStyle name="Normal 30 3 2 4 4 4" xfId="35355" xr:uid="{00000000-0005-0000-0000-00001C340000}"/>
    <cellStyle name="Normal 30 3 2 4 4 5" xfId="20122" xr:uid="{00000000-0005-0000-0000-00001D340000}"/>
    <cellStyle name="Normal 30 3 2 4 5" xfId="11712" xr:uid="{00000000-0005-0000-0000-00001E340000}"/>
    <cellStyle name="Normal 30 3 2 4 5 2" xfId="42043" xr:uid="{00000000-0005-0000-0000-00001F340000}"/>
    <cellStyle name="Normal 30 3 2 4 5 3" xfId="26810" xr:uid="{00000000-0005-0000-0000-000020340000}"/>
    <cellStyle name="Normal 30 3 2 4 6" xfId="6691" xr:uid="{00000000-0005-0000-0000-000021340000}"/>
    <cellStyle name="Normal 30 3 2 4 6 2" xfId="37026" xr:uid="{00000000-0005-0000-0000-000022340000}"/>
    <cellStyle name="Normal 30 3 2 4 6 3" xfId="21793" xr:uid="{00000000-0005-0000-0000-000023340000}"/>
    <cellStyle name="Normal 30 3 2 4 7" xfId="32014" xr:uid="{00000000-0005-0000-0000-000024340000}"/>
    <cellStyle name="Normal 30 3 2 4 8" xfId="16780" xr:uid="{00000000-0005-0000-0000-000025340000}"/>
    <cellStyle name="Normal 30 3 2 5" xfId="2038" xr:uid="{00000000-0005-0000-0000-000026340000}"/>
    <cellStyle name="Normal 30 3 2 5 2" xfId="3728" xr:uid="{00000000-0005-0000-0000-000027340000}"/>
    <cellStyle name="Normal 30 3 2 5 2 2" xfId="13801" xr:uid="{00000000-0005-0000-0000-000028340000}"/>
    <cellStyle name="Normal 30 3 2 5 2 2 2" xfId="44132" xr:uid="{00000000-0005-0000-0000-000029340000}"/>
    <cellStyle name="Normal 30 3 2 5 2 2 3" xfId="28899" xr:uid="{00000000-0005-0000-0000-00002A340000}"/>
    <cellStyle name="Normal 30 3 2 5 2 3" xfId="8781" xr:uid="{00000000-0005-0000-0000-00002B340000}"/>
    <cellStyle name="Normal 30 3 2 5 2 3 2" xfId="39115" xr:uid="{00000000-0005-0000-0000-00002C340000}"/>
    <cellStyle name="Normal 30 3 2 5 2 3 3" xfId="23882" xr:uid="{00000000-0005-0000-0000-00002D340000}"/>
    <cellStyle name="Normal 30 3 2 5 2 4" xfId="34102" xr:uid="{00000000-0005-0000-0000-00002E340000}"/>
    <cellStyle name="Normal 30 3 2 5 2 5" xfId="18869" xr:uid="{00000000-0005-0000-0000-00002F340000}"/>
    <cellStyle name="Normal 30 3 2 5 3" xfId="5420" xr:uid="{00000000-0005-0000-0000-000030340000}"/>
    <cellStyle name="Normal 30 3 2 5 3 2" xfId="15472" xr:uid="{00000000-0005-0000-0000-000031340000}"/>
    <cellStyle name="Normal 30 3 2 5 3 2 2" xfId="45803" xr:uid="{00000000-0005-0000-0000-000032340000}"/>
    <cellStyle name="Normal 30 3 2 5 3 2 3" xfId="30570" xr:uid="{00000000-0005-0000-0000-000033340000}"/>
    <cellStyle name="Normal 30 3 2 5 3 3" xfId="10452" xr:uid="{00000000-0005-0000-0000-000034340000}"/>
    <cellStyle name="Normal 30 3 2 5 3 3 2" xfId="40786" xr:uid="{00000000-0005-0000-0000-000035340000}"/>
    <cellStyle name="Normal 30 3 2 5 3 3 3" xfId="25553" xr:uid="{00000000-0005-0000-0000-000036340000}"/>
    <cellStyle name="Normal 30 3 2 5 3 4" xfId="35773" xr:uid="{00000000-0005-0000-0000-000037340000}"/>
    <cellStyle name="Normal 30 3 2 5 3 5" xfId="20540" xr:uid="{00000000-0005-0000-0000-000038340000}"/>
    <cellStyle name="Normal 30 3 2 5 4" xfId="12130" xr:uid="{00000000-0005-0000-0000-000039340000}"/>
    <cellStyle name="Normal 30 3 2 5 4 2" xfId="42461" xr:uid="{00000000-0005-0000-0000-00003A340000}"/>
    <cellStyle name="Normal 30 3 2 5 4 3" xfId="27228" xr:uid="{00000000-0005-0000-0000-00003B340000}"/>
    <cellStyle name="Normal 30 3 2 5 5" xfId="7109" xr:uid="{00000000-0005-0000-0000-00003C340000}"/>
    <cellStyle name="Normal 30 3 2 5 5 2" xfId="37444" xr:uid="{00000000-0005-0000-0000-00003D340000}"/>
    <cellStyle name="Normal 30 3 2 5 5 3" xfId="22211" xr:uid="{00000000-0005-0000-0000-00003E340000}"/>
    <cellStyle name="Normal 30 3 2 5 6" xfId="32432" xr:uid="{00000000-0005-0000-0000-00003F340000}"/>
    <cellStyle name="Normal 30 3 2 5 7" xfId="17198" xr:uid="{00000000-0005-0000-0000-000040340000}"/>
    <cellStyle name="Normal 30 3 2 6" xfId="2891" xr:uid="{00000000-0005-0000-0000-000041340000}"/>
    <cellStyle name="Normal 30 3 2 6 2" xfId="12965" xr:uid="{00000000-0005-0000-0000-000042340000}"/>
    <cellStyle name="Normal 30 3 2 6 2 2" xfId="43296" xr:uid="{00000000-0005-0000-0000-000043340000}"/>
    <cellStyle name="Normal 30 3 2 6 2 3" xfId="28063" xr:uid="{00000000-0005-0000-0000-000044340000}"/>
    <cellStyle name="Normal 30 3 2 6 3" xfId="7945" xr:uid="{00000000-0005-0000-0000-000045340000}"/>
    <cellStyle name="Normal 30 3 2 6 3 2" xfId="38279" xr:uid="{00000000-0005-0000-0000-000046340000}"/>
    <cellStyle name="Normal 30 3 2 6 3 3" xfId="23046" xr:uid="{00000000-0005-0000-0000-000047340000}"/>
    <cellStyle name="Normal 30 3 2 6 4" xfId="33266" xr:uid="{00000000-0005-0000-0000-000048340000}"/>
    <cellStyle name="Normal 30 3 2 6 5" xfId="18033" xr:uid="{00000000-0005-0000-0000-000049340000}"/>
    <cellStyle name="Normal 30 3 2 7" xfId="4584" xr:uid="{00000000-0005-0000-0000-00004A340000}"/>
    <cellStyle name="Normal 30 3 2 7 2" xfId="14636" xr:uid="{00000000-0005-0000-0000-00004B340000}"/>
    <cellStyle name="Normal 30 3 2 7 2 2" xfId="44967" xr:uid="{00000000-0005-0000-0000-00004C340000}"/>
    <cellStyle name="Normal 30 3 2 7 2 3" xfId="29734" xr:uid="{00000000-0005-0000-0000-00004D340000}"/>
    <cellStyle name="Normal 30 3 2 7 3" xfId="9616" xr:uid="{00000000-0005-0000-0000-00004E340000}"/>
    <cellStyle name="Normal 30 3 2 7 3 2" xfId="39950" xr:uid="{00000000-0005-0000-0000-00004F340000}"/>
    <cellStyle name="Normal 30 3 2 7 3 3" xfId="24717" xr:uid="{00000000-0005-0000-0000-000050340000}"/>
    <cellStyle name="Normal 30 3 2 7 4" xfId="34937" xr:uid="{00000000-0005-0000-0000-000051340000}"/>
    <cellStyle name="Normal 30 3 2 7 5" xfId="19704" xr:uid="{00000000-0005-0000-0000-000052340000}"/>
    <cellStyle name="Normal 30 3 2 8" xfId="11294" xr:uid="{00000000-0005-0000-0000-000053340000}"/>
    <cellStyle name="Normal 30 3 2 8 2" xfId="41625" xr:uid="{00000000-0005-0000-0000-000054340000}"/>
    <cellStyle name="Normal 30 3 2 8 3" xfId="26392" xr:uid="{00000000-0005-0000-0000-000055340000}"/>
    <cellStyle name="Normal 30 3 2 9" xfId="6273" xr:uid="{00000000-0005-0000-0000-000056340000}"/>
    <cellStyle name="Normal 30 3 2 9 2" xfId="36608" xr:uid="{00000000-0005-0000-0000-000057340000}"/>
    <cellStyle name="Normal 30 3 2 9 3" xfId="21375" xr:uid="{00000000-0005-0000-0000-000058340000}"/>
    <cellStyle name="Normal 30 3 3" xfId="1237" xr:uid="{00000000-0005-0000-0000-000059340000}"/>
    <cellStyle name="Normal 30 3 3 10" xfId="16414" xr:uid="{00000000-0005-0000-0000-00005A340000}"/>
    <cellStyle name="Normal 30 3 3 2" xfId="1456" xr:uid="{00000000-0005-0000-0000-00005B340000}"/>
    <cellStyle name="Normal 30 3 3 2 2" xfId="1877" xr:uid="{00000000-0005-0000-0000-00005C340000}"/>
    <cellStyle name="Normal 30 3 3 2 2 2" xfId="2716" xr:uid="{00000000-0005-0000-0000-00005D340000}"/>
    <cellStyle name="Normal 30 3 3 2 2 2 2" xfId="4406" xr:uid="{00000000-0005-0000-0000-00005E340000}"/>
    <cellStyle name="Normal 30 3 3 2 2 2 2 2" xfId="14479" xr:uid="{00000000-0005-0000-0000-00005F340000}"/>
    <cellStyle name="Normal 30 3 3 2 2 2 2 2 2" xfId="44810" xr:uid="{00000000-0005-0000-0000-000060340000}"/>
    <cellStyle name="Normal 30 3 3 2 2 2 2 2 3" xfId="29577" xr:uid="{00000000-0005-0000-0000-000061340000}"/>
    <cellStyle name="Normal 30 3 3 2 2 2 2 3" xfId="9459" xr:uid="{00000000-0005-0000-0000-000062340000}"/>
    <cellStyle name="Normal 30 3 3 2 2 2 2 3 2" xfId="39793" xr:uid="{00000000-0005-0000-0000-000063340000}"/>
    <cellStyle name="Normal 30 3 3 2 2 2 2 3 3" xfId="24560" xr:uid="{00000000-0005-0000-0000-000064340000}"/>
    <cellStyle name="Normal 30 3 3 2 2 2 2 4" xfId="34780" xr:uid="{00000000-0005-0000-0000-000065340000}"/>
    <cellStyle name="Normal 30 3 3 2 2 2 2 5" xfId="19547" xr:uid="{00000000-0005-0000-0000-000066340000}"/>
    <cellStyle name="Normal 30 3 3 2 2 2 3" xfId="6098" xr:uid="{00000000-0005-0000-0000-000067340000}"/>
    <cellStyle name="Normal 30 3 3 2 2 2 3 2" xfId="16150" xr:uid="{00000000-0005-0000-0000-000068340000}"/>
    <cellStyle name="Normal 30 3 3 2 2 2 3 2 2" xfId="46481" xr:uid="{00000000-0005-0000-0000-000069340000}"/>
    <cellStyle name="Normal 30 3 3 2 2 2 3 2 3" xfId="31248" xr:uid="{00000000-0005-0000-0000-00006A340000}"/>
    <cellStyle name="Normal 30 3 3 2 2 2 3 3" xfId="11130" xr:uid="{00000000-0005-0000-0000-00006B340000}"/>
    <cellStyle name="Normal 30 3 3 2 2 2 3 3 2" xfId="41464" xr:uid="{00000000-0005-0000-0000-00006C340000}"/>
    <cellStyle name="Normal 30 3 3 2 2 2 3 3 3" xfId="26231" xr:uid="{00000000-0005-0000-0000-00006D340000}"/>
    <cellStyle name="Normal 30 3 3 2 2 2 3 4" xfId="36451" xr:uid="{00000000-0005-0000-0000-00006E340000}"/>
    <cellStyle name="Normal 30 3 3 2 2 2 3 5" xfId="21218" xr:uid="{00000000-0005-0000-0000-00006F340000}"/>
    <cellStyle name="Normal 30 3 3 2 2 2 4" xfId="12808" xr:uid="{00000000-0005-0000-0000-000070340000}"/>
    <cellStyle name="Normal 30 3 3 2 2 2 4 2" xfId="43139" xr:uid="{00000000-0005-0000-0000-000071340000}"/>
    <cellStyle name="Normal 30 3 3 2 2 2 4 3" xfId="27906" xr:uid="{00000000-0005-0000-0000-000072340000}"/>
    <cellStyle name="Normal 30 3 3 2 2 2 5" xfId="7787" xr:uid="{00000000-0005-0000-0000-000073340000}"/>
    <cellStyle name="Normal 30 3 3 2 2 2 5 2" xfId="38122" xr:uid="{00000000-0005-0000-0000-000074340000}"/>
    <cellStyle name="Normal 30 3 3 2 2 2 5 3" xfId="22889" xr:uid="{00000000-0005-0000-0000-000075340000}"/>
    <cellStyle name="Normal 30 3 3 2 2 2 6" xfId="33110" xr:uid="{00000000-0005-0000-0000-000076340000}"/>
    <cellStyle name="Normal 30 3 3 2 2 2 7" xfId="17876" xr:uid="{00000000-0005-0000-0000-000077340000}"/>
    <cellStyle name="Normal 30 3 3 2 2 3" xfId="3569" xr:uid="{00000000-0005-0000-0000-000078340000}"/>
    <cellStyle name="Normal 30 3 3 2 2 3 2" xfId="13643" xr:uid="{00000000-0005-0000-0000-000079340000}"/>
    <cellStyle name="Normal 30 3 3 2 2 3 2 2" xfId="43974" xr:uid="{00000000-0005-0000-0000-00007A340000}"/>
    <cellStyle name="Normal 30 3 3 2 2 3 2 3" xfId="28741" xr:uid="{00000000-0005-0000-0000-00007B340000}"/>
    <cellStyle name="Normal 30 3 3 2 2 3 3" xfId="8623" xr:uid="{00000000-0005-0000-0000-00007C340000}"/>
    <cellStyle name="Normal 30 3 3 2 2 3 3 2" xfId="38957" xr:uid="{00000000-0005-0000-0000-00007D340000}"/>
    <cellStyle name="Normal 30 3 3 2 2 3 3 3" xfId="23724" xr:uid="{00000000-0005-0000-0000-00007E340000}"/>
    <cellStyle name="Normal 30 3 3 2 2 3 4" xfId="33944" xr:uid="{00000000-0005-0000-0000-00007F340000}"/>
    <cellStyle name="Normal 30 3 3 2 2 3 5" xfId="18711" xr:uid="{00000000-0005-0000-0000-000080340000}"/>
    <cellStyle name="Normal 30 3 3 2 2 4" xfId="5262" xr:uid="{00000000-0005-0000-0000-000081340000}"/>
    <cellStyle name="Normal 30 3 3 2 2 4 2" xfId="15314" xr:uid="{00000000-0005-0000-0000-000082340000}"/>
    <cellStyle name="Normal 30 3 3 2 2 4 2 2" xfId="45645" xr:uid="{00000000-0005-0000-0000-000083340000}"/>
    <cellStyle name="Normal 30 3 3 2 2 4 2 3" xfId="30412" xr:uid="{00000000-0005-0000-0000-000084340000}"/>
    <cellStyle name="Normal 30 3 3 2 2 4 3" xfId="10294" xr:uid="{00000000-0005-0000-0000-000085340000}"/>
    <cellStyle name="Normal 30 3 3 2 2 4 3 2" xfId="40628" xr:uid="{00000000-0005-0000-0000-000086340000}"/>
    <cellStyle name="Normal 30 3 3 2 2 4 3 3" xfId="25395" xr:uid="{00000000-0005-0000-0000-000087340000}"/>
    <cellStyle name="Normal 30 3 3 2 2 4 4" xfId="35615" xr:uid="{00000000-0005-0000-0000-000088340000}"/>
    <cellStyle name="Normal 30 3 3 2 2 4 5" xfId="20382" xr:uid="{00000000-0005-0000-0000-000089340000}"/>
    <cellStyle name="Normal 30 3 3 2 2 5" xfId="11972" xr:uid="{00000000-0005-0000-0000-00008A340000}"/>
    <cellStyle name="Normal 30 3 3 2 2 5 2" xfId="42303" xr:uid="{00000000-0005-0000-0000-00008B340000}"/>
    <cellStyle name="Normal 30 3 3 2 2 5 3" xfId="27070" xr:uid="{00000000-0005-0000-0000-00008C340000}"/>
    <cellStyle name="Normal 30 3 3 2 2 6" xfId="6951" xr:uid="{00000000-0005-0000-0000-00008D340000}"/>
    <cellStyle name="Normal 30 3 3 2 2 6 2" xfId="37286" xr:uid="{00000000-0005-0000-0000-00008E340000}"/>
    <cellStyle name="Normal 30 3 3 2 2 6 3" xfId="22053" xr:uid="{00000000-0005-0000-0000-00008F340000}"/>
    <cellStyle name="Normal 30 3 3 2 2 7" xfId="32274" xr:uid="{00000000-0005-0000-0000-000090340000}"/>
    <cellStyle name="Normal 30 3 3 2 2 8" xfId="17040" xr:uid="{00000000-0005-0000-0000-000091340000}"/>
    <cellStyle name="Normal 30 3 3 2 3" xfId="2298" xr:uid="{00000000-0005-0000-0000-000092340000}"/>
    <cellStyle name="Normal 30 3 3 2 3 2" xfId="3988" xr:uid="{00000000-0005-0000-0000-000093340000}"/>
    <cellStyle name="Normal 30 3 3 2 3 2 2" xfId="14061" xr:uid="{00000000-0005-0000-0000-000094340000}"/>
    <cellStyle name="Normal 30 3 3 2 3 2 2 2" xfId="44392" xr:uid="{00000000-0005-0000-0000-000095340000}"/>
    <cellStyle name="Normal 30 3 3 2 3 2 2 3" xfId="29159" xr:uid="{00000000-0005-0000-0000-000096340000}"/>
    <cellStyle name="Normal 30 3 3 2 3 2 3" xfId="9041" xr:uid="{00000000-0005-0000-0000-000097340000}"/>
    <cellStyle name="Normal 30 3 3 2 3 2 3 2" xfId="39375" xr:uid="{00000000-0005-0000-0000-000098340000}"/>
    <cellStyle name="Normal 30 3 3 2 3 2 3 3" xfId="24142" xr:uid="{00000000-0005-0000-0000-000099340000}"/>
    <cellStyle name="Normal 30 3 3 2 3 2 4" xfId="34362" xr:uid="{00000000-0005-0000-0000-00009A340000}"/>
    <cellStyle name="Normal 30 3 3 2 3 2 5" xfId="19129" xr:uid="{00000000-0005-0000-0000-00009B340000}"/>
    <cellStyle name="Normal 30 3 3 2 3 3" xfId="5680" xr:uid="{00000000-0005-0000-0000-00009C340000}"/>
    <cellStyle name="Normal 30 3 3 2 3 3 2" xfId="15732" xr:uid="{00000000-0005-0000-0000-00009D340000}"/>
    <cellStyle name="Normal 30 3 3 2 3 3 2 2" xfId="46063" xr:uid="{00000000-0005-0000-0000-00009E340000}"/>
    <cellStyle name="Normal 30 3 3 2 3 3 2 3" xfId="30830" xr:uid="{00000000-0005-0000-0000-00009F340000}"/>
    <cellStyle name="Normal 30 3 3 2 3 3 3" xfId="10712" xr:uid="{00000000-0005-0000-0000-0000A0340000}"/>
    <cellStyle name="Normal 30 3 3 2 3 3 3 2" xfId="41046" xr:uid="{00000000-0005-0000-0000-0000A1340000}"/>
    <cellStyle name="Normal 30 3 3 2 3 3 3 3" xfId="25813" xr:uid="{00000000-0005-0000-0000-0000A2340000}"/>
    <cellStyle name="Normal 30 3 3 2 3 3 4" xfId="36033" xr:uid="{00000000-0005-0000-0000-0000A3340000}"/>
    <cellStyle name="Normal 30 3 3 2 3 3 5" xfId="20800" xr:uid="{00000000-0005-0000-0000-0000A4340000}"/>
    <cellStyle name="Normal 30 3 3 2 3 4" xfId="12390" xr:uid="{00000000-0005-0000-0000-0000A5340000}"/>
    <cellStyle name="Normal 30 3 3 2 3 4 2" xfId="42721" xr:uid="{00000000-0005-0000-0000-0000A6340000}"/>
    <cellStyle name="Normal 30 3 3 2 3 4 3" xfId="27488" xr:uid="{00000000-0005-0000-0000-0000A7340000}"/>
    <cellStyle name="Normal 30 3 3 2 3 5" xfId="7369" xr:uid="{00000000-0005-0000-0000-0000A8340000}"/>
    <cellStyle name="Normal 30 3 3 2 3 5 2" xfId="37704" xr:uid="{00000000-0005-0000-0000-0000A9340000}"/>
    <cellStyle name="Normal 30 3 3 2 3 5 3" xfId="22471" xr:uid="{00000000-0005-0000-0000-0000AA340000}"/>
    <cellStyle name="Normal 30 3 3 2 3 6" xfId="32692" xr:uid="{00000000-0005-0000-0000-0000AB340000}"/>
    <cellStyle name="Normal 30 3 3 2 3 7" xfId="17458" xr:uid="{00000000-0005-0000-0000-0000AC340000}"/>
    <cellStyle name="Normal 30 3 3 2 4" xfId="3151" xr:uid="{00000000-0005-0000-0000-0000AD340000}"/>
    <cellStyle name="Normal 30 3 3 2 4 2" xfId="13225" xr:uid="{00000000-0005-0000-0000-0000AE340000}"/>
    <cellStyle name="Normal 30 3 3 2 4 2 2" xfId="43556" xr:uid="{00000000-0005-0000-0000-0000AF340000}"/>
    <cellStyle name="Normal 30 3 3 2 4 2 3" xfId="28323" xr:uid="{00000000-0005-0000-0000-0000B0340000}"/>
    <cellStyle name="Normal 30 3 3 2 4 3" xfId="8205" xr:uid="{00000000-0005-0000-0000-0000B1340000}"/>
    <cellStyle name="Normal 30 3 3 2 4 3 2" xfId="38539" xr:uid="{00000000-0005-0000-0000-0000B2340000}"/>
    <cellStyle name="Normal 30 3 3 2 4 3 3" xfId="23306" xr:uid="{00000000-0005-0000-0000-0000B3340000}"/>
    <cellStyle name="Normal 30 3 3 2 4 4" xfId="33526" xr:uid="{00000000-0005-0000-0000-0000B4340000}"/>
    <cellStyle name="Normal 30 3 3 2 4 5" xfId="18293" xr:uid="{00000000-0005-0000-0000-0000B5340000}"/>
    <cellStyle name="Normal 30 3 3 2 5" xfId="4844" xr:uid="{00000000-0005-0000-0000-0000B6340000}"/>
    <cellStyle name="Normal 30 3 3 2 5 2" xfId="14896" xr:uid="{00000000-0005-0000-0000-0000B7340000}"/>
    <cellStyle name="Normal 30 3 3 2 5 2 2" xfId="45227" xr:uid="{00000000-0005-0000-0000-0000B8340000}"/>
    <cellStyle name="Normal 30 3 3 2 5 2 3" xfId="29994" xr:uid="{00000000-0005-0000-0000-0000B9340000}"/>
    <cellStyle name="Normal 30 3 3 2 5 3" xfId="9876" xr:uid="{00000000-0005-0000-0000-0000BA340000}"/>
    <cellStyle name="Normal 30 3 3 2 5 3 2" xfId="40210" xr:uid="{00000000-0005-0000-0000-0000BB340000}"/>
    <cellStyle name="Normal 30 3 3 2 5 3 3" xfId="24977" xr:uid="{00000000-0005-0000-0000-0000BC340000}"/>
    <cellStyle name="Normal 30 3 3 2 5 4" xfId="35197" xr:uid="{00000000-0005-0000-0000-0000BD340000}"/>
    <cellStyle name="Normal 30 3 3 2 5 5" xfId="19964" xr:uid="{00000000-0005-0000-0000-0000BE340000}"/>
    <cellStyle name="Normal 30 3 3 2 6" xfId="11554" xr:uid="{00000000-0005-0000-0000-0000BF340000}"/>
    <cellStyle name="Normal 30 3 3 2 6 2" xfId="41885" xr:uid="{00000000-0005-0000-0000-0000C0340000}"/>
    <cellStyle name="Normal 30 3 3 2 6 3" xfId="26652" xr:uid="{00000000-0005-0000-0000-0000C1340000}"/>
    <cellStyle name="Normal 30 3 3 2 7" xfId="6533" xr:uid="{00000000-0005-0000-0000-0000C2340000}"/>
    <cellStyle name="Normal 30 3 3 2 7 2" xfId="36868" xr:uid="{00000000-0005-0000-0000-0000C3340000}"/>
    <cellStyle name="Normal 30 3 3 2 7 3" xfId="21635" xr:uid="{00000000-0005-0000-0000-0000C4340000}"/>
    <cellStyle name="Normal 30 3 3 2 8" xfId="31856" xr:uid="{00000000-0005-0000-0000-0000C5340000}"/>
    <cellStyle name="Normal 30 3 3 2 9" xfId="16622" xr:uid="{00000000-0005-0000-0000-0000C6340000}"/>
    <cellStyle name="Normal 30 3 3 3" xfId="1669" xr:uid="{00000000-0005-0000-0000-0000C7340000}"/>
    <cellStyle name="Normal 30 3 3 3 2" xfId="2508" xr:uid="{00000000-0005-0000-0000-0000C8340000}"/>
    <cellStyle name="Normal 30 3 3 3 2 2" xfId="4198" xr:uid="{00000000-0005-0000-0000-0000C9340000}"/>
    <cellStyle name="Normal 30 3 3 3 2 2 2" xfId="14271" xr:uid="{00000000-0005-0000-0000-0000CA340000}"/>
    <cellStyle name="Normal 30 3 3 3 2 2 2 2" xfId="44602" xr:uid="{00000000-0005-0000-0000-0000CB340000}"/>
    <cellStyle name="Normal 30 3 3 3 2 2 2 3" xfId="29369" xr:uid="{00000000-0005-0000-0000-0000CC340000}"/>
    <cellStyle name="Normal 30 3 3 3 2 2 3" xfId="9251" xr:uid="{00000000-0005-0000-0000-0000CD340000}"/>
    <cellStyle name="Normal 30 3 3 3 2 2 3 2" xfId="39585" xr:uid="{00000000-0005-0000-0000-0000CE340000}"/>
    <cellStyle name="Normal 30 3 3 3 2 2 3 3" xfId="24352" xr:uid="{00000000-0005-0000-0000-0000CF340000}"/>
    <cellStyle name="Normal 30 3 3 3 2 2 4" xfId="34572" xr:uid="{00000000-0005-0000-0000-0000D0340000}"/>
    <cellStyle name="Normal 30 3 3 3 2 2 5" xfId="19339" xr:uid="{00000000-0005-0000-0000-0000D1340000}"/>
    <cellStyle name="Normal 30 3 3 3 2 3" xfId="5890" xr:uid="{00000000-0005-0000-0000-0000D2340000}"/>
    <cellStyle name="Normal 30 3 3 3 2 3 2" xfId="15942" xr:uid="{00000000-0005-0000-0000-0000D3340000}"/>
    <cellStyle name="Normal 30 3 3 3 2 3 2 2" xfId="46273" xr:uid="{00000000-0005-0000-0000-0000D4340000}"/>
    <cellStyle name="Normal 30 3 3 3 2 3 2 3" xfId="31040" xr:uid="{00000000-0005-0000-0000-0000D5340000}"/>
    <cellStyle name="Normal 30 3 3 3 2 3 3" xfId="10922" xr:uid="{00000000-0005-0000-0000-0000D6340000}"/>
    <cellStyle name="Normal 30 3 3 3 2 3 3 2" xfId="41256" xr:uid="{00000000-0005-0000-0000-0000D7340000}"/>
    <cellStyle name="Normal 30 3 3 3 2 3 3 3" xfId="26023" xr:uid="{00000000-0005-0000-0000-0000D8340000}"/>
    <cellStyle name="Normal 30 3 3 3 2 3 4" xfId="36243" xr:uid="{00000000-0005-0000-0000-0000D9340000}"/>
    <cellStyle name="Normal 30 3 3 3 2 3 5" xfId="21010" xr:uid="{00000000-0005-0000-0000-0000DA340000}"/>
    <cellStyle name="Normal 30 3 3 3 2 4" xfId="12600" xr:uid="{00000000-0005-0000-0000-0000DB340000}"/>
    <cellStyle name="Normal 30 3 3 3 2 4 2" xfId="42931" xr:uid="{00000000-0005-0000-0000-0000DC340000}"/>
    <cellStyle name="Normal 30 3 3 3 2 4 3" xfId="27698" xr:uid="{00000000-0005-0000-0000-0000DD340000}"/>
    <cellStyle name="Normal 30 3 3 3 2 5" xfId="7579" xr:uid="{00000000-0005-0000-0000-0000DE340000}"/>
    <cellStyle name="Normal 30 3 3 3 2 5 2" xfId="37914" xr:uid="{00000000-0005-0000-0000-0000DF340000}"/>
    <cellStyle name="Normal 30 3 3 3 2 5 3" xfId="22681" xr:uid="{00000000-0005-0000-0000-0000E0340000}"/>
    <cellStyle name="Normal 30 3 3 3 2 6" xfId="32902" xr:uid="{00000000-0005-0000-0000-0000E1340000}"/>
    <cellStyle name="Normal 30 3 3 3 2 7" xfId="17668" xr:uid="{00000000-0005-0000-0000-0000E2340000}"/>
    <cellStyle name="Normal 30 3 3 3 3" xfId="3361" xr:uid="{00000000-0005-0000-0000-0000E3340000}"/>
    <cellStyle name="Normal 30 3 3 3 3 2" xfId="13435" xr:uid="{00000000-0005-0000-0000-0000E4340000}"/>
    <cellStyle name="Normal 30 3 3 3 3 2 2" xfId="43766" xr:uid="{00000000-0005-0000-0000-0000E5340000}"/>
    <cellStyle name="Normal 30 3 3 3 3 2 3" xfId="28533" xr:uid="{00000000-0005-0000-0000-0000E6340000}"/>
    <cellStyle name="Normal 30 3 3 3 3 3" xfId="8415" xr:uid="{00000000-0005-0000-0000-0000E7340000}"/>
    <cellStyle name="Normal 30 3 3 3 3 3 2" xfId="38749" xr:uid="{00000000-0005-0000-0000-0000E8340000}"/>
    <cellStyle name="Normal 30 3 3 3 3 3 3" xfId="23516" xr:uid="{00000000-0005-0000-0000-0000E9340000}"/>
    <cellStyle name="Normal 30 3 3 3 3 4" xfId="33736" xr:uid="{00000000-0005-0000-0000-0000EA340000}"/>
    <cellStyle name="Normal 30 3 3 3 3 5" xfId="18503" xr:uid="{00000000-0005-0000-0000-0000EB340000}"/>
    <cellStyle name="Normal 30 3 3 3 4" xfId="5054" xr:uid="{00000000-0005-0000-0000-0000EC340000}"/>
    <cellStyle name="Normal 30 3 3 3 4 2" xfId="15106" xr:uid="{00000000-0005-0000-0000-0000ED340000}"/>
    <cellStyle name="Normal 30 3 3 3 4 2 2" xfId="45437" xr:uid="{00000000-0005-0000-0000-0000EE340000}"/>
    <cellStyle name="Normal 30 3 3 3 4 2 3" xfId="30204" xr:uid="{00000000-0005-0000-0000-0000EF340000}"/>
    <cellStyle name="Normal 30 3 3 3 4 3" xfId="10086" xr:uid="{00000000-0005-0000-0000-0000F0340000}"/>
    <cellStyle name="Normal 30 3 3 3 4 3 2" xfId="40420" xr:uid="{00000000-0005-0000-0000-0000F1340000}"/>
    <cellStyle name="Normal 30 3 3 3 4 3 3" xfId="25187" xr:uid="{00000000-0005-0000-0000-0000F2340000}"/>
    <cellStyle name="Normal 30 3 3 3 4 4" xfId="35407" xr:uid="{00000000-0005-0000-0000-0000F3340000}"/>
    <cellStyle name="Normal 30 3 3 3 4 5" xfId="20174" xr:uid="{00000000-0005-0000-0000-0000F4340000}"/>
    <cellStyle name="Normal 30 3 3 3 5" xfId="11764" xr:uid="{00000000-0005-0000-0000-0000F5340000}"/>
    <cellStyle name="Normal 30 3 3 3 5 2" xfId="42095" xr:uid="{00000000-0005-0000-0000-0000F6340000}"/>
    <cellStyle name="Normal 30 3 3 3 5 3" xfId="26862" xr:uid="{00000000-0005-0000-0000-0000F7340000}"/>
    <cellStyle name="Normal 30 3 3 3 6" xfId="6743" xr:uid="{00000000-0005-0000-0000-0000F8340000}"/>
    <cellStyle name="Normal 30 3 3 3 6 2" xfId="37078" xr:uid="{00000000-0005-0000-0000-0000F9340000}"/>
    <cellStyle name="Normal 30 3 3 3 6 3" xfId="21845" xr:uid="{00000000-0005-0000-0000-0000FA340000}"/>
    <cellStyle name="Normal 30 3 3 3 7" xfId="32066" xr:uid="{00000000-0005-0000-0000-0000FB340000}"/>
    <cellStyle name="Normal 30 3 3 3 8" xfId="16832" xr:uid="{00000000-0005-0000-0000-0000FC340000}"/>
    <cellStyle name="Normal 30 3 3 4" xfId="2090" xr:uid="{00000000-0005-0000-0000-0000FD340000}"/>
    <cellStyle name="Normal 30 3 3 4 2" xfId="3780" xr:uid="{00000000-0005-0000-0000-0000FE340000}"/>
    <cellStyle name="Normal 30 3 3 4 2 2" xfId="13853" xr:uid="{00000000-0005-0000-0000-0000FF340000}"/>
    <cellStyle name="Normal 30 3 3 4 2 2 2" xfId="44184" xr:uid="{00000000-0005-0000-0000-000000350000}"/>
    <cellStyle name="Normal 30 3 3 4 2 2 3" xfId="28951" xr:uid="{00000000-0005-0000-0000-000001350000}"/>
    <cellStyle name="Normal 30 3 3 4 2 3" xfId="8833" xr:uid="{00000000-0005-0000-0000-000002350000}"/>
    <cellStyle name="Normal 30 3 3 4 2 3 2" xfId="39167" xr:uid="{00000000-0005-0000-0000-000003350000}"/>
    <cellStyle name="Normal 30 3 3 4 2 3 3" xfId="23934" xr:uid="{00000000-0005-0000-0000-000004350000}"/>
    <cellStyle name="Normal 30 3 3 4 2 4" xfId="34154" xr:uid="{00000000-0005-0000-0000-000005350000}"/>
    <cellStyle name="Normal 30 3 3 4 2 5" xfId="18921" xr:uid="{00000000-0005-0000-0000-000006350000}"/>
    <cellStyle name="Normal 30 3 3 4 3" xfId="5472" xr:uid="{00000000-0005-0000-0000-000007350000}"/>
    <cellStyle name="Normal 30 3 3 4 3 2" xfId="15524" xr:uid="{00000000-0005-0000-0000-000008350000}"/>
    <cellStyle name="Normal 30 3 3 4 3 2 2" xfId="45855" xr:uid="{00000000-0005-0000-0000-000009350000}"/>
    <cellStyle name="Normal 30 3 3 4 3 2 3" xfId="30622" xr:uid="{00000000-0005-0000-0000-00000A350000}"/>
    <cellStyle name="Normal 30 3 3 4 3 3" xfId="10504" xr:uid="{00000000-0005-0000-0000-00000B350000}"/>
    <cellStyle name="Normal 30 3 3 4 3 3 2" xfId="40838" xr:uid="{00000000-0005-0000-0000-00000C350000}"/>
    <cellStyle name="Normal 30 3 3 4 3 3 3" xfId="25605" xr:uid="{00000000-0005-0000-0000-00000D350000}"/>
    <cellStyle name="Normal 30 3 3 4 3 4" xfId="35825" xr:uid="{00000000-0005-0000-0000-00000E350000}"/>
    <cellStyle name="Normal 30 3 3 4 3 5" xfId="20592" xr:uid="{00000000-0005-0000-0000-00000F350000}"/>
    <cellStyle name="Normal 30 3 3 4 4" xfId="12182" xr:uid="{00000000-0005-0000-0000-000010350000}"/>
    <cellStyle name="Normal 30 3 3 4 4 2" xfId="42513" xr:uid="{00000000-0005-0000-0000-000011350000}"/>
    <cellStyle name="Normal 30 3 3 4 4 3" xfId="27280" xr:uid="{00000000-0005-0000-0000-000012350000}"/>
    <cellStyle name="Normal 30 3 3 4 5" xfId="7161" xr:uid="{00000000-0005-0000-0000-000013350000}"/>
    <cellStyle name="Normal 30 3 3 4 5 2" xfId="37496" xr:uid="{00000000-0005-0000-0000-000014350000}"/>
    <cellStyle name="Normal 30 3 3 4 5 3" xfId="22263" xr:uid="{00000000-0005-0000-0000-000015350000}"/>
    <cellStyle name="Normal 30 3 3 4 6" xfId="32484" xr:uid="{00000000-0005-0000-0000-000016350000}"/>
    <cellStyle name="Normal 30 3 3 4 7" xfId="17250" xr:uid="{00000000-0005-0000-0000-000017350000}"/>
    <cellStyle name="Normal 30 3 3 5" xfId="2943" xr:uid="{00000000-0005-0000-0000-000018350000}"/>
    <cellStyle name="Normal 30 3 3 5 2" xfId="13017" xr:uid="{00000000-0005-0000-0000-000019350000}"/>
    <cellStyle name="Normal 30 3 3 5 2 2" xfId="43348" xr:uid="{00000000-0005-0000-0000-00001A350000}"/>
    <cellStyle name="Normal 30 3 3 5 2 3" xfId="28115" xr:uid="{00000000-0005-0000-0000-00001B350000}"/>
    <cellStyle name="Normal 30 3 3 5 3" xfId="7997" xr:uid="{00000000-0005-0000-0000-00001C350000}"/>
    <cellStyle name="Normal 30 3 3 5 3 2" xfId="38331" xr:uid="{00000000-0005-0000-0000-00001D350000}"/>
    <cellStyle name="Normal 30 3 3 5 3 3" xfId="23098" xr:uid="{00000000-0005-0000-0000-00001E350000}"/>
    <cellStyle name="Normal 30 3 3 5 4" xfId="33318" xr:uid="{00000000-0005-0000-0000-00001F350000}"/>
    <cellStyle name="Normal 30 3 3 5 5" xfId="18085" xr:uid="{00000000-0005-0000-0000-000020350000}"/>
    <cellStyle name="Normal 30 3 3 6" xfId="4636" xr:uid="{00000000-0005-0000-0000-000021350000}"/>
    <cellStyle name="Normal 30 3 3 6 2" xfId="14688" xr:uid="{00000000-0005-0000-0000-000022350000}"/>
    <cellStyle name="Normal 30 3 3 6 2 2" xfId="45019" xr:uid="{00000000-0005-0000-0000-000023350000}"/>
    <cellStyle name="Normal 30 3 3 6 2 3" xfId="29786" xr:uid="{00000000-0005-0000-0000-000024350000}"/>
    <cellStyle name="Normal 30 3 3 6 3" xfId="9668" xr:uid="{00000000-0005-0000-0000-000025350000}"/>
    <cellStyle name="Normal 30 3 3 6 3 2" xfId="40002" xr:uid="{00000000-0005-0000-0000-000026350000}"/>
    <cellStyle name="Normal 30 3 3 6 3 3" xfId="24769" xr:uid="{00000000-0005-0000-0000-000027350000}"/>
    <cellStyle name="Normal 30 3 3 6 4" xfId="34989" xr:uid="{00000000-0005-0000-0000-000028350000}"/>
    <cellStyle name="Normal 30 3 3 6 5" xfId="19756" xr:uid="{00000000-0005-0000-0000-000029350000}"/>
    <cellStyle name="Normal 30 3 3 7" xfId="11346" xr:uid="{00000000-0005-0000-0000-00002A350000}"/>
    <cellStyle name="Normal 30 3 3 7 2" xfId="41677" xr:uid="{00000000-0005-0000-0000-00002B350000}"/>
    <cellStyle name="Normal 30 3 3 7 3" xfId="26444" xr:uid="{00000000-0005-0000-0000-00002C350000}"/>
    <cellStyle name="Normal 30 3 3 8" xfId="6325" xr:uid="{00000000-0005-0000-0000-00002D350000}"/>
    <cellStyle name="Normal 30 3 3 8 2" xfId="36660" xr:uid="{00000000-0005-0000-0000-00002E350000}"/>
    <cellStyle name="Normal 30 3 3 8 3" xfId="21427" xr:uid="{00000000-0005-0000-0000-00002F350000}"/>
    <cellStyle name="Normal 30 3 3 9" xfId="31649" xr:uid="{00000000-0005-0000-0000-000030350000}"/>
    <cellStyle name="Normal 30 3 4" xfId="1350" xr:uid="{00000000-0005-0000-0000-000031350000}"/>
    <cellStyle name="Normal 30 3 4 2" xfId="1773" xr:uid="{00000000-0005-0000-0000-000032350000}"/>
    <cellStyle name="Normal 30 3 4 2 2" xfId="2612" xr:uid="{00000000-0005-0000-0000-000033350000}"/>
    <cellStyle name="Normal 30 3 4 2 2 2" xfId="4302" xr:uid="{00000000-0005-0000-0000-000034350000}"/>
    <cellStyle name="Normal 30 3 4 2 2 2 2" xfId="14375" xr:uid="{00000000-0005-0000-0000-000035350000}"/>
    <cellStyle name="Normal 30 3 4 2 2 2 2 2" xfId="44706" xr:uid="{00000000-0005-0000-0000-000036350000}"/>
    <cellStyle name="Normal 30 3 4 2 2 2 2 3" xfId="29473" xr:uid="{00000000-0005-0000-0000-000037350000}"/>
    <cellStyle name="Normal 30 3 4 2 2 2 3" xfId="9355" xr:uid="{00000000-0005-0000-0000-000038350000}"/>
    <cellStyle name="Normal 30 3 4 2 2 2 3 2" xfId="39689" xr:uid="{00000000-0005-0000-0000-000039350000}"/>
    <cellStyle name="Normal 30 3 4 2 2 2 3 3" xfId="24456" xr:uid="{00000000-0005-0000-0000-00003A350000}"/>
    <cellStyle name="Normal 30 3 4 2 2 2 4" xfId="34676" xr:uid="{00000000-0005-0000-0000-00003B350000}"/>
    <cellStyle name="Normal 30 3 4 2 2 2 5" xfId="19443" xr:uid="{00000000-0005-0000-0000-00003C350000}"/>
    <cellStyle name="Normal 30 3 4 2 2 3" xfId="5994" xr:uid="{00000000-0005-0000-0000-00003D350000}"/>
    <cellStyle name="Normal 30 3 4 2 2 3 2" xfId="16046" xr:uid="{00000000-0005-0000-0000-00003E350000}"/>
    <cellStyle name="Normal 30 3 4 2 2 3 2 2" xfId="46377" xr:uid="{00000000-0005-0000-0000-00003F350000}"/>
    <cellStyle name="Normal 30 3 4 2 2 3 2 3" xfId="31144" xr:uid="{00000000-0005-0000-0000-000040350000}"/>
    <cellStyle name="Normal 30 3 4 2 2 3 3" xfId="11026" xr:uid="{00000000-0005-0000-0000-000041350000}"/>
    <cellStyle name="Normal 30 3 4 2 2 3 3 2" xfId="41360" xr:uid="{00000000-0005-0000-0000-000042350000}"/>
    <cellStyle name="Normal 30 3 4 2 2 3 3 3" xfId="26127" xr:uid="{00000000-0005-0000-0000-000043350000}"/>
    <cellStyle name="Normal 30 3 4 2 2 3 4" xfId="36347" xr:uid="{00000000-0005-0000-0000-000044350000}"/>
    <cellStyle name="Normal 30 3 4 2 2 3 5" xfId="21114" xr:uid="{00000000-0005-0000-0000-000045350000}"/>
    <cellStyle name="Normal 30 3 4 2 2 4" xfId="12704" xr:uid="{00000000-0005-0000-0000-000046350000}"/>
    <cellStyle name="Normal 30 3 4 2 2 4 2" xfId="43035" xr:uid="{00000000-0005-0000-0000-000047350000}"/>
    <cellStyle name="Normal 30 3 4 2 2 4 3" xfId="27802" xr:uid="{00000000-0005-0000-0000-000048350000}"/>
    <cellStyle name="Normal 30 3 4 2 2 5" xfId="7683" xr:uid="{00000000-0005-0000-0000-000049350000}"/>
    <cellStyle name="Normal 30 3 4 2 2 5 2" xfId="38018" xr:uid="{00000000-0005-0000-0000-00004A350000}"/>
    <cellStyle name="Normal 30 3 4 2 2 5 3" xfId="22785" xr:uid="{00000000-0005-0000-0000-00004B350000}"/>
    <cellStyle name="Normal 30 3 4 2 2 6" xfId="33006" xr:uid="{00000000-0005-0000-0000-00004C350000}"/>
    <cellStyle name="Normal 30 3 4 2 2 7" xfId="17772" xr:uid="{00000000-0005-0000-0000-00004D350000}"/>
    <cellStyle name="Normal 30 3 4 2 3" xfId="3465" xr:uid="{00000000-0005-0000-0000-00004E350000}"/>
    <cellStyle name="Normal 30 3 4 2 3 2" xfId="13539" xr:uid="{00000000-0005-0000-0000-00004F350000}"/>
    <cellStyle name="Normal 30 3 4 2 3 2 2" xfId="43870" xr:uid="{00000000-0005-0000-0000-000050350000}"/>
    <cellStyle name="Normal 30 3 4 2 3 2 3" xfId="28637" xr:uid="{00000000-0005-0000-0000-000051350000}"/>
    <cellStyle name="Normal 30 3 4 2 3 3" xfId="8519" xr:uid="{00000000-0005-0000-0000-000052350000}"/>
    <cellStyle name="Normal 30 3 4 2 3 3 2" xfId="38853" xr:uid="{00000000-0005-0000-0000-000053350000}"/>
    <cellStyle name="Normal 30 3 4 2 3 3 3" xfId="23620" xr:uid="{00000000-0005-0000-0000-000054350000}"/>
    <cellStyle name="Normal 30 3 4 2 3 4" xfId="33840" xr:uid="{00000000-0005-0000-0000-000055350000}"/>
    <cellStyle name="Normal 30 3 4 2 3 5" xfId="18607" xr:uid="{00000000-0005-0000-0000-000056350000}"/>
    <cellStyle name="Normal 30 3 4 2 4" xfId="5158" xr:uid="{00000000-0005-0000-0000-000057350000}"/>
    <cellStyle name="Normal 30 3 4 2 4 2" xfId="15210" xr:uid="{00000000-0005-0000-0000-000058350000}"/>
    <cellStyle name="Normal 30 3 4 2 4 2 2" xfId="45541" xr:uid="{00000000-0005-0000-0000-000059350000}"/>
    <cellStyle name="Normal 30 3 4 2 4 2 3" xfId="30308" xr:uid="{00000000-0005-0000-0000-00005A350000}"/>
    <cellStyle name="Normal 30 3 4 2 4 3" xfId="10190" xr:uid="{00000000-0005-0000-0000-00005B350000}"/>
    <cellStyle name="Normal 30 3 4 2 4 3 2" xfId="40524" xr:uid="{00000000-0005-0000-0000-00005C350000}"/>
    <cellStyle name="Normal 30 3 4 2 4 3 3" xfId="25291" xr:uid="{00000000-0005-0000-0000-00005D350000}"/>
    <cellStyle name="Normal 30 3 4 2 4 4" xfId="35511" xr:uid="{00000000-0005-0000-0000-00005E350000}"/>
    <cellStyle name="Normal 30 3 4 2 4 5" xfId="20278" xr:uid="{00000000-0005-0000-0000-00005F350000}"/>
    <cellStyle name="Normal 30 3 4 2 5" xfId="11868" xr:uid="{00000000-0005-0000-0000-000060350000}"/>
    <cellStyle name="Normal 30 3 4 2 5 2" xfId="42199" xr:uid="{00000000-0005-0000-0000-000061350000}"/>
    <cellStyle name="Normal 30 3 4 2 5 3" xfId="26966" xr:uid="{00000000-0005-0000-0000-000062350000}"/>
    <cellStyle name="Normal 30 3 4 2 6" xfId="6847" xr:uid="{00000000-0005-0000-0000-000063350000}"/>
    <cellStyle name="Normal 30 3 4 2 6 2" xfId="37182" xr:uid="{00000000-0005-0000-0000-000064350000}"/>
    <cellStyle name="Normal 30 3 4 2 6 3" xfId="21949" xr:uid="{00000000-0005-0000-0000-000065350000}"/>
    <cellStyle name="Normal 30 3 4 2 7" xfId="32170" xr:uid="{00000000-0005-0000-0000-000066350000}"/>
    <cellStyle name="Normal 30 3 4 2 8" xfId="16936" xr:uid="{00000000-0005-0000-0000-000067350000}"/>
    <cellStyle name="Normal 30 3 4 3" xfId="2194" xr:uid="{00000000-0005-0000-0000-000068350000}"/>
    <cellStyle name="Normal 30 3 4 3 2" xfId="3884" xr:uid="{00000000-0005-0000-0000-000069350000}"/>
    <cellStyle name="Normal 30 3 4 3 2 2" xfId="13957" xr:uid="{00000000-0005-0000-0000-00006A350000}"/>
    <cellStyle name="Normal 30 3 4 3 2 2 2" xfId="44288" xr:uid="{00000000-0005-0000-0000-00006B350000}"/>
    <cellStyle name="Normal 30 3 4 3 2 2 3" xfId="29055" xr:uid="{00000000-0005-0000-0000-00006C350000}"/>
    <cellStyle name="Normal 30 3 4 3 2 3" xfId="8937" xr:uid="{00000000-0005-0000-0000-00006D350000}"/>
    <cellStyle name="Normal 30 3 4 3 2 3 2" xfId="39271" xr:uid="{00000000-0005-0000-0000-00006E350000}"/>
    <cellStyle name="Normal 30 3 4 3 2 3 3" xfId="24038" xr:uid="{00000000-0005-0000-0000-00006F350000}"/>
    <cellStyle name="Normal 30 3 4 3 2 4" xfId="34258" xr:uid="{00000000-0005-0000-0000-000070350000}"/>
    <cellStyle name="Normal 30 3 4 3 2 5" xfId="19025" xr:uid="{00000000-0005-0000-0000-000071350000}"/>
    <cellStyle name="Normal 30 3 4 3 3" xfId="5576" xr:uid="{00000000-0005-0000-0000-000072350000}"/>
    <cellStyle name="Normal 30 3 4 3 3 2" xfId="15628" xr:uid="{00000000-0005-0000-0000-000073350000}"/>
    <cellStyle name="Normal 30 3 4 3 3 2 2" xfId="45959" xr:uid="{00000000-0005-0000-0000-000074350000}"/>
    <cellStyle name="Normal 30 3 4 3 3 2 3" xfId="30726" xr:uid="{00000000-0005-0000-0000-000075350000}"/>
    <cellStyle name="Normal 30 3 4 3 3 3" xfId="10608" xr:uid="{00000000-0005-0000-0000-000076350000}"/>
    <cellStyle name="Normal 30 3 4 3 3 3 2" xfId="40942" xr:uid="{00000000-0005-0000-0000-000077350000}"/>
    <cellStyle name="Normal 30 3 4 3 3 3 3" xfId="25709" xr:uid="{00000000-0005-0000-0000-000078350000}"/>
    <cellStyle name="Normal 30 3 4 3 3 4" xfId="35929" xr:uid="{00000000-0005-0000-0000-000079350000}"/>
    <cellStyle name="Normal 30 3 4 3 3 5" xfId="20696" xr:uid="{00000000-0005-0000-0000-00007A350000}"/>
    <cellStyle name="Normal 30 3 4 3 4" xfId="12286" xr:uid="{00000000-0005-0000-0000-00007B350000}"/>
    <cellStyle name="Normal 30 3 4 3 4 2" xfId="42617" xr:uid="{00000000-0005-0000-0000-00007C350000}"/>
    <cellStyle name="Normal 30 3 4 3 4 3" xfId="27384" xr:uid="{00000000-0005-0000-0000-00007D350000}"/>
    <cellStyle name="Normal 30 3 4 3 5" xfId="7265" xr:uid="{00000000-0005-0000-0000-00007E350000}"/>
    <cellStyle name="Normal 30 3 4 3 5 2" xfId="37600" xr:uid="{00000000-0005-0000-0000-00007F350000}"/>
    <cellStyle name="Normal 30 3 4 3 5 3" xfId="22367" xr:uid="{00000000-0005-0000-0000-000080350000}"/>
    <cellStyle name="Normal 30 3 4 3 6" xfId="32588" xr:uid="{00000000-0005-0000-0000-000081350000}"/>
    <cellStyle name="Normal 30 3 4 3 7" xfId="17354" xr:uid="{00000000-0005-0000-0000-000082350000}"/>
    <cellStyle name="Normal 30 3 4 4" xfId="3047" xr:uid="{00000000-0005-0000-0000-000083350000}"/>
    <cellStyle name="Normal 30 3 4 4 2" xfId="13121" xr:uid="{00000000-0005-0000-0000-000084350000}"/>
    <cellStyle name="Normal 30 3 4 4 2 2" xfId="43452" xr:uid="{00000000-0005-0000-0000-000085350000}"/>
    <cellStyle name="Normal 30 3 4 4 2 3" xfId="28219" xr:uid="{00000000-0005-0000-0000-000086350000}"/>
    <cellStyle name="Normal 30 3 4 4 3" xfId="8101" xr:uid="{00000000-0005-0000-0000-000087350000}"/>
    <cellStyle name="Normal 30 3 4 4 3 2" xfId="38435" xr:uid="{00000000-0005-0000-0000-000088350000}"/>
    <cellStyle name="Normal 30 3 4 4 3 3" xfId="23202" xr:uid="{00000000-0005-0000-0000-000089350000}"/>
    <cellStyle name="Normal 30 3 4 4 4" xfId="33422" xr:uid="{00000000-0005-0000-0000-00008A350000}"/>
    <cellStyle name="Normal 30 3 4 4 5" xfId="18189" xr:uid="{00000000-0005-0000-0000-00008B350000}"/>
    <cellStyle name="Normal 30 3 4 5" xfId="4740" xr:uid="{00000000-0005-0000-0000-00008C350000}"/>
    <cellStyle name="Normal 30 3 4 5 2" xfId="14792" xr:uid="{00000000-0005-0000-0000-00008D350000}"/>
    <cellStyle name="Normal 30 3 4 5 2 2" xfId="45123" xr:uid="{00000000-0005-0000-0000-00008E350000}"/>
    <cellStyle name="Normal 30 3 4 5 2 3" xfId="29890" xr:uid="{00000000-0005-0000-0000-00008F350000}"/>
    <cellStyle name="Normal 30 3 4 5 3" xfId="9772" xr:uid="{00000000-0005-0000-0000-000090350000}"/>
    <cellStyle name="Normal 30 3 4 5 3 2" xfId="40106" xr:uid="{00000000-0005-0000-0000-000091350000}"/>
    <cellStyle name="Normal 30 3 4 5 3 3" xfId="24873" xr:uid="{00000000-0005-0000-0000-000092350000}"/>
    <cellStyle name="Normal 30 3 4 5 4" xfId="35093" xr:uid="{00000000-0005-0000-0000-000093350000}"/>
    <cellStyle name="Normal 30 3 4 5 5" xfId="19860" xr:uid="{00000000-0005-0000-0000-000094350000}"/>
    <cellStyle name="Normal 30 3 4 6" xfId="11450" xr:uid="{00000000-0005-0000-0000-000095350000}"/>
    <cellStyle name="Normal 30 3 4 6 2" xfId="41781" xr:uid="{00000000-0005-0000-0000-000096350000}"/>
    <cellStyle name="Normal 30 3 4 6 3" xfId="26548" xr:uid="{00000000-0005-0000-0000-000097350000}"/>
    <cellStyle name="Normal 30 3 4 7" xfId="6429" xr:uid="{00000000-0005-0000-0000-000098350000}"/>
    <cellStyle name="Normal 30 3 4 7 2" xfId="36764" xr:uid="{00000000-0005-0000-0000-000099350000}"/>
    <cellStyle name="Normal 30 3 4 7 3" xfId="21531" xr:uid="{00000000-0005-0000-0000-00009A350000}"/>
    <cellStyle name="Normal 30 3 4 8" xfId="31752" xr:uid="{00000000-0005-0000-0000-00009B350000}"/>
    <cellStyle name="Normal 30 3 4 9" xfId="16518" xr:uid="{00000000-0005-0000-0000-00009C350000}"/>
    <cellStyle name="Normal 30 3 5" xfId="1563" xr:uid="{00000000-0005-0000-0000-00009D350000}"/>
    <cellStyle name="Normal 30 3 5 2" xfId="2404" xr:uid="{00000000-0005-0000-0000-00009E350000}"/>
    <cellStyle name="Normal 30 3 5 2 2" xfId="4094" xr:uid="{00000000-0005-0000-0000-00009F350000}"/>
    <cellStyle name="Normal 30 3 5 2 2 2" xfId="14167" xr:uid="{00000000-0005-0000-0000-0000A0350000}"/>
    <cellStyle name="Normal 30 3 5 2 2 2 2" xfId="44498" xr:uid="{00000000-0005-0000-0000-0000A1350000}"/>
    <cellStyle name="Normal 30 3 5 2 2 2 3" xfId="29265" xr:uid="{00000000-0005-0000-0000-0000A2350000}"/>
    <cellStyle name="Normal 30 3 5 2 2 3" xfId="9147" xr:uid="{00000000-0005-0000-0000-0000A3350000}"/>
    <cellStyle name="Normal 30 3 5 2 2 3 2" xfId="39481" xr:uid="{00000000-0005-0000-0000-0000A4350000}"/>
    <cellStyle name="Normal 30 3 5 2 2 3 3" xfId="24248" xr:uid="{00000000-0005-0000-0000-0000A5350000}"/>
    <cellStyle name="Normal 30 3 5 2 2 4" xfId="34468" xr:uid="{00000000-0005-0000-0000-0000A6350000}"/>
    <cellStyle name="Normal 30 3 5 2 2 5" xfId="19235" xr:uid="{00000000-0005-0000-0000-0000A7350000}"/>
    <cellStyle name="Normal 30 3 5 2 3" xfId="5786" xr:uid="{00000000-0005-0000-0000-0000A8350000}"/>
    <cellStyle name="Normal 30 3 5 2 3 2" xfId="15838" xr:uid="{00000000-0005-0000-0000-0000A9350000}"/>
    <cellStyle name="Normal 30 3 5 2 3 2 2" xfId="46169" xr:uid="{00000000-0005-0000-0000-0000AA350000}"/>
    <cellStyle name="Normal 30 3 5 2 3 2 3" xfId="30936" xr:uid="{00000000-0005-0000-0000-0000AB350000}"/>
    <cellStyle name="Normal 30 3 5 2 3 3" xfId="10818" xr:uid="{00000000-0005-0000-0000-0000AC350000}"/>
    <cellStyle name="Normal 30 3 5 2 3 3 2" xfId="41152" xr:uid="{00000000-0005-0000-0000-0000AD350000}"/>
    <cellStyle name="Normal 30 3 5 2 3 3 3" xfId="25919" xr:uid="{00000000-0005-0000-0000-0000AE350000}"/>
    <cellStyle name="Normal 30 3 5 2 3 4" xfId="36139" xr:uid="{00000000-0005-0000-0000-0000AF350000}"/>
    <cellStyle name="Normal 30 3 5 2 3 5" xfId="20906" xr:uid="{00000000-0005-0000-0000-0000B0350000}"/>
    <cellStyle name="Normal 30 3 5 2 4" xfId="12496" xr:uid="{00000000-0005-0000-0000-0000B1350000}"/>
    <cellStyle name="Normal 30 3 5 2 4 2" xfId="42827" xr:uid="{00000000-0005-0000-0000-0000B2350000}"/>
    <cellStyle name="Normal 30 3 5 2 4 3" xfId="27594" xr:uid="{00000000-0005-0000-0000-0000B3350000}"/>
    <cellStyle name="Normal 30 3 5 2 5" xfId="7475" xr:uid="{00000000-0005-0000-0000-0000B4350000}"/>
    <cellStyle name="Normal 30 3 5 2 5 2" xfId="37810" xr:uid="{00000000-0005-0000-0000-0000B5350000}"/>
    <cellStyle name="Normal 30 3 5 2 5 3" xfId="22577" xr:uid="{00000000-0005-0000-0000-0000B6350000}"/>
    <cellStyle name="Normal 30 3 5 2 6" xfId="32798" xr:uid="{00000000-0005-0000-0000-0000B7350000}"/>
    <cellStyle name="Normal 30 3 5 2 7" xfId="17564" xr:uid="{00000000-0005-0000-0000-0000B8350000}"/>
    <cellStyle name="Normal 30 3 5 3" xfId="3257" xr:uid="{00000000-0005-0000-0000-0000B9350000}"/>
    <cellStyle name="Normal 30 3 5 3 2" xfId="13331" xr:uid="{00000000-0005-0000-0000-0000BA350000}"/>
    <cellStyle name="Normal 30 3 5 3 2 2" xfId="43662" xr:uid="{00000000-0005-0000-0000-0000BB350000}"/>
    <cellStyle name="Normal 30 3 5 3 2 3" xfId="28429" xr:uid="{00000000-0005-0000-0000-0000BC350000}"/>
    <cellStyle name="Normal 30 3 5 3 3" xfId="8311" xr:uid="{00000000-0005-0000-0000-0000BD350000}"/>
    <cellStyle name="Normal 30 3 5 3 3 2" xfId="38645" xr:uid="{00000000-0005-0000-0000-0000BE350000}"/>
    <cellStyle name="Normal 30 3 5 3 3 3" xfId="23412" xr:uid="{00000000-0005-0000-0000-0000BF350000}"/>
    <cellStyle name="Normal 30 3 5 3 4" xfId="33632" xr:uid="{00000000-0005-0000-0000-0000C0350000}"/>
    <cellStyle name="Normal 30 3 5 3 5" xfId="18399" xr:uid="{00000000-0005-0000-0000-0000C1350000}"/>
    <cellStyle name="Normal 30 3 5 4" xfId="4950" xr:uid="{00000000-0005-0000-0000-0000C2350000}"/>
    <cellStyle name="Normal 30 3 5 4 2" xfId="15002" xr:uid="{00000000-0005-0000-0000-0000C3350000}"/>
    <cellStyle name="Normal 30 3 5 4 2 2" xfId="45333" xr:uid="{00000000-0005-0000-0000-0000C4350000}"/>
    <cellStyle name="Normal 30 3 5 4 2 3" xfId="30100" xr:uid="{00000000-0005-0000-0000-0000C5350000}"/>
    <cellStyle name="Normal 30 3 5 4 3" xfId="9982" xr:uid="{00000000-0005-0000-0000-0000C6350000}"/>
    <cellStyle name="Normal 30 3 5 4 3 2" xfId="40316" xr:uid="{00000000-0005-0000-0000-0000C7350000}"/>
    <cellStyle name="Normal 30 3 5 4 3 3" xfId="25083" xr:uid="{00000000-0005-0000-0000-0000C8350000}"/>
    <cellStyle name="Normal 30 3 5 4 4" xfId="35303" xr:uid="{00000000-0005-0000-0000-0000C9350000}"/>
    <cellStyle name="Normal 30 3 5 4 5" xfId="20070" xr:uid="{00000000-0005-0000-0000-0000CA350000}"/>
    <cellStyle name="Normal 30 3 5 5" xfId="11660" xr:uid="{00000000-0005-0000-0000-0000CB350000}"/>
    <cellStyle name="Normal 30 3 5 5 2" xfId="41991" xr:uid="{00000000-0005-0000-0000-0000CC350000}"/>
    <cellStyle name="Normal 30 3 5 5 3" xfId="26758" xr:uid="{00000000-0005-0000-0000-0000CD350000}"/>
    <cellStyle name="Normal 30 3 5 6" xfId="6639" xr:uid="{00000000-0005-0000-0000-0000CE350000}"/>
    <cellStyle name="Normal 30 3 5 6 2" xfId="36974" xr:uid="{00000000-0005-0000-0000-0000CF350000}"/>
    <cellStyle name="Normal 30 3 5 6 3" xfId="21741" xr:uid="{00000000-0005-0000-0000-0000D0350000}"/>
    <cellStyle name="Normal 30 3 5 7" xfId="31962" xr:uid="{00000000-0005-0000-0000-0000D1350000}"/>
    <cellStyle name="Normal 30 3 5 8" xfId="16728" xr:uid="{00000000-0005-0000-0000-0000D2350000}"/>
    <cellStyle name="Normal 30 3 6" xfId="1984" xr:uid="{00000000-0005-0000-0000-0000D3350000}"/>
    <cellStyle name="Normal 30 3 6 2" xfId="3676" xr:uid="{00000000-0005-0000-0000-0000D4350000}"/>
    <cellStyle name="Normal 30 3 6 2 2" xfId="13749" xr:uid="{00000000-0005-0000-0000-0000D5350000}"/>
    <cellStyle name="Normal 30 3 6 2 2 2" xfId="44080" xr:uid="{00000000-0005-0000-0000-0000D6350000}"/>
    <cellStyle name="Normal 30 3 6 2 2 3" xfId="28847" xr:uid="{00000000-0005-0000-0000-0000D7350000}"/>
    <cellStyle name="Normal 30 3 6 2 3" xfId="8729" xr:uid="{00000000-0005-0000-0000-0000D8350000}"/>
    <cellStyle name="Normal 30 3 6 2 3 2" xfId="39063" xr:uid="{00000000-0005-0000-0000-0000D9350000}"/>
    <cellStyle name="Normal 30 3 6 2 3 3" xfId="23830" xr:uid="{00000000-0005-0000-0000-0000DA350000}"/>
    <cellStyle name="Normal 30 3 6 2 4" xfId="34050" xr:uid="{00000000-0005-0000-0000-0000DB350000}"/>
    <cellStyle name="Normal 30 3 6 2 5" xfId="18817" xr:uid="{00000000-0005-0000-0000-0000DC350000}"/>
    <cellStyle name="Normal 30 3 6 3" xfId="5368" xr:uid="{00000000-0005-0000-0000-0000DD350000}"/>
    <cellStyle name="Normal 30 3 6 3 2" xfId="15420" xr:uid="{00000000-0005-0000-0000-0000DE350000}"/>
    <cellStyle name="Normal 30 3 6 3 2 2" xfId="45751" xr:uid="{00000000-0005-0000-0000-0000DF350000}"/>
    <cellStyle name="Normal 30 3 6 3 2 3" xfId="30518" xr:uid="{00000000-0005-0000-0000-0000E0350000}"/>
    <cellStyle name="Normal 30 3 6 3 3" xfId="10400" xr:uid="{00000000-0005-0000-0000-0000E1350000}"/>
    <cellStyle name="Normal 30 3 6 3 3 2" xfId="40734" xr:uid="{00000000-0005-0000-0000-0000E2350000}"/>
    <cellStyle name="Normal 30 3 6 3 3 3" xfId="25501" xr:uid="{00000000-0005-0000-0000-0000E3350000}"/>
    <cellStyle name="Normal 30 3 6 3 4" xfId="35721" xr:uid="{00000000-0005-0000-0000-0000E4350000}"/>
    <cellStyle name="Normal 30 3 6 3 5" xfId="20488" xr:uid="{00000000-0005-0000-0000-0000E5350000}"/>
    <cellStyle name="Normal 30 3 6 4" xfId="12078" xr:uid="{00000000-0005-0000-0000-0000E6350000}"/>
    <cellStyle name="Normal 30 3 6 4 2" xfId="42409" xr:uid="{00000000-0005-0000-0000-0000E7350000}"/>
    <cellStyle name="Normal 30 3 6 4 3" xfId="27176" xr:uid="{00000000-0005-0000-0000-0000E8350000}"/>
    <cellStyle name="Normal 30 3 6 5" xfId="7057" xr:uid="{00000000-0005-0000-0000-0000E9350000}"/>
    <cellStyle name="Normal 30 3 6 5 2" xfId="37392" xr:uid="{00000000-0005-0000-0000-0000EA350000}"/>
    <cellStyle name="Normal 30 3 6 5 3" xfId="22159" xr:uid="{00000000-0005-0000-0000-0000EB350000}"/>
    <cellStyle name="Normal 30 3 6 6" xfId="32380" xr:uid="{00000000-0005-0000-0000-0000EC350000}"/>
    <cellStyle name="Normal 30 3 6 7" xfId="17146" xr:uid="{00000000-0005-0000-0000-0000ED350000}"/>
    <cellStyle name="Normal 30 3 7" xfId="2835" xr:uid="{00000000-0005-0000-0000-0000EE350000}"/>
    <cellStyle name="Normal 30 3 7 2" xfId="12913" xr:uid="{00000000-0005-0000-0000-0000EF350000}"/>
    <cellStyle name="Normal 30 3 7 2 2" xfId="43244" xr:uid="{00000000-0005-0000-0000-0000F0350000}"/>
    <cellStyle name="Normal 30 3 7 2 3" xfId="28011" xr:uid="{00000000-0005-0000-0000-0000F1350000}"/>
    <cellStyle name="Normal 30 3 7 3" xfId="7893" xr:uid="{00000000-0005-0000-0000-0000F2350000}"/>
    <cellStyle name="Normal 30 3 7 3 2" xfId="38227" xr:uid="{00000000-0005-0000-0000-0000F3350000}"/>
    <cellStyle name="Normal 30 3 7 3 3" xfId="22994" xr:uid="{00000000-0005-0000-0000-0000F4350000}"/>
    <cellStyle name="Normal 30 3 7 4" xfId="33214" xr:uid="{00000000-0005-0000-0000-0000F5350000}"/>
    <cellStyle name="Normal 30 3 7 5" xfId="17981" xr:uid="{00000000-0005-0000-0000-0000F6350000}"/>
    <cellStyle name="Normal 30 3 8" xfId="4529" xr:uid="{00000000-0005-0000-0000-0000F7350000}"/>
    <cellStyle name="Normal 30 3 8 2" xfId="14584" xr:uid="{00000000-0005-0000-0000-0000F8350000}"/>
    <cellStyle name="Normal 30 3 8 2 2" xfId="44915" xr:uid="{00000000-0005-0000-0000-0000F9350000}"/>
    <cellStyle name="Normal 30 3 8 2 3" xfId="29682" xr:uid="{00000000-0005-0000-0000-0000FA350000}"/>
    <cellStyle name="Normal 30 3 8 3" xfId="9564" xr:uid="{00000000-0005-0000-0000-0000FB350000}"/>
    <cellStyle name="Normal 30 3 8 3 2" xfId="39898" xr:uid="{00000000-0005-0000-0000-0000FC350000}"/>
    <cellStyle name="Normal 30 3 8 3 3" xfId="24665" xr:uid="{00000000-0005-0000-0000-0000FD350000}"/>
    <cellStyle name="Normal 30 3 8 4" xfId="34885" xr:uid="{00000000-0005-0000-0000-0000FE350000}"/>
    <cellStyle name="Normal 30 3 8 5" xfId="19652" xr:uid="{00000000-0005-0000-0000-0000FF350000}"/>
    <cellStyle name="Normal 30 3 9" xfId="11240" xr:uid="{00000000-0005-0000-0000-000000360000}"/>
    <cellStyle name="Normal 30 3 9 2" xfId="41573" xr:uid="{00000000-0005-0000-0000-000001360000}"/>
    <cellStyle name="Normal 30 3 9 3" xfId="26340" xr:uid="{00000000-0005-0000-0000-000002360000}"/>
    <cellStyle name="Normal 30_Sheet2" xfId="357" xr:uid="{00000000-0005-0000-0000-000003360000}"/>
    <cellStyle name="Normal 31" xfId="155" xr:uid="{00000000-0005-0000-0000-000004360000}"/>
    <cellStyle name="Normal 32" xfId="156" xr:uid="{00000000-0005-0000-0000-000005360000}"/>
    <cellStyle name="Normal 33" xfId="157" xr:uid="{00000000-0005-0000-0000-000006360000}"/>
    <cellStyle name="Normal 34" xfId="158" xr:uid="{00000000-0005-0000-0000-000007360000}"/>
    <cellStyle name="Normal 35" xfId="159" xr:uid="{00000000-0005-0000-0000-000008360000}"/>
    <cellStyle name="Normal 35 2" xfId="850" xr:uid="{00000000-0005-0000-0000-000009360000}"/>
    <cellStyle name="Normal 36" xfId="160" xr:uid="{00000000-0005-0000-0000-00000A360000}"/>
    <cellStyle name="Normal 36 2" xfId="851" xr:uid="{00000000-0005-0000-0000-00000B360000}"/>
    <cellStyle name="Normal 37" xfId="161" xr:uid="{00000000-0005-0000-0000-00000C360000}"/>
    <cellStyle name="Normal 37 2" xfId="852" xr:uid="{00000000-0005-0000-0000-00000D360000}"/>
    <cellStyle name="Normal 38" xfId="162" xr:uid="{00000000-0005-0000-0000-00000E360000}"/>
    <cellStyle name="Normal 38 2" xfId="853" xr:uid="{00000000-0005-0000-0000-00000F360000}"/>
    <cellStyle name="Normal 39" xfId="163" xr:uid="{00000000-0005-0000-0000-000010360000}"/>
    <cellStyle name="Normal 39 2" xfId="854" xr:uid="{00000000-0005-0000-0000-000011360000}"/>
    <cellStyle name="Normal 4" xfId="164" xr:uid="{00000000-0005-0000-0000-000012360000}"/>
    <cellStyle name="Normal 4 2" xfId="855" xr:uid="{00000000-0005-0000-0000-000013360000}"/>
    <cellStyle name="Normal 4 2 10" xfId="6220" xr:uid="{00000000-0005-0000-0000-000014360000}"/>
    <cellStyle name="Normal 4 2 10 2" xfId="36557" xr:uid="{00000000-0005-0000-0000-000015360000}"/>
    <cellStyle name="Normal 4 2 10 3" xfId="21324" xr:uid="{00000000-0005-0000-0000-000016360000}"/>
    <cellStyle name="Normal 4 2 11" xfId="31548" xr:uid="{00000000-0005-0000-0000-000017360000}"/>
    <cellStyle name="Normal 4 2 12" xfId="16309" xr:uid="{00000000-0005-0000-0000-000018360000}"/>
    <cellStyle name="Normal 4 2 2" xfId="1184" xr:uid="{00000000-0005-0000-0000-000019360000}"/>
    <cellStyle name="Normal 4 2 2 10" xfId="31600" xr:uid="{00000000-0005-0000-0000-00001A360000}"/>
    <cellStyle name="Normal 4 2 2 11" xfId="16363" xr:uid="{00000000-0005-0000-0000-00001B360000}"/>
    <cellStyle name="Normal 4 2 2 2" xfId="1292" xr:uid="{00000000-0005-0000-0000-00001C360000}"/>
    <cellStyle name="Normal 4 2 2 2 10" xfId="16467" xr:uid="{00000000-0005-0000-0000-00001D360000}"/>
    <cellStyle name="Normal 4 2 2 2 2" xfId="1509" xr:uid="{00000000-0005-0000-0000-00001E360000}"/>
    <cellStyle name="Normal 4 2 2 2 2 2" xfId="1930" xr:uid="{00000000-0005-0000-0000-00001F360000}"/>
    <cellStyle name="Normal 4 2 2 2 2 2 2" xfId="2769" xr:uid="{00000000-0005-0000-0000-000020360000}"/>
    <cellStyle name="Normal 4 2 2 2 2 2 2 2" xfId="4459" xr:uid="{00000000-0005-0000-0000-000021360000}"/>
    <cellStyle name="Normal 4 2 2 2 2 2 2 2 2" xfId="14532" xr:uid="{00000000-0005-0000-0000-000022360000}"/>
    <cellStyle name="Normal 4 2 2 2 2 2 2 2 2 2" xfId="44863" xr:uid="{00000000-0005-0000-0000-000023360000}"/>
    <cellStyle name="Normal 4 2 2 2 2 2 2 2 2 3" xfId="29630" xr:uid="{00000000-0005-0000-0000-000024360000}"/>
    <cellStyle name="Normal 4 2 2 2 2 2 2 2 3" xfId="9512" xr:uid="{00000000-0005-0000-0000-000025360000}"/>
    <cellStyle name="Normal 4 2 2 2 2 2 2 2 3 2" xfId="39846" xr:uid="{00000000-0005-0000-0000-000026360000}"/>
    <cellStyle name="Normal 4 2 2 2 2 2 2 2 3 3" xfId="24613" xr:uid="{00000000-0005-0000-0000-000027360000}"/>
    <cellStyle name="Normal 4 2 2 2 2 2 2 2 4" xfId="34833" xr:uid="{00000000-0005-0000-0000-000028360000}"/>
    <cellStyle name="Normal 4 2 2 2 2 2 2 2 5" xfId="19600" xr:uid="{00000000-0005-0000-0000-000029360000}"/>
    <cellStyle name="Normal 4 2 2 2 2 2 2 3" xfId="6151" xr:uid="{00000000-0005-0000-0000-00002A360000}"/>
    <cellStyle name="Normal 4 2 2 2 2 2 2 3 2" xfId="16203" xr:uid="{00000000-0005-0000-0000-00002B360000}"/>
    <cellStyle name="Normal 4 2 2 2 2 2 2 3 2 2" xfId="46534" xr:uid="{00000000-0005-0000-0000-00002C360000}"/>
    <cellStyle name="Normal 4 2 2 2 2 2 2 3 2 3" xfId="31301" xr:uid="{00000000-0005-0000-0000-00002D360000}"/>
    <cellStyle name="Normal 4 2 2 2 2 2 2 3 3" xfId="11183" xr:uid="{00000000-0005-0000-0000-00002E360000}"/>
    <cellStyle name="Normal 4 2 2 2 2 2 2 3 3 2" xfId="41517" xr:uid="{00000000-0005-0000-0000-00002F360000}"/>
    <cellStyle name="Normal 4 2 2 2 2 2 2 3 3 3" xfId="26284" xr:uid="{00000000-0005-0000-0000-000030360000}"/>
    <cellStyle name="Normal 4 2 2 2 2 2 2 3 4" xfId="36504" xr:uid="{00000000-0005-0000-0000-000031360000}"/>
    <cellStyle name="Normal 4 2 2 2 2 2 2 3 5" xfId="21271" xr:uid="{00000000-0005-0000-0000-000032360000}"/>
    <cellStyle name="Normal 4 2 2 2 2 2 2 4" xfId="12861" xr:uid="{00000000-0005-0000-0000-000033360000}"/>
    <cellStyle name="Normal 4 2 2 2 2 2 2 4 2" xfId="43192" xr:uid="{00000000-0005-0000-0000-000034360000}"/>
    <cellStyle name="Normal 4 2 2 2 2 2 2 4 3" xfId="27959" xr:uid="{00000000-0005-0000-0000-000035360000}"/>
    <cellStyle name="Normal 4 2 2 2 2 2 2 5" xfId="7840" xr:uid="{00000000-0005-0000-0000-000036360000}"/>
    <cellStyle name="Normal 4 2 2 2 2 2 2 5 2" xfId="38175" xr:uid="{00000000-0005-0000-0000-000037360000}"/>
    <cellStyle name="Normal 4 2 2 2 2 2 2 5 3" xfId="22942" xr:uid="{00000000-0005-0000-0000-000038360000}"/>
    <cellStyle name="Normal 4 2 2 2 2 2 2 6" xfId="33163" xr:uid="{00000000-0005-0000-0000-000039360000}"/>
    <cellStyle name="Normal 4 2 2 2 2 2 2 7" xfId="17929" xr:uid="{00000000-0005-0000-0000-00003A360000}"/>
    <cellStyle name="Normal 4 2 2 2 2 2 3" xfId="3622" xr:uid="{00000000-0005-0000-0000-00003B360000}"/>
    <cellStyle name="Normal 4 2 2 2 2 2 3 2" xfId="13696" xr:uid="{00000000-0005-0000-0000-00003C360000}"/>
    <cellStyle name="Normal 4 2 2 2 2 2 3 2 2" xfId="44027" xr:uid="{00000000-0005-0000-0000-00003D360000}"/>
    <cellStyle name="Normal 4 2 2 2 2 2 3 2 3" xfId="28794" xr:uid="{00000000-0005-0000-0000-00003E360000}"/>
    <cellStyle name="Normal 4 2 2 2 2 2 3 3" xfId="8676" xr:uid="{00000000-0005-0000-0000-00003F360000}"/>
    <cellStyle name="Normal 4 2 2 2 2 2 3 3 2" xfId="39010" xr:uid="{00000000-0005-0000-0000-000040360000}"/>
    <cellStyle name="Normal 4 2 2 2 2 2 3 3 3" xfId="23777" xr:uid="{00000000-0005-0000-0000-000041360000}"/>
    <cellStyle name="Normal 4 2 2 2 2 2 3 4" xfId="33997" xr:uid="{00000000-0005-0000-0000-000042360000}"/>
    <cellStyle name="Normal 4 2 2 2 2 2 3 5" xfId="18764" xr:uid="{00000000-0005-0000-0000-000043360000}"/>
    <cellStyle name="Normal 4 2 2 2 2 2 4" xfId="5315" xr:uid="{00000000-0005-0000-0000-000044360000}"/>
    <cellStyle name="Normal 4 2 2 2 2 2 4 2" xfId="15367" xr:uid="{00000000-0005-0000-0000-000045360000}"/>
    <cellStyle name="Normal 4 2 2 2 2 2 4 2 2" xfId="45698" xr:uid="{00000000-0005-0000-0000-000046360000}"/>
    <cellStyle name="Normal 4 2 2 2 2 2 4 2 3" xfId="30465" xr:uid="{00000000-0005-0000-0000-000047360000}"/>
    <cellStyle name="Normal 4 2 2 2 2 2 4 3" xfId="10347" xr:uid="{00000000-0005-0000-0000-000048360000}"/>
    <cellStyle name="Normal 4 2 2 2 2 2 4 3 2" xfId="40681" xr:uid="{00000000-0005-0000-0000-000049360000}"/>
    <cellStyle name="Normal 4 2 2 2 2 2 4 3 3" xfId="25448" xr:uid="{00000000-0005-0000-0000-00004A360000}"/>
    <cellStyle name="Normal 4 2 2 2 2 2 4 4" xfId="35668" xr:uid="{00000000-0005-0000-0000-00004B360000}"/>
    <cellStyle name="Normal 4 2 2 2 2 2 4 5" xfId="20435" xr:uid="{00000000-0005-0000-0000-00004C360000}"/>
    <cellStyle name="Normal 4 2 2 2 2 2 5" xfId="12025" xr:uid="{00000000-0005-0000-0000-00004D360000}"/>
    <cellStyle name="Normal 4 2 2 2 2 2 5 2" xfId="42356" xr:uid="{00000000-0005-0000-0000-00004E360000}"/>
    <cellStyle name="Normal 4 2 2 2 2 2 5 3" xfId="27123" xr:uid="{00000000-0005-0000-0000-00004F360000}"/>
    <cellStyle name="Normal 4 2 2 2 2 2 6" xfId="7004" xr:uid="{00000000-0005-0000-0000-000050360000}"/>
    <cellStyle name="Normal 4 2 2 2 2 2 6 2" xfId="37339" xr:uid="{00000000-0005-0000-0000-000051360000}"/>
    <cellStyle name="Normal 4 2 2 2 2 2 6 3" xfId="22106" xr:uid="{00000000-0005-0000-0000-000052360000}"/>
    <cellStyle name="Normal 4 2 2 2 2 2 7" xfId="32327" xr:uid="{00000000-0005-0000-0000-000053360000}"/>
    <cellStyle name="Normal 4 2 2 2 2 2 8" xfId="17093" xr:uid="{00000000-0005-0000-0000-000054360000}"/>
    <cellStyle name="Normal 4 2 2 2 2 3" xfId="2351" xr:uid="{00000000-0005-0000-0000-000055360000}"/>
    <cellStyle name="Normal 4 2 2 2 2 3 2" xfId="4041" xr:uid="{00000000-0005-0000-0000-000056360000}"/>
    <cellStyle name="Normal 4 2 2 2 2 3 2 2" xfId="14114" xr:uid="{00000000-0005-0000-0000-000057360000}"/>
    <cellStyle name="Normal 4 2 2 2 2 3 2 2 2" xfId="44445" xr:uid="{00000000-0005-0000-0000-000058360000}"/>
    <cellStyle name="Normal 4 2 2 2 2 3 2 2 3" xfId="29212" xr:uid="{00000000-0005-0000-0000-000059360000}"/>
    <cellStyle name="Normal 4 2 2 2 2 3 2 3" xfId="9094" xr:uid="{00000000-0005-0000-0000-00005A360000}"/>
    <cellStyle name="Normal 4 2 2 2 2 3 2 3 2" xfId="39428" xr:uid="{00000000-0005-0000-0000-00005B360000}"/>
    <cellStyle name="Normal 4 2 2 2 2 3 2 3 3" xfId="24195" xr:uid="{00000000-0005-0000-0000-00005C360000}"/>
    <cellStyle name="Normal 4 2 2 2 2 3 2 4" xfId="34415" xr:uid="{00000000-0005-0000-0000-00005D360000}"/>
    <cellStyle name="Normal 4 2 2 2 2 3 2 5" xfId="19182" xr:uid="{00000000-0005-0000-0000-00005E360000}"/>
    <cellStyle name="Normal 4 2 2 2 2 3 3" xfId="5733" xr:uid="{00000000-0005-0000-0000-00005F360000}"/>
    <cellStyle name="Normal 4 2 2 2 2 3 3 2" xfId="15785" xr:uid="{00000000-0005-0000-0000-000060360000}"/>
    <cellStyle name="Normal 4 2 2 2 2 3 3 2 2" xfId="46116" xr:uid="{00000000-0005-0000-0000-000061360000}"/>
    <cellStyle name="Normal 4 2 2 2 2 3 3 2 3" xfId="30883" xr:uid="{00000000-0005-0000-0000-000062360000}"/>
    <cellStyle name="Normal 4 2 2 2 2 3 3 3" xfId="10765" xr:uid="{00000000-0005-0000-0000-000063360000}"/>
    <cellStyle name="Normal 4 2 2 2 2 3 3 3 2" xfId="41099" xr:uid="{00000000-0005-0000-0000-000064360000}"/>
    <cellStyle name="Normal 4 2 2 2 2 3 3 3 3" xfId="25866" xr:uid="{00000000-0005-0000-0000-000065360000}"/>
    <cellStyle name="Normal 4 2 2 2 2 3 3 4" xfId="36086" xr:uid="{00000000-0005-0000-0000-000066360000}"/>
    <cellStyle name="Normal 4 2 2 2 2 3 3 5" xfId="20853" xr:uid="{00000000-0005-0000-0000-000067360000}"/>
    <cellStyle name="Normal 4 2 2 2 2 3 4" xfId="12443" xr:uid="{00000000-0005-0000-0000-000068360000}"/>
    <cellStyle name="Normal 4 2 2 2 2 3 4 2" xfId="42774" xr:uid="{00000000-0005-0000-0000-000069360000}"/>
    <cellStyle name="Normal 4 2 2 2 2 3 4 3" xfId="27541" xr:uid="{00000000-0005-0000-0000-00006A360000}"/>
    <cellStyle name="Normal 4 2 2 2 2 3 5" xfId="7422" xr:uid="{00000000-0005-0000-0000-00006B360000}"/>
    <cellStyle name="Normal 4 2 2 2 2 3 5 2" xfId="37757" xr:uid="{00000000-0005-0000-0000-00006C360000}"/>
    <cellStyle name="Normal 4 2 2 2 2 3 5 3" xfId="22524" xr:uid="{00000000-0005-0000-0000-00006D360000}"/>
    <cellStyle name="Normal 4 2 2 2 2 3 6" xfId="32745" xr:uid="{00000000-0005-0000-0000-00006E360000}"/>
    <cellStyle name="Normal 4 2 2 2 2 3 7" xfId="17511" xr:uid="{00000000-0005-0000-0000-00006F360000}"/>
    <cellStyle name="Normal 4 2 2 2 2 4" xfId="3204" xr:uid="{00000000-0005-0000-0000-000070360000}"/>
    <cellStyle name="Normal 4 2 2 2 2 4 2" xfId="13278" xr:uid="{00000000-0005-0000-0000-000071360000}"/>
    <cellStyle name="Normal 4 2 2 2 2 4 2 2" xfId="43609" xr:uid="{00000000-0005-0000-0000-000072360000}"/>
    <cellStyle name="Normal 4 2 2 2 2 4 2 3" xfId="28376" xr:uid="{00000000-0005-0000-0000-000073360000}"/>
    <cellStyle name="Normal 4 2 2 2 2 4 3" xfId="8258" xr:uid="{00000000-0005-0000-0000-000074360000}"/>
    <cellStyle name="Normal 4 2 2 2 2 4 3 2" xfId="38592" xr:uid="{00000000-0005-0000-0000-000075360000}"/>
    <cellStyle name="Normal 4 2 2 2 2 4 3 3" xfId="23359" xr:uid="{00000000-0005-0000-0000-000076360000}"/>
    <cellStyle name="Normal 4 2 2 2 2 4 4" xfId="33579" xr:uid="{00000000-0005-0000-0000-000077360000}"/>
    <cellStyle name="Normal 4 2 2 2 2 4 5" xfId="18346" xr:uid="{00000000-0005-0000-0000-000078360000}"/>
    <cellStyle name="Normal 4 2 2 2 2 5" xfId="4897" xr:uid="{00000000-0005-0000-0000-000079360000}"/>
    <cellStyle name="Normal 4 2 2 2 2 5 2" xfId="14949" xr:uid="{00000000-0005-0000-0000-00007A360000}"/>
    <cellStyle name="Normal 4 2 2 2 2 5 2 2" xfId="45280" xr:uid="{00000000-0005-0000-0000-00007B360000}"/>
    <cellStyle name="Normal 4 2 2 2 2 5 2 3" xfId="30047" xr:uid="{00000000-0005-0000-0000-00007C360000}"/>
    <cellStyle name="Normal 4 2 2 2 2 5 3" xfId="9929" xr:uid="{00000000-0005-0000-0000-00007D360000}"/>
    <cellStyle name="Normal 4 2 2 2 2 5 3 2" xfId="40263" xr:uid="{00000000-0005-0000-0000-00007E360000}"/>
    <cellStyle name="Normal 4 2 2 2 2 5 3 3" xfId="25030" xr:uid="{00000000-0005-0000-0000-00007F360000}"/>
    <cellStyle name="Normal 4 2 2 2 2 5 4" xfId="35250" xr:uid="{00000000-0005-0000-0000-000080360000}"/>
    <cellStyle name="Normal 4 2 2 2 2 5 5" xfId="20017" xr:uid="{00000000-0005-0000-0000-000081360000}"/>
    <cellStyle name="Normal 4 2 2 2 2 6" xfId="11607" xr:uid="{00000000-0005-0000-0000-000082360000}"/>
    <cellStyle name="Normal 4 2 2 2 2 6 2" xfId="41938" xr:uid="{00000000-0005-0000-0000-000083360000}"/>
    <cellStyle name="Normal 4 2 2 2 2 6 3" xfId="26705" xr:uid="{00000000-0005-0000-0000-000084360000}"/>
    <cellStyle name="Normal 4 2 2 2 2 7" xfId="6586" xr:uid="{00000000-0005-0000-0000-000085360000}"/>
    <cellStyle name="Normal 4 2 2 2 2 7 2" xfId="36921" xr:uid="{00000000-0005-0000-0000-000086360000}"/>
    <cellStyle name="Normal 4 2 2 2 2 7 3" xfId="21688" xr:uid="{00000000-0005-0000-0000-000087360000}"/>
    <cellStyle name="Normal 4 2 2 2 2 8" xfId="31909" xr:uid="{00000000-0005-0000-0000-000088360000}"/>
    <cellStyle name="Normal 4 2 2 2 2 9" xfId="16675" xr:uid="{00000000-0005-0000-0000-000089360000}"/>
    <cellStyle name="Normal 4 2 2 2 3" xfId="1722" xr:uid="{00000000-0005-0000-0000-00008A360000}"/>
    <cellStyle name="Normal 4 2 2 2 3 2" xfId="2561" xr:uid="{00000000-0005-0000-0000-00008B360000}"/>
    <cellStyle name="Normal 4 2 2 2 3 2 2" xfId="4251" xr:uid="{00000000-0005-0000-0000-00008C360000}"/>
    <cellStyle name="Normal 4 2 2 2 3 2 2 2" xfId="14324" xr:uid="{00000000-0005-0000-0000-00008D360000}"/>
    <cellStyle name="Normal 4 2 2 2 3 2 2 2 2" xfId="44655" xr:uid="{00000000-0005-0000-0000-00008E360000}"/>
    <cellStyle name="Normal 4 2 2 2 3 2 2 2 3" xfId="29422" xr:uid="{00000000-0005-0000-0000-00008F360000}"/>
    <cellStyle name="Normal 4 2 2 2 3 2 2 3" xfId="9304" xr:uid="{00000000-0005-0000-0000-000090360000}"/>
    <cellStyle name="Normal 4 2 2 2 3 2 2 3 2" xfId="39638" xr:uid="{00000000-0005-0000-0000-000091360000}"/>
    <cellStyle name="Normal 4 2 2 2 3 2 2 3 3" xfId="24405" xr:uid="{00000000-0005-0000-0000-000092360000}"/>
    <cellStyle name="Normal 4 2 2 2 3 2 2 4" xfId="34625" xr:uid="{00000000-0005-0000-0000-000093360000}"/>
    <cellStyle name="Normal 4 2 2 2 3 2 2 5" xfId="19392" xr:uid="{00000000-0005-0000-0000-000094360000}"/>
    <cellStyle name="Normal 4 2 2 2 3 2 3" xfId="5943" xr:uid="{00000000-0005-0000-0000-000095360000}"/>
    <cellStyle name="Normal 4 2 2 2 3 2 3 2" xfId="15995" xr:uid="{00000000-0005-0000-0000-000096360000}"/>
    <cellStyle name="Normal 4 2 2 2 3 2 3 2 2" xfId="46326" xr:uid="{00000000-0005-0000-0000-000097360000}"/>
    <cellStyle name="Normal 4 2 2 2 3 2 3 2 3" xfId="31093" xr:uid="{00000000-0005-0000-0000-000098360000}"/>
    <cellStyle name="Normal 4 2 2 2 3 2 3 3" xfId="10975" xr:uid="{00000000-0005-0000-0000-000099360000}"/>
    <cellStyle name="Normal 4 2 2 2 3 2 3 3 2" xfId="41309" xr:uid="{00000000-0005-0000-0000-00009A360000}"/>
    <cellStyle name="Normal 4 2 2 2 3 2 3 3 3" xfId="26076" xr:uid="{00000000-0005-0000-0000-00009B360000}"/>
    <cellStyle name="Normal 4 2 2 2 3 2 3 4" xfId="36296" xr:uid="{00000000-0005-0000-0000-00009C360000}"/>
    <cellStyle name="Normal 4 2 2 2 3 2 3 5" xfId="21063" xr:uid="{00000000-0005-0000-0000-00009D360000}"/>
    <cellStyle name="Normal 4 2 2 2 3 2 4" xfId="12653" xr:uid="{00000000-0005-0000-0000-00009E360000}"/>
    <cellStyle name="Normal 4 2 2 2 3 2 4 2" xfId="42984" xr:uid="{00000000-0005-0000-0000-00009F360000}"/>
    <cellStyle name="Normal 4 2 2 2 3 2 4 3" xfId="27751" xr:uid="{00000000-0005-0000-0000-0000A0360000}"/>
    <cellStyle name="Normal 4 2 2 2 3 2 5" xfId="7632" xr:uid="{00000000-0005-0000-0000-0000A1360000}"/>
    <cellStyle name="Normal 4 2 2 2 3 2 5 2" xfId="37967" xr:uid="{00000000-0005-0000-0000-0000A2360000}"/>
    <cellStyle name="Normal 4 2 2 2 3 2 5 3" xfId="22734" xr:uid="{00000000-0005-0000-0000-0000A3360000}"/>
    <cellStyle name="Normal 4 2 2 2 3 2 6" xfId="32955" xr:uid="{00000000-0005-0000-0000-0000A4360000}"/>
    <cellStyle name="Normal 4 2 2 2 3 2 7" xfId="17721" xr:uid="{00000000-0005-0000-0000-0000A5360000}"/>
    <cellStyle name="Normal 4 2 2 2 3 3" xfId="3414" xr:uid="{00000000-0005-0000-0000-0000A6360000}"/>
    <cellStyle name="Normal 4 2 2 2 3 3 2" xfId="13488" xr:uid="{00000000-0005-0000-0000-0000A7360000}"/>
    <cellStyle name="Normal 4 2 2 2 3 3 2 2" xfId="43819" xr:uid="{00000000-0005-0000-0000-0000A8360000}"/>
    <cellStyle name="Normal 4 2 2 2 3 3 2 3" xfId="28586" xr:uid="{00000000-0005-0000-0000-0000A9360000}"/>
    <cellStyle name="Normal 4 2 2 2 3 3 3" xfId="8468" xr:uid="{00000000-0005-0000-0000-0000AA360000}"/>
    <cellStyle name="Normal 4 2 2 2 3 3 3 2" xfId="38802" xr:uid="{00000000-0005-0000-0000-0000AB360000}"/>
    <cellStyle name="Normal 4 2 2 2 3 3 3 3" xfId="23569" xr:uid="{00000000-0005-0000-0000-0000AC360000}"/>
    <cellStyle name="Normal 4 2 2 2 3 3 4" xfId="33789" xr:uid="{00000000-0005-0000-0000-0000AD360000}"/>
    <cellStyle name="Normal 4 2 2 2 3 3 5" xfId="18556" xr:uid="{00000000-0005-0000-0000-0000AE360000}"/>
    <cellStyle name="Normal 4 2 2 2 3 4" xfId="5107" xr:uid="{00000000-0005-0000-0000-0000AF360000}"/>
    <cellStyle name="Normal 4 2 2 2 3 4 2" xfId="15159" xr:uid="{00000000-0005-0000-0000-0000B0360000}"/>
    <cellStyle name="Normal 4 2 2 2 3 4 2 2" xfId="45490" xr:uid="{00000000-0005-0000-0000-0000B1360000}"/>
    <cellStyle name="Normal 4 2 2 2 3 4 2 3" xfId="30257" xr:uid="{00000000-0005-0000-0000-0000B2360000}"/>
    <cellStyle name="Normal 4 2 2 2 3 4 3" xfId="10139" xr:uid="{00000000-0005-0000-0000-0000B3360000}"/>
    <cellStyle name="Normal 4 2 2 2 3 4 3 2" xfId="40473" xr:uid="{00000000-0005-0000-0000-0000B4360000}"/>
    <cellStyle name="Normal 4 2 2 2 3 4 3 3" xfId="25240" xr:uid="{00000000-0005-0000-0000-0000B5360000}"/>
    <cellStyle name="Normal 4 2 2 2 3 4 4" xfId="35460" xr:uid="{00000000-0005-0000-0000-0000B6360000}"/>
    <cellStyle name="Normal 4 2 2 2 3 4 5" xfId="20227" xr:uid="{00000000-0005-0000-0000-0000B7360000}"/>
    <cellStyle name="Normal 4 2 2 2 3 5" xfId="11817" xr:uid="{00000000-0005-0000-0000-0000B8360000}"/>
    <cellStyle name="Normal 4 2 2 2 3 5 2" xfId="42148" xr:uid="{00000000-0005-0000-0000-0000B9360000}"/>
    <cellStyle name="Normal 4 2 2 2 3 5 3" xfId="26915" xr:uid="{00000000-0005-0000-0000-0000BA360000}"/>
    <cellStyle name="Normal 4 2 2 2 3 6" xfId="6796" xr:uid="{00000000-0005-0000-0000-0000BB360000}"/>
    <cellStyle name="Normal 4 2 2 2 3 6 2" xfId="37131" xr:uid="{00000000-0005-0000-0000-0000BC360000}"/>
    <cellStyle name="Normal 4 2 2 2 3 6 3" xfId="21898" xr:uid="{00000000-0005-0000-0000-0000BD360000}"/>
    <cellStyle name="Normal 4 2 2 2 3 7" xfId="32119" xr:uid="{00000000-0005-0000-0000-0000BE360000}"/>
    <cellStyle name="Normal 4 2 2 2 3 8" xfId="16885" xr:uid="{00000000-0005-0000-0000-0000BF360000}"/>
    <cellStyle name="Normal 4 2 2 2 4" xfId="2143" xr:uid="{00000000-0005-0000-0000-0000C0360000}"/>
    <cellStyle name="Normal 4 2 2 2 4 2" xfId="3833" xr:uid="{00000000-0005-0000-0000-0000C1360000}"/>
    <cellStyle name="Normal 4 2 2 2 4 2 2" xfId="13906" xr:uid="{00000000-0005-0000-0000-0000C2360000}"/>
    <cellStyle name="Normal 4 2 2 2 4 2 2 2" xfId="44237" xr:uid="{00000000-0005-0000-0000-0000C3360000}"/>
    <cellStyle name="Normal 4 2 2 2 4 2 2 3" xfId="29004" xr:uid="{00000000-0005-0000-0000-0000C4360000}"/>
    <cellStyle name="Normal 4 2 2 2 4 2 3" xfId="8886" xr:uid="{00000000-0005-0000-0000-0000C5360000}"/>
    <cellStyle name="Normal 4 2 2 2 4 2 3 2" xfId="39220" xr:uid="{00000000-0005-0000-0000-0000C6360000}"/>
    <cellStyle name="Normal 4 2 2 2 4 2 3 3" xfId="23987" xr:uid="{00000000-0005-0000-0000-0000C7360000}"/>
    <cellStyle name="Normal 4 2 2 2 4 2 4" xfId="34207" xr:uid="{00000000-0005-0000-0000-0000C8360000}"/>
    <cellStyle name="Normal 4 2 2 2 4 2 5" xfId="18974" xr:uid="{00000000-0005-0000-0000-0000C9360000}"/>
    <cellStyle name="Normal 4 2 2 2 4 3" xfId="5525" xr:uid="{00000000-0005-0000-0000-0000CA360000}"/>
    <cellStyle name="Normal 4 2 2 2 4 3 2" xfId="15577" xr:uid="{00000000-0005-0000-0000-0000CB360000}"/>
    <cellStyle name="Normal 4 2 2 2 4 3 2 2" xfId="45908" xr:uid="{00000000-0005-0000-0000-0000CC360000}"/>
    <cellStyle name="Normal 4 2 2 2 4 3 2 3" xfId="30675" xr:uid="{00000000-0005-0000-0000-0000CD360000}"/>
    <cellStyle name="Normal 4 2 2 2 4 3 3" xfId="10557" xr:uid="{00000000-0005-0000-0000-0000CE360000}"/>
    <cellStyle name="Normal 4 2 2 2 4 3 3 2" xfId="40891" xr:uid="{00000000-0005-0000-0000-0000CF360000}"/>
    <cellStyle name="Normal 4 2 2 2 4 3 3 3" xfId="25658" xr:uid="{00000000-0005-0000-0000-0000D0360000}"/>
    <cellStyle name="Normal 4 2 2 2 4 3 4" xfId="35878" xr:uid="{00000000-0005-0000-0000-0000D1360000}"/>
    <cellStyle name="Normal 4 2 2 2 4 3 5" xfId="20645" xr:uid="{00000000-0005-0000-0000-0000D2360000}"/>
    <cellStyle name="Normal 4 2 2 2 4 4" xfId="12235" xr:uid="{00000000-0005-0000-0000-0000D3360000}"/>
    <cellStyle name="Normal 4 2 2 2 4 4 2" xfId="42566" xr:uid="{00000000-0005-0000-0000-0000D4360000}"/>
    <cellStyle name="Normal 4 2 2 2 4 4 3" xfId="27333" xr:uid="{00000000-0005-0000-0000-0000D5360000}"/>
    <cellStyle name="Normal 4 2 2 2 4 5" xfId="7214" xr:uid="{00000000-0005-0000-0000-0000D6360000}"/>
    <cellStyle name="Normal 4 2 2 2 4 5 2" xfId="37549" xr:uid="{00000000-0005-0000-0000-0000D7360000}"/>
    <cellStyle name="Normal 4 2 2 2 4 5 3" xfId="22316" xr:uid="{00000000-0005-0000-0000-0000D8360000}"/>
    <cellStyle name="Normal 4 2 2 2 4 6" xfId="32537" xr:uid="{00000000-0005-0000-0000-0000D9360000}"/>
    <cellStyle name="Normal 4 2 2 2 4 7" xfId="17303" xr:uid="{00000000-0005-0000-0000-0000DA360000}"/>
    <cellStyle name="Normal 4 2 2 2 5" xfId="2996" xr:uid="{00000000-0005-0000-0000-0000DB360000}"/>
    <cellStyle name="Normal 4 2 2 2 5 2" xfId="13070" xr:uid="{00000000-0005-0000-0000-0000DC360000}"/>
    <cellStyle name="Normal 4 2 2 2 5 2 2" xfId="43401" xr:uid="{00000000-0005-0000-0000-0000DD360000}"/>
    <cellStyle name="Normal 4 2 2 2 5 2 3" xfId="28168" xr:uid="{00000000-0005-0000-0000-0000DE360000}"/>
    <cellStyle name="Normal 4 2 2 2 5 3" xfId="8050" xr:uid="{00000000-0005-0000-0000-0000DF360000}"/>
    <cellStyle name="Normal 4 2 2 2 5 3 2" xfId="38384" xr:uid="{00000000-0005-0000-0000-0000E0360000}"/>
    <cellStyle name="Normal 4 2 2 2 5 3 3" xfId="23151" xr:uid="{00000000-0005-0000-0000-0000E1360000}"/>
    <cellStyle name="Normal 4 2 2 2 5 4" xfId="33371" xr:uid="{00000000-0005-0000-0000-0000E2360000}"/>
    <cellStyle name="Normal 4 2 2 2 5 5" xfId="18138" xr:uid="{00000000-0005-0000-0000-0000E3360000}"/>
    <cellStyle name="Normal 4 2 2 2 6" xfId="4689" xr:uid="{00000000-0005-0000-0000-0000E4360000}"/>
    <cellStyle name="Normal 4 2 2 2 6 2" xfId="14741" xr:uid="{00000000-0005-0000-0000-0000E5360000}"/>
    <cellStyle name="Normal 4 2 2 2 6 2 2" xfId="45072" xr:uid="{00000000-0005-0000-0000-0000E6360000}"/>
    <cellStyle name="Normal 4 2 2 2 6 2 3" xfId="29839" xr:uid="{00000000-0005-0000-0000-0000E7360000}"/>
    <cellStyle name="Normal 4 2 2 2 6 3" xfId="9721" xr:uid="{00000000-0005-0000-0000-0000E8360000}"/>
    <cellStyle name="Normal 4 2 2 2 6 3 2" xfId="40055" xr:uid="{00000000-0005-0000-0000-0000E9360000}"/>
    <cellStyle name="Normal 4 2 2 2 6 3 3" xfId="24822" xr:uid="{00000000-0005-0000-0000-0000EA360000}"/>
    <cellStyle name="Normal 4 2 2 2 6 4" xfId="35042" xr:uid="{00000000-0005-0000-0000-0000EB360000}"/>
    <cellStyle name="Normal 4 2 2 2 6 5" xfId="19809" xr:uid="{00000000-0005-0000-0000-0000EC360000}"/>
    <cellStyle name="Normal 4 2 2 2 7" xfId="11399" xr:uid="{00000000-0005-0000-0000-0000ED360000}"/>
    <cellStyle name="Normal 4 2 2 2 7 2" xfId="41730" xr:uid="{00000000-0005-0000-0000-0000EE360000}"/>
    <cellStyle name="Normal 4 2 2 2 7 3" xfId="26497" xr:uid="{00000000-0005-0000-0000-0000EF360000}"/>
    <cellStyle name="Normal 4 2 2 2 8" xfId="6378" xr:uid="{00000000-0005-0000-0000-0000F0360000}"/>
    <cellStyle name="Normal 4 2 2 2 8 2" xfId="36713" xr:uid="{00000000-0005-0000-0000-0000F1360000}"/>
    <cellStyle name="Normal 4 2 2 2 8 3" xfId="21480" xr:uid="{00000000-0005-0000-0000-0000F2360000}"/>
    <cellStyle name="Normal 4 2 2 2 9" xfId="31701" xr:uid="{00000000-0005-0000-0000-0000F3360000}"/>
    <cellStyle name="Normal 4 2 2 3" xfId="1405" xr:uid="{00000000-0005-0000-0000-0000F4360000}"/>
    <cellStyle name="Normal 4 2 2 3 2" xfId="1826" xr:uid="{00000000-0005-0000-0000-0000F5360000}"/>
    <cellStyle name="Normal 4 2 2 3 2 2" xfId="2665" xr:uid="{00000000-0005-0000-0000-0000F6360000}"/>
    <cellStyle name="Normal 4 2 2 3 2 2 2" xfId="4355" xr:uid="{00000000-0005-0000-0000-0000F7360000}"/>
    <cellStyle name="Normal 4 2 2 3 2 2 2 2" xfId="14428" xr:uid="{00000000-0005-0000-0000-0000F8360000}"/>
    <cellStyle name="Normal 4 2 2 3 2 2 2 2 2" xfId="44759" xr:uid="{00000000-0005-0000-0000-0000F9360000}"/>
    <cellStyle name="Normal 4 2 2 3 2 2 2 2 3" xfId="29526" xr:uid="{00000000-0005-0000-0000-0000FA360000}"/>
    <cellStyle name="Normal 4 2 2 3 2 2 2 3" xfId="9408" xr:uid="{00000000-0005-0000-0000-0000FB360000}"/>
    <cellStyle name="Normal 4 2 2 3 2 2 2 3 2" xfId="39742" xr:uid="{00000000-0005-0000-0000-0000FC360000}"/>
    <cellStyle name="Normal 4 2 2 3 2 2 2 3 3" xfId="24509" xr:uid="{00000000-0005-0000-0000-0000FD360000}"/>
    <cellStyle name="Normal 4 2 2 3 2 2 2 4" xfId="34729" xr:uid="{00000000-0005-0000-0000-0000FE360000}"/>
    <cellStyle name="Normal 4 2 2 3 2 2 2 5" xfId="19496" xr:uid="{00000000-0005-0000-0000-0000FF360000}"/>
    <cellStyle name="Normal 4 2 2 3 2 2 3" xfId="6047" xr:uid="{00000000-0005-0000-0000-000000370000}"/>
    <cellStyle name="Normal 4 2 2 3 2 2 3 2" xfId="16099" xr:uid="{00000000-0005-0000-0000-000001370000}"/>
    <cellStyle name="Normal 4 2 2 3 2 2 3 2 2" xfId="46430" xr:uid="{00000000-0005-0000-0000-000002370000}"/>
    <cellStyle name="Normal 4 2 2 3 2 2 3 2 3" xfId="31197" xr:uid="{00000000-0005-0000-0000-000003370000}"/>
    <cellStyle name="Normal 4 2 2 3 2 2 3 3" xfId="11079" xr:uid="{00000000-0005-0000-0000-000004370000}"/>
    <cellStyle name="Normal 4 2 2 3 2 2 3 3 2" xfId="41413" xr:uid="{00000000-0005-0000-0000-000005370000}"/>
    <cellStyle name="Normal 4 2 2 3 2 2 3 3 3" xfId="26180" xr:uid="{00000000-0005-0000-0000-000006370000}"/>
    <cellStyle name="Normal 4 2 2 3 2 2 3 4" xfId="36400" xr:uid="{00000000-0005-0000-0000-000007370000}"/>
    <cellStyle name="Normal 4 2 2 3 2 2 3 5" xfId="21167" xr:uid="{00000000-0005-0000-0000-000008370000}"/>
    <cellStyle name="Normal 4 2 2 3 2 2 4" xfId="12757" xr:uid="{00000000-0005-0000-0000-000009370000}"/>
    <cellStyle name="Normal 4 2 2 3 2 2 4 2" xfId="43088" xr:uid="{00000000-0005-0000-0000-00000A370000}"/>
    <cellStyle name="Normal 4 2 2 3 2 2 4 3" xfId="27855" xr:uid="{00000000-0005-0000-0000-00000B370000}"/>
    <cellStyle name="Normal 4 2 2 3 2 2 5" xfId="7736" xr:uid="{00000000-0005-0000-0000-00000C370000}"/>
    <cellStyle name="Normal 4 2 2 3 2 2 5 2" xfId="38071" xr:uid="{00000000-0005-0000-0000-00000D370000}"/>
    <cellStyle name="Normal 4 2 2 3 2 2 5 3" xfId="22838" xr:uid="{00000000-0005-0000-0000-00000E370000}"/>
    <cellStyle name="Normal 4 2 2 3 2 2 6" xfId="33059" xr:uid="{00000000-0005-0000-0000-00000F370000}"/>
    <cellStyle name="Normal 4 2 2 3 2 2 7" xfId="17825" xr:uid="{00000000-0005-0000-0000-000010370000}"/>
    <cellStyle name="Normal 4 2 2 3 2 3" xfId="3518" xr:uid="{00000000-0005-0000-0000-000011370000}"/>
    <cellStyle name="Normal 4 2 2 3 2 3 2" xfId="13592" xr:uid="{00000000-0005-0000-0000-000012370000}"/>
    <cellStyle name="Normal 4 2 2 3 2 3 2 2" xfId="43923" xr:uid="{00000000-0005-0000-0000-000013370000}"/>
    <cellStyle name="Normal 4 2 2 3 2 3 2 3" xfId="28690" xr:uid="{00000000-0005-0000-0000-000014370000}"/>
    <cellStyle name="Normal 4 2 2 3 2 3 3" xfId="8572" xr:uid="{00000000-0005-0000-0000-000015370000}"/>
    <cellStyle name="Normal 4 2 2 3 2 3 3 2" xfId="38906" xr:uid="{00000000-0005-0000-0000-000016370000}"/>
    <cellStyle name="Normal 4 2 2 3 2 3 3 3" xfId="23673" xr:uid="{00000000-0005-0000-0000-000017370000}"/>
    <cellStyle name="Normal 4 2 2 3 2 3 4" xfId="33893" xr:uid="{00000000-0005-0000-0000-000018370000}"/>
    <cellStyle name="Normal 4 2 2 3 2 3 5" xfId="18660" xr:uid="{00000000-0005-0000-0000-000019370000}"/>
    <cellStyle name="Normal 4 2 2 3 2 4" xfId="5211" xr:uid="{00000000-0005-0000-0000-00001A370000}"/>
    <cellStyle name="Normal 4 2 2 3 2 4 2" xfId="15263" xr:uid="{00000000-0005-0000-0000-00001B370000}"/>
    <cellStyle name="Normal 4 2 2 3 2 4 2 2" xfId="45594" xr:uid="{00000000-0005-0000-0000-00001C370000}"/>
    <cellStyle name="Normal 4 2 2 3 2 4 2 3" xfId="30361" xr:uid="{00000000-0005-0000-0000-00001D370000}"/>
    <cellStyle name="Normal 4 2 2 3 2 4 3" xfId="10243" xr:uid="{00000000-0005-0000-0000-00001E370000}"/>
    <cellStyle name="Normal 4 2 2 3 2 4 3 2" xfId="40577" xr:uid="{00000000-0005-0000-0000-00001F370000}"/>
    <cellStyle name="Normal 4 2 2 3 2 4 3 3" xfId="25344" xr:uid="{00000000-0005-0000-0000-000020370000}"/>
    <cellStyle name="Normal 4 2 2 3 2 4 4" xfId="35564" xr:uid="{00000000-0005-0000-0000-000021370000}"/>
    <cellStyle name="Normal 4 2 2 3 2 4 5" xfId="20331" xr:uid="{00000000-0005-0000-0000-000022370000}"/>
    <cellStyle name="Normal 4 2 2 3 2 5" xfId="11921" xr:uid="{00000000-0005-0000-0000-000023370000}"/>
    <cellStyle name="Normal 4 2 2 3 2 5 2" xfId="42252" xr:uid="{00000000-0005-0000-0000-000024370000}"/>
    <cellStyle name="Normal 4 2 2 3 2 5 3" xfId="27019" xr:uid="{00000000-0005-0000-0000-000025370000}"/>
    <cellStyle name="Normal 4 2 2 3 2 6" xfId="6900" xr:uid="{00000000-0005-0000-0000-000026370000}"/>
    <cellStyle name="Normal 4 2 2 3 2 6 2" xfId="37235" xr:uid="{00000000-0005-0000-0000-000027370000}"/>
    <cellStyle name="Normal 4 2 2 3 2 6 3" xfId="22002" xr:uid="{00000000-0005-0000-0000-000028370000}"/>
    <cellStyle name="Normal 4 2 2 3 2 7" xfId="32223" xr:uid="{00000000-0005-0000-0000-000029370000}"/>
    <cellStyle name="Normal 4 2 2 3 2 8" xfId="16989" xr:uid="{00000000-0005-0000-0000-00002A370000}"/>
    <cellStyle name="Normal 4 2 2 3 3" xfId="2247" xr:uid="{00000000-0005-0000-0000-00002B370000}"/>
    <cellStyle name="Normal 4 2 2 3 3 2" xfId="3937" xr:uid="{00000000-0005-0000-0000-00002C370000}"/>
    <cellStyle name="Normal 4 2 2 3 3 2 2" xfId="14010" xr:uid="{00000000-0005-0000-0000-00002D370000}"/>
    <cellStyle name="Normal 4 2 2 3 3 2 2 2" xfId="44341" xr:uid="{00000000-0005-0000-0000-00002E370000}"/>
    <cellStyle name="Normal 4 2 2 3 3 2 2 3" xfId="29108" xr:uid="{00000000-0005-0000-0000-00002F370000}"/>
    <cellStyle name="Normal 4 2 2 3 3 2 3" xfId="8990" xr:uid="{00000000-0005-0000-0000-000030370000}"/>
    <cellStyle name="Normal 4 2 2 3 3 2 3 2" xfId="39324" xr:uid="{00000000-0005-0000-0000-000031370000}"/>
    <cellStyle name="Normal 4 2 2 3 3 2 3 3" xfId="24091" xr:uid="{00000000-0005-0000-0000-000032370000}"/>
    <cellStyle name="Normal 4 2 2 3 3 2 4" xfId="34311" xr:uid="{00000000-0005-0000-0000-000033370000}"/>
    <cellStyle name="Normal 4 2 2 3 3 2 5" xfId="19078" xr:uid="{00000000-0005-0000-0000-000034370000}"/>
    <cellStyle name="Normal 4 2 2 3 3 3" xfId="5629" xr:uid="{00000000-0005-0000-0000-000035370000}"/>
    <cellStyle name="Normal 4 2 2 3 3 3 2" xfId="15681" xr:uid="{00000000-0005-0000-0000-000036370000}"/>
    <cellStyle name="Normal 4 2 2 3 3 3 2 2" xfId="46012" xr:uid="{00000000-0005-0000-0000-000037370000}"/>
    <cellStyle name="Normal 4 2 2 3 3 3 2 3" xfId="30779" xr:uid="{00000000-0005-0000-0000-000038370000}"/>
    <cellStyle name="Normal 4 2 2 3 3 3 3" xfId="10661" xr:uid="{00000000-0005-0000-0000-000039370000}"/>
    <cellStyle name="Normal 4 2 2 3 3 3 3 2" xfId="40995" xr:uid="{00000000-0005-0000-0000-00003A370000}"/>
    <cellStyle name="Normal 4 2 2 3 3 3 3 3" xfId="25762" xr:uid="{00000000-0005-0000-0000-00003B370000}"/>
    <cellStyle name="Normal 4 2 2 3 3 3 4" xfId="35982" xr:uid="{00000000-0005-0000-0000-00003C370000}"/>
    <cellStyle name="Normal 4 2 2 3 3 3 5" xfId="20749" xr:uid="{00000000-0005-0000-0000-00003D370000}"/>
    <cellStyle name="Normal 4 2 2 3 3 4" xfId="12339" xr:uid="{00000000-0005-0000-0000-00003E370000}"/>
    <cellStyle name="Normal 4 2 2 3 3 4 2" xfId="42670" xr:uid="{00000000-0005-0000-0000-00003F370000}"/>
    <cellStyle name="Normal 4 2 2 3 3 4 3" xfId="27437" xr:uid="{00000000-0005-0000-0000-000040370000}"/>
    <cellStyle name="Normal 4 2 2 3 3 5" xfId="7318" xr:uid="{00000000-0005-0000-0000-000041370000}"/>
    <cellStyle name="Normal 4 2 2 3 3 5 2" xfId="37653" xr:uid="{00000000-0005-0000-0000-000042370000}"/>
    <cellStyle name="Normal 4 2 2 3 3 5 3" xfId="22420" xr:uid="{00000000-0005-0000-0000-000043370000}"/>
    <cellStyle name="Normal 4 2 2 3 3 6" xfId="32641" xr:uid="{00000000-0005-0000-0000-000044370000}"/>
    <cellStyle name="Normal 4 2 2 3 3 7" xfId="17407" xr:uid="{00000000-0005-0000-0000-000045370000}"/>
    <cellStyle name="Normal 4 2 2 3 4" xfId="3100" xr:uid="{00000000-0005-0000-0000-000046370000}"/>
    <cellStyle name="Normal 4 2 2 3 4 2" xfId="13174" xr:uid="{00000000-0005-0000-0000-000047370000}"/>
    <cellStyle name="Normal 4 2 2 3 4 2 2" xfId="43505" xr:uid="{00000000-0005-0000-0000-000048370000}"/>
    <cellStyle name="Normal 4 2 2 3 4 2 3" xfId="28272" xr:uid="{00000000-0005-0000-0000-000049370000}"/>
    <cellStyle name="Normal 4 2 2 3 4 3" xfId="8154" xr:uid="{00000000-0005-0000-0000-00004A370000}"/>
    <cellStyle name="Normal 4 2 2 3 4 3 2" xfId="38488" xr:uid="{00000000-0005-0000-0000-00004B370000}"/>
    <cellStyle name="Normal 4 2 2 3 4 3 3" xfId="23255" xr:uid="{00000000-0005-0000-0000-00004C370000}"/>
    <cellStyle name="Normal 4 2 2 3 4 4" xfId="33475" xr:uid="{00000000-0005-0000-0000-00004D370000}"/>
    <cellStyle name="Normal 4 2 2 3 4 5" xfId="18242" xr:uid="{00000000-0005-0000-0000-00004E370000}"/>
    <cellStyle name="Normal 4 2 2 3 5" xfId="4793" xr:uid="{00000000-0005-0000-0000-00004F370000}"/>
    <cellStyle name="Normal 4 2 2 3 5 2" xfId="14845" xr:uid="{00000000-0005-0000-0000-000050370000}"/>
    <cellStyle name="Normal 4 2 2 3 5 2 2" xfId="45176" xr:uid="{00000000-0005-0000-0000-000051370000}"/>
    <cellStyle name="Normal 4 2 2 3 5 2 3" xfId="29943" xr:uid="{00000000-0005-0000-0000-000052370000}"/>
    <cellStyle name="Normal 4 2 2 3 5 3" xfId="9825" xr:uid="{00000000-0005-0000-0000-000053370000}"/>
    <cellStyle name="Normal 4 2 2 3 5 3 2" xfId="40159" xr:uid="{00000000-0005-0000-0000-000054370000}"/>
    <cellStyle name="Normal 4 2 2 3 5 3 3" xfId="24926" xr:uid="{00000000-0005-0000-0000-000055370000}"/>
    <cellStyle name="Normal 4 2 2 3 5 4" xfId="35146" xr:uid="{00000000-0005-0000-0000-000056370000}"/>
    <cellStyle name="Normal 4 2 2 3 5 5" xfId="19913" xr:uid="{00000000-0005-0000-0000-000057370000}"/>
    <cellStyle name="Normal 4 2 2 3 6" xfId="11503" xr:uid="{00000000-0005-0000-0000-000058370000}"/>
    <cellStyle name="Normal 4 2 2 3 6 2" xfId="41834" xr:uid="{00000000-0005-0000-0000-000059370000}"/>
    <cellStyle name="Normal 4 2 2 3 6 3" xfId="26601" xr:uid="{00000000-0005-0000-0000-00005A370000}"/>
    <cellStyle name="Normal 4 2 2 3 7" xfId="6482" xr:uid="{00000000-0005-0000-0000-00005B370000}"/>
    <cellStyle name="Normal 4 2 2 3 7 2" xfId="36817" xr:uid="{00000000-0005-0000-0000-00005C370000}"/>
    <cellStyle name="Normal 4 2 2 3 7 3" xfId="21584" xr:uid="{00000000-0005-0000-0000-00005D370000}"/>
    <cellStyle name="Normal 4 2 2 3 8" xfId="31805" xr:uid="{00000000-0005-0000-0000-00005E370000}"/>
    <cellStyle name="Normal 4 2 2 3 9" xfId="16571" xr:uid="{00000000-0005-0000-0000-00005F370000}"/>
    <cellStyle name="Normal 4 2 2 4" xfId="1618" xr:uid="{00000000-0005-0000-0000-000060370000}"/>
    <cellStyle name="Normal 4 2 2 4 2" xfId="2457" xr:uid="{00000000-0005-0000-0000-000061370000}"/>
    <cellStyle name="Normal 4 2 2 4 2 2" xfId="4147" xr:uid="{00000000-0005-0000-0000-000062370000}"/>
    <cellStyle name="Normal 4 2 2 4 2 2 2" xfId="14220" xr:uid="{00000000-0005-0000-0000-000063370000}"/>
    <cellStyle name="Normal 4 2 2 4 2 2 2 2" xfId="44551" xr:uid="{00000000-0005-0000-0000-000064370000}"/>
    <cellStyle name="Normal 4 2 2 4 2 2 2 3" xfId="29318" xr:uid="{00000000-0005-0000-0000-000065370000}"/>
    <cellStyle name="Normal 4 2 2 4 2 2 3" xfId="9200" xr:uid="{00000000-0005-0000-0000-000066370000}"/>
    <cellStyle name="Normal 4 2 2 4 2 2 3 2" xfId="39534" xr:uid="{00000000-0005-0000-0000-000067370000}"/>
    <cellStyle name="Normal 4 2 2 4 2 2 3 3" xfId="24301" xr:uid="{00000000-0005-0000-0000-000068370000}"/>
    <cellStyle name="Normal 4 2 2 4 2 2 4" xfId="34521" xr:uid="{00000000-0005-0000-0000-000069370000}"/>
    <cellStyle name="Normal 4 2 2 4 2 2 5" xfId="19288" xr:uid="{00000000-0005-0000-0000-00006A370000}"/>
    <cellStyle name="Normal 4 2 2 4 2 3" xfId="5839" xr:uid="{00000000-0005-0000-0000-00006B370000}"/>
    <cellStyle name="Normal 4 2 2 4 2 3 2" xfId="15891" xr:uid="{00000000-0005-0000-0000-00006C370000}"/>
    <cellStyle name="Normal 4 2 2 4 2 3 2 2" xfId="46222" xr:uid="{00000000-0005-0000-0000-00006D370000}"/>
    <cellStyle name="Normal 4 2 2 4 2 3 2 3" xfId="30989" xr:uid="{00000000-0005-0000-0000-00006E370000}"/>
    <cellStyle name="Normal 4 2 2 4 2 3 3" xfId="10871" xr:uid="{00000000-0005-0000-0000-00006F370000}"/>
    <cellStyle name="Normal 4 2 2 4 2 3 3 2" xfId="41205" xr:uid="{00000000-0005-0000-0000-000070370000}"/>
    <cellStyle name="Normal 4 2 2 4 2 3 3 3" xfId="25972" xr:uid="{00000000-0005-0000-0000-000071370000}"/>
    <cellStyle name="Normal 4 2 2 4 2 3 4" xfId="36192" xr:uid="{00000000-0005-0000-0000-000072370000}"/>
    <cellStyle name="Normal 4 2 2 4 2 3 5" xfId="20959" xr:uid="{00000000-0005-0000-0000-000073370000}"/>
    <cellStyle name="Normal 4 2 2 4 2 4" xfId="12549" xr:uid="{00000000-0005-0000-0000-000074370000}"/>
    <cellStyle name="Normal 4 2 2 4 2 4 2" xfId="42880" xr:uid="{00000000-0005-0000-0000-000075370000}"/>
    <cellStyle name="Normal 4 2 2 4 2 4 3" xfId="27647" xr:uid="{00000000-0005-0000-0000-000076370000}"/>
    <cellStyle name="Normal 4 2 2 4 2 5" xfId="7528" xr:uid="{00000000-0005-0000-0000-000077370000}"/>
    <cellStyle name="Normal 4 2 2 4 2 5 2" xfId="37863" xr:uid="{00000000-0005-0000-0000-000078370000}"/>
    <cellStyle name="Normal 4 2 2 4 2 5 3" xfId="22630" xr:uid="{00000000-0005-0000-0000-000079370000}"/>
    <cellStyle name="Normal 4 2 2 4 2 6" xfId="32851" xr:uid="{00000000-0005-0000-0000-00007A370000}"/>
    <cellStyle name="Normal 4 2 2 4 2 7" xfId="17617" xr:uid="{00000000-0005-0000-0000-00007B370000}"/>
    <cellStyle name="Normal 4 2 2 4 3" xfId="3310" xr:uid="{00000000-0005-0000-0000-00007C370000}"/>
    <cellStyle name="Normal 4 2 2 4 3 2" xfId="13384" xr:uid="{00000000-0005-0000-0000-00007D370000}"/>
    <cellStyle name="Normal 4 2 2 4 3 2 2" xfId="43715" xr:uid="{00000000-0005-0000-0000-00007E370000}"/>
    <cellStyle name="Normal 4 2 2 4 3 2 3" xfId="28482" xr:uid="{00000000-0005-0000-0000-00007F370000}"/>
    <cellStyle name="Normal 4 2 2 4 3 3" xfId="8364" xr:uid="{00000000-0005-0000-0000-000080370000}"/>
    <cellStyle name="Normal 4 2 2 4 3 3 2" xfId="38698" xr:uid="{00000000-0005-0000-0000-000081370000}"/>
    <cellStyle name="Normal 4 2 2 4 3 3 3" xfId="23465" xr:uid="{00000000-0005-0000-0000-000082370000}"/>
    <cellStyle name="Normal 4 2 2 4 3 4" xfId="33685" xr:uid="{00000000-0005-0000-0000-000083370000}"/>
    <cellStyle name="Normal 4 2 2 4 3 5" xfId="18452" xr:uid="{00000000-0005-0000-0000-000084370000}"/>
    <cellStyle name="Normal 4 2 2 4 4" xfId="5003" xr:uid="{00000000-0005-0000-0000-000085370000}"/>
    <cellStyle name="Normal 4 2 2 4 4 2" xfId="15055" xr:uid="{00000000-0005-0000-0000-000086370000}"/>
    <cellStyle name="Normal 4 2 2 4 4 2 2" xfId="45386" xr:uid="{00000000-0005-0000-0000-000087370000}"/>
    <cellStyle name="Normal 4 2 2 4 4 2 3" xfId="30153" xr:uid="{00000000-0005-0000-0000-000088370000}"/>
    <cellStyle name="Normal 4 2 2 4 4 3" xfId="10035" xr:uid="{00000000-0005-0000-0000-000089370000}"/>
    <cellStyle name="Normal 4 2 2 4 4 3 2" xfId="40369" xr:uid="{00000000-0005-0000-0000-00008A370000}"/>
    <cellStyle name="Normal 4 2 2 4 4 3 3" xfId="25136" xr:uid="{00000000-0005-0000-0000-00008B370000}"/>
    <cellStyle name="Normal 4 2 2 4 4 4" xfId="35356" xr:uid="{00000000-0005-0000-0000-00008C370000}"/>
    <cellStyle name="Normal 4 2 2 4 4 5" xfId="20123" xr:uid="{00000000-0005-0000-0000-00008D370000}"/>
    <cellStyle name="Normal 4 2 2 4 5" xfId="11713" xr:uid="{00000000-0005-0000-0000-00008E370000}"/>
    <cellStyle name="Normal 4 2 2 4 5 2" xfId="42044" xr:uid="{00000000-0005-0000-0000-00008F370000}"/>
    <cellStyle name="Normal 4 2 2 4 5 3" xfId="26811" xr:uid="{00000000-0005-0000-0000-000090370000}"/>
    <cellStyle name="Normal 4 2 2 4 6" xfId="6692" xr:uid="{00000000-0005-0000-0000-000091370000}"/>
    <cellStyle name="Normal 4 2 2 4 6 2" xfId="37027" xr:uid="{00000000-0005-0000-0000-000092370000}"/>
    <cellStyle name="Normal 4 2 2 4 6 3" xfId="21794" xr:uid="{00000000-0005-0000-0000-000093370000}"/>
    <cellStyle name="Normal 4 2 2 4 7" xfId="32015" xr:uid="{00000000-0005-0000-0000-000094370000}"/>
    <cellStyle name="Normal 4 2 2 4 8" xfId="16781" xr:uid="{00000000-0005-0000-0000-000095370000}"/>
    <cellStyle name="Normal 4 2 2 5" xfId="2039" xr:uid="{00000000-0005-0000-0000-000096370000}"/>
    <cellStyle name="Normal 4 2 2 5 2" xfId="3729" xr:uid="{00000000-0005-0000-0000-000097370000}"/>
    <cellStyle name="Normal 4 2 2 5 2 2" xfId="13802" xr:uid="{00000000-0005-0000-0000-000098370000}"/>
    <cellStyle name="Normal 4 2 2 5 2 2 2" xfId="44133" xr:uid="{00000000-0005-0000-0000-000099370000}"/>
    <cellStyle name="Normal 4 2 2 5 2 2 3" xfId="28900" xr:uid="{00000000-0005-0000-0000-00009A370000}"/>
    <cellStyle name="Normal 4 2 2 5 2 3" xfId="8782" xr:uid="{00000000-0005-0000-0000-00009B370000}"/>
    <cellStyle name="Normal 4 2 2 5 2 3 2" xfId="39116" xr:uid="{00000000-0005-0000-0000-00009C370000}"/>
    <cellStyle name="Normal 4 2 2 5 2 3 3" xfId="23883" xr:uid="{00000000-0005-0000-0000-00009D370000}"/>
    <cellStyle name="Normal 4 2 2 5 2 4" xfId="34103" xr:uid="{00000000-0005-0000-0000-00009E370000}"/>
    <cellStyle name="Normal 4 2 2 5 2 5" xfId="18870" xr:uid="{00000000-0005-0000-0000-00009F370000}"/>
    <cellStyle name="Normal 4 2 2 5 3" xfId="5421" xr:uid="{00000000-0005-0000-0000-0000A0370000}"/>
    <cellStyle name="Normal 4 2 2 5 3 2" xfId="15473" xr:uid="{00000000-0005-0000-0000-0000A1370000}"/>
    <cellStyle name="Normal 4 2 2 5 3 2 2" xfId="45804" xr:uid="{00000000-0005-0000-0000-0000A2370000}"/>
    <cellStyle name="Normal 4 2 2 5 3 2 3" xfId="30571" xr:uid="{00000000-0005-0000-0000-0000A3370000}"/>
    <cellStyle name="Normal 4 2 2 5 3 3" xfId="10453" xr:uid="{00000000-0005-0000-0000-0000A4370000}"/>
    <cellStyle name="Normal 4 2 2 5 3 3 2" xfId="40787" xr:uid="{00000000-0005-0000-0000-0000A5370000}"/>
    <cellStyle name="Normal 4 2 2 5 3 3 3" xfId="25554" xr:uid="{00000000-0005-0000-0000-0000A6370000}"/>
    <cellStyle name="Normal 4 2 2 5 3 4" xfId="35774" xr:uid="{00000000-0005-0000-0000-0000A7370000}"/>
    <cellStyle name="Normal 4 2 2 5 3 5" xfId="20541" xr:uid="{00000000-0005-0000-0000-0000A8370000}"/>
    <cellStyle name="Normal 4 2 2 5 4" xfId="12131" xr:uid="{00000000-0005-0000-0000-0000A9370000}"/>
    <cellStyle name="Normal 4 2 2 5 4 2" xfId="42462" xr:uid="{00000000-0005-0000-0000-0000AA370000}"/>
    <cellStyle name="Normal 4 2 2 5 4 3" xfId="27229" xr:uid="{00000000-0005-0000-0000-0000AB370000}"/>
    <cellStyle name="Normal 4 2 2 5 5" xfId="7110" xr:uid="{00000000-0005-0000-0000-0000AC370000}"/>
    <cellStyle name="Normal 4 2 2 5 5 2" xfId="37445" xr:uid="{00000000-0005-0000-0000-0000AD370000}"/>
    <cellStyle name="Normal 4 2 2 5 5 3" xfId="22212" xr:uid="{00000000-0005-0000-0000-0000AE370000}"/>
    <cellStyle name="Normal 4 2 2 5 6" xfId="32433" xr:uid="{00000000-0005-0000-0000-0000AF370000}"/>
    <cellStyle name="Normal 4 2 2 5 7" xfId="17199" xr:uid="{00000000-0005-0000-0000-0000B0370000}"/>
    <cellStyle name="Normal 4 2 2 6" xfId="2892" xr:uid="{00000000-0005-0000-0000-0000B1370000}"/>
    <cellStyle name="Normal 4 2 2 6 2" xfId="12966" xr:uid="{00000000-0005-0000-0000-0000B2370000}"/>
    <cellStyle name="Normal 4 2 2 6 2 2" xfId="43297" xr:uid="{00000000-0005-0000-0000-0000B3370000}"/>
    <cellStyle name="Normal 4 2 2 6 2 3" xfId="28064" xr:uid="{00000000-0005-0000-0000-0000B4370000}"/>
    <cellStyle name="Normal 4 2 2 6 3" xfId="7946" xr:uid="{00000000-0005-0000-0000-0000B5370000}"/>
    <cellStyle name="Normal 4 2 2 6 3 2" xfId="38280" xr:uid="{00000000-0005-0000-0000-0000B6370000}"/>
    <cellStyle name="Normal 4 2 2 6 3 3" xfId="23047" xr:uid="{00000000-0005-0000-0000-0000B7370000}"/>
    <cellStyle name="Normal 4 2 2 6 4" xfId="33267" xr:uid="{00000000-0005-0000-0000-0000B8370000}"/>
    <cellStyle name="Normal 4 2 2 6 5" xfId="18034" xr:uid="{00000000-0005-0000-0000-0000B9370000}"/>
    <cellStyle name="Normal 4 2 2 7" xfId="4585" xr:uid="{00000000-0005-0000-0000-0000BA370000}"/>
    <cellStyle name="Normal 4 2 2 7 2" xfId="14637" xr:uid="{00000000-0005-0000-0000-0000BB370000}"/>
    <cellStyle name="Normal 4 2 2 7 2 2" xfId="44968" xr:uid="{00000000-0005-0000-0000-0000BC370000}"/>
    <cellStyle name="Normal 4 2 2 7 2 3" xfId="29735" xr:uid="{00000000-0005-0000-0000-0000BD370000}"/>
    <cellStyle name="Normal 4 2 2 7 3" xfId="9617" xr:uid="{00000000-0005-0000-0000-0000BE370000}"/>
    <cellStyle name="Normal 4 2 2 7 3 2" xfId="39951" xr:uid="{00000000-0005-0000-0000-0000BF370000}"/>
    <cellStyle name="Normal 4 2 2 7 3 3" xfId="24718" xr:uid="{00000000-0005-0000-0000-0000C0370000}"/>
    <cellStyle name="Normal 4 2 2 7 4" xfId="34938" xr:uid="{00000000-0005-0000-0000-0000C1370000}"/>
    <cellStyle name="Normal 4 2 2 7 5" xfId="19705" xr:uid="{00000000-0005-0000-0000-0000C2370000}"/>
    <cellStyle name="Normal 4 2 2 8" xfId="11295" xr:uid="{00000000-0005-0000-0000-0000C3370000}"/>
    <cellStyle name="Normal 4 2 2 8 2" xfId="41626" xr:uid="{00000000-0005-0000-0000-0000C4370000}"/>
    <cellStyle name="Normal 4 2 2 8 3" xfId="26393" xr:uid="{00000000-0005-0000-0000-0000C5370000}"/>
    <cellStyle name="Normal 4 2 2 9" xfId="6274" xr:uid="{00000000-0005-0000-0000-0000C6370000}"/>
    <cellStyle name="Normal 4 2 2 9 2" xfId="36609" xr:uid="{00000000-0005-0000-0000-0000C7370000}"/>
    <cellStyle name="Normal 4 2 2 9 3" xfId="21376" xr:uid="{00000000-0005-0000-0000-0000C8370000}"/>
    <cellStyle name="Normal 4 2 3" xfId="1238" xr:uid="{00000000-0005-0000-0000-0000C9370000}"/>
    <cellStyle name="Normal 4 2 3 10" xfId="16415" xr:uid="{00000000-0005-0000-0000-0000CA370000}"/>
    <cellStyle name="Normal 4 2 3 2" xfId="1457" xr:uid="{00000000-0005-0000-0000-0000CB370000}"/>
    <cellStyle name="Normal 4 2 3 2 2" xfId="1878" xr:uid="{00000000-0005-0000-0000-0000CC370000}"/>
    <cellStyle name="Normal 4 2 3 2 2 2" xfId="2717" xr:uid="{00000000-0005-0000-0000-0000CD370000}"/>
    <cellStyle name="Normal 4 2 3 2 2 2 2" xfId="4407" xr:uid="{00000000-0005-0000-0000-0000CE370000}"/>
    <cellStyle name="Normal 4 2 3 2 2 2 2 2" xfId="14480" xr:uid="{00000000-0005-0000-0000-0000CF370000}"/>
    <cellStyle name="Normal 4 2 3 2 2 2 2 2 2" xfId="44811" xr:uid="{00000000-0005-0000-0000-0000D0370000}"/>
    <cellStyle name="Normal 4 2 3 2 2 2 2 2 3" xfId="29578" xr:uid="{00000000-0005-0000-0000-0000D1370000}"/>
    <cellStyle name="Normal 4 2 3 2 2 2 2 3" xfId="9460" xr:uid="{00000000-0005-0000-0000-0000D2370000}"/>
    <cellStyle name="Normal 4 2 3 2 2 2 2 3 2" xfId="39794" xr:uid="{00000000-0005-0000-0000-0000D3370000}"/>
    <cellStyle name="Normal 4 2 3 2 2 2 2 3 3" xfId="24561" xr:uid="{00000000-0005-0000-0000-0000D4370000}"/>
    <cellStyle name="Normal 4 2 3 2 2 2 2 4" xfId="34781" xr:uid="{00000000-0005-0000-0000-0000D5370000}"/>
    <cellStyle name="Normal 4 2 3 2 2 2 2 5" xfId="19548" xr:uid="{00000000-0005-0000-0000-0000D6370000}"/>
    <cellStyle name="Normal 4 2 3 2 2 2 3" xfId="6099" xr:uid="{00000000-0005-0000-0000-0000D7370000}"/>
    <cellStyle name="Normal 4 2 3 2 2 2 3 2" xfId="16151" xr:uid="{00000000-0005-0000-0000-0000D8370000}"/>
    <cellStyle name="Normal 4 2 3 2 2 2 3 2 2" xfId="46482" xr:uid="{00000000-0005-0000-0000-0000D9370000}"/>
    <cellStyle name="Normal 4 2 3 2 2 2 3 2 3" xfId="31249" xr:uid="{00000000-0005-0000-0000-0000DA370000}"/>
    <cellStyle name="Normal 4 2 3 2 2 2 3 3" xfId="11131" xr:uid="{00000000-0005-0000-0000-0000DB370000}"/>
    <cellStyle name="Normal 4 2 3 2 2 2 3 3 2" xfId="41465" xr:uid="{00000000-0005-0000-0000-0000DC370000}"/>
    <cellStyle name="Normal 4 2 3 2 2 2 3 3 3" xfId="26232" xr:uid="{00000000-0005-0000-0000-0000DD370000}"/>
    <cellStyle name="Normal 4 2 3 2 2 2 3 4" xfId="36452" xr:uid="{00000000-0005-0000-0000-0000DE370000}"/>
    <cellStyle name="Normal 4 2 3 2 2 2 3 5" xfId="21219" xr:uid="{00000000-0005-0000-0000-0000DF370000}"/>
    <cellStyle name="Normal 4 2 3 2 2 2 4" xfId="12809" xr:uid="{00000000-0005-0000-0000-0000E0370000}"/>
    <cellStyle name="Normal 4 2 3 2 2 2 4 2" xfId="43140" xr:uid="{00000000-0005-0000-0000-0000E1370000}"/>
    <cellStyle name="Normal 4 2 3 2 2 2 4 3" xfId="27907" xr:uid="{00000000-0005-0000-0000-0000E2370000}"/>
    <cellStyle name="Normal 4 2 3 2 2 2 5" xfId="7788" xr:uid="{00000000-0005-0000-0000-0000E3370000}"/>
    <cellStyle name="Normal 4 2 3 2 2 2 5 2" xfId="38123" xr:uid="{00000000-0005-0000-0000-0000E4370000}"/>
    <cellStyle name="Normal 4 2 3 2 2 2 5 3" xfId="22890" xr:uid="{00000000-0005-0000-0000-0000E5370000}"/>
    <cellStyle name="Normal 4 2 3 2 2 2 6" xfId="33111" xr:uid="{00000000-0005-0000-0000-0000E6370000}"/>
    <cellStyle name="Normal 4 2 3 2 2 2 7" xfId="17877" xr:uid="{00000000-0005-0000-0000-0000E7370000}"/>
    <cellStyle name="Normal 4 2 3 2 2 3" xfId="3570" xr:uid="{00000000-0005-0000-0000-0000E8370000}"/>
    <cellStyle name="Normal 4 2 3 2 2 3 2" xfId="13644" xr:uid="{00000000-0005-0000-0000-0000E9370000}"/>
    <cellStyle name="Normal 4 2 3 2 2 3 2 2" xfId="43975" xr:uid="{00000000-0005-0000-0000-0000EA370000}"/>
    <cellStyle name="Normal 4 2 3 2 2 3 2 3" xfId="28742" xr:uid="{00000000-0005-0000-0000-0000EB370000}"/>
    <cellStyle name="Normal 4 2 3 2 2 3 3" xfId="8624" xr:uid="{00000000-0005-0000-0000-0000EC370000}"/>
    <cellStyle name="Normal 4 2 3 2 2 3 3 2" xfId="38958" xr:uid="{00000000-0005-0000-0000-0000ED370000}"/>
    <cellStyle name="Normal 4 2 3 2 2 3 3 3" xfId="23725" xr:uid="{00000000-0005-0000-0000-0000EE370000}"/>
    <cellStyle name="Normal 4 2 3 2 2 3 4" xfId="33945" xr:uid="{00000000-0005-0000-0000-0000EF370000}"/>
    <cellStyle name="Normal 4 2 3 2 2 3 5" xfId="18712" xr:uid="{00000000-0005-0000-0000-0000F0370000}"/>
    <cellStyle name="Normal 4 2 3 2 2 4" xfId="5263" xr:uid="{00000000-0005-0000-0000-0000F1370000}"/>
    <cellStyle name="Normal 4 2 3 2 2 4 2" xfId="15315" xr:uid="{00000000-0005-0000-0000-0000F2370000}"/>
    <cellStyle name="Normal 4 2 3 2 2 4 2 2" xfId="45646" xr:uid="{00000000-0005-0000-0000-0000F3370000}"/>
    <cellStyle name="Normal 4 2 3 2 2 4 2 3" xfId="30413" xr:uid="{00000000-0005-0000-0000-0000F4370000}"/>
    <cellStyle name="Normal 4 2 3 2 2 4 3" xfId="10295" xr:uid="{00000000-0005-0000-0000-0000F5370000}"/>
    <cellStyle name="Normal 4 2 3 2 2 4 3 2" xfId="40629" xr:uid="{00000000-0005-0000-0000-0000F6370000}"/>
    <cellStyle name="Normal 4 2 3 2 2 4 3 3" xfId="25396" xr:uid="{00000000-0005-0000-0000-0000F7370000}"/>
    <cellStyle name="Normal 4 2 3 2 2 4 4" xfId="35616" xr:uid="{00000000-0005-0000-0000-0000F8370000}"/>
    <cellStyle name="Normal 4 2 3 2 2 4 5" xfId="20383" xr:uid="{00000000-0005-0000-0000-0000F9370000}"/>
    <cellStyle name="Normal 4 2 3 2 2 5" xfId="11973" xr:uid="{00000000-0005-0000-0000-0000FA370000}"/>
    <cellStyle name="Normal 4 2 3 2 2 5 2" xfId="42304" xr:uid="{00000000-0005-0000-0000-0000FB370000}"/>
    <cellStyle name="Normal 4 2 3 2 2 5 3" xfId="27071" xr:uid="{00000000-0005-0000-0000-0000FC370000}"/>
    <cellStyle name="Normal 4 2 3 2 2 6" xfId="6952" xr:uid="{00000000-0005-0000-0000-0000FD370000}"/>
    <cellStyle name="Normal 4 2 3 2 2 6 2" xfId="37287" xr:uid="{00000000-0005-0000-0000-0000FE370000}"/>
    <cellStyle name="Normal 4 2 3 2 2 6 3" xfId="22054" xr:uid="{00000000-0005-0000-0000-0000FF370000}"/>
    <cellStyle name="Normal 4 2 3 2 2 7" xfId="32275" xr:uid="{00000000-0005-0000-0000-000000380000}"/>
    <cellStyle name="Normal 4 2 3 2 2 8" xfId="17041" xr:uid="{00000000-0005-0000-0000-000001380000}"/>
    <cellStyle name="Normal 4 2 3 2 3" xfId="2299" xr:uid="{00000000-0005-0000-0000-000002380000}"/>
    <cellStyle name="Normal 4 2 3 2 3 2" xfId="3989" xr:uid="{00000000-0005-0000-0000-000003380000}"/>
    <cellStyle name="Normal 4 2 3 2 3 2 2" xfId="14062" xr:uid="{00000000-0005-0000-0000-000004380000}"/>
    <cellStyle name="Normal 4 2 3 2 3 2 2 2" xfId="44393" xr:uid="{00000000-0005-0000-0000-000005380000}"/>
    <cellStyle name="Normal 4 2 3 2 3 2 2 3" xfId="29160" xr:uid="{00000000-0005-0000-0000-000006380000}"/>
    <cellStyle name="Normal 4 2 3 2 3 2 3" xfId="9042" xr:uid="{00000000-0005-0000-0000-000007380000}"/>
    <cellStyle name="Normal 4 2 3 2 3 2 3 2" xfId="39376" xr:uid="{00000000-0005-0000-0000-000008380000}"/>
    <cellStyle name="Normal 4 2 3 2 3 2 3 3" xfId="24143" xr:uid="{00000000-0005-0000-0000-000009380000}"/>
    <cellStyle name="Normal 4 2 3 2 3 2 4" xfId="34363" xr:uid="{00000000-0005-0000-0000-00000A380000}"/>
    <cellStyle name="Normal 4 2 3 2 3 2 5" xfId="19130" xr:uid="{00000000-0005-0000-0000-00000B380000}"/>
    <cellStyle name="Normal 4 2 3 2 3 3" xfId="5681" xr:uid="{00000000-0005-0000-0000-00000C380000}"/>
    <cellStyle name="Normal 4 2 3 2 3 3 2" xfId="15733" xr:uid="{00000000-0005-0000-0000-00000D380000}"/>
    <cellStyle name="Normal 4 2 3 2 3 3 2 2" xfId="46064" xr:uid="{00000000-0005-0000-0000-00000E380000}"/>
    <cellStyle name="Normal 4 2 3 2 3 3 2 3" xfId="30831" xr:uid="{00000000-0005-0000-0000-00000F380000}"/>
    <cellStyle name="Normal 4 2 3 2 3 3 3" xfId="10713" xr:uid="{00000000-0005-0000-0000-000010380000}"/>
    <cellStyle name="Normal 4 2 3 2 3 3 3 2" xfId="41047" xr:uid="{00000000-0005-0000-0000-000011380000}"/>
    <cellStyle name="Normal 4 2 3 2 3 3 3 3" xfId="25814" xr:uid="{00000000-0005-0000-0000-000012380000}"/>
    <cellStyle name="Normal 4 2 3 2 3 3 4" xfId="36034" xr:uid="{00000000-0005-0000-0000-000013380000}"/>
    <cellStyle name="Normal 4 2 3 2 3 3 5" xfId="20801" xr:uid="{00000000-0005-0000-0000-000014380000}"/>
    <cellStyle name="Normal 4 2 3 2 3 4" xfId="12391" xr:uid="{00000000-0005-0000-0000-000015380000}"/>
    <cellStyle name="Normal 4 2 3 2 3 4 2" xfId="42722" xr:uid="{00000000-0005-0000-0000-000016380000}"/>
    <cellStyle name="Normal 4 2 3 2 3 4 3" xfId="27489" xr:uid="{00000000-0005-0000-0000-000017380000}"/>
    <cellStyle name="Normal 4 2 3 2 3 5" xfId="7370" xr:uid="{00000000-0005-0000-0000-000018380000}"/>
    <cellStyle name="Normal 4 2 3 2 3 5 2" xfId="37705" xr:uid="{00000000-0005-0000-0000-000019380000}"/>
    <cellStyle name="Normal 4 2 3 2 3 5 3" xfId="22472" xr:uid="{00000000-0005-0000-0000-00001A380000}"/>
    <cellStyle name="Normal 4 2 3 2 3 6" xfId="32693" xr:uid="{00000000-0005-0000-0000-00001B380000}"/>
    <cellStyle name="Normal 4 2 3 2 3 7" xfId="17459" xr:uid="{00000000-0005-0000-0000-00001C380000}"/>
    <cellStyle name="Normal 4 2 3 2 4" xfId="3152" xr:uid="{00000000-0005-0000-0000-00001D380000}"/>
    <cellStyle name="Normal 4 2 3 2 4 2" xfId="13226" xr:uid="{00000000-0005-0000-0000-00001E380000}"/>
    <cellStyle name="Normal 4 2 3 2 4 2 2" xfId="43557" xr:uid="{00000000-0005-0000-0000-00001F380000}"/>
    <cellStyle name="Normal 4 2 3 2 4 2 3" xfId="28324" xr:uid="{00000000-0005-0000-0000-000020380000}"/>
    <cellStyle name="Normal 4 2 3 2 4 3" xfId="8206" xr:uid="{00000000-0005-0000-0000-000021380000}"/>
    <cellStyle name="Normal 4 2 3 2 4 3 2" xfId="38540" xr:uid="{00000000-0005-0000-0000-000022380000}"/>
    <cellStyle name="Normal 4 2 3 2 4 3 3" xfId="23307" xr:uid="{00000000-0005-0000-0000-000023380000}"/>
    <cellStyle name="Normal 4 2 3 2 4 4" xfId="33527" xr:uid="{00000000-0005-0000-0000-000024380000}"/>
    <cellStyle name="Normal 4 2 3 2 4 5" xfId="18294" xr:uid="{00000000-0005-0000-0000-000025380000}"/>
    <cellStyle name="Normal 4 2 3 2 5" xfId="4845" xr:uid="{00000000-0005-0000-0000-000026380000}"/>
    <cellStyle name="Normal 4 2 3 2 5 2" xfId="14897" xr:uid="{00000000-0005-0000-0000-000027380000}"/>
    <cellStyle name="Normal 4 2 3 2 5 2 2" xfId="45228" xr:uid="{00000000-0005-0000-0000-000028380000}"/>
    <cellStyle name="Normal 4 2 3 2 5 2 3" xfId="29995" xr:uid="{00000000-0005-0000-0000-000029380000}"/>
    <cellStyle name="Normal 4 2 3 2 5 3" xfId="9877" xr:uid="{00000000-0005-0000-0000-00002A380000}"/>
    <cellStyle name="Normal 4 2 3 2 5 3 2" xfId="40211" xr:uid="{00000000-0005-0000-0000-00002B380000}"/>
    <cellStyle name="Normal 4 2 3 2 5 3 3" xfId="24978" xr:uid="{00000000-0005-0000-0000-00002C380000}"/>
    <cellStyle name="Normal 4 2 3 2 5 4" xfId="35198" xr:uid="{00000000-0005-0000-0000-00002D380000}"/>
    <cellStyle name="Normal 4 2 3 2 5 5" xfId="19965" xr:uid="{00000000-0005-0000-0000-00002E380000}"/>
    <cellStyle name="Normal 4 2 3 2 6" xfId="11555" xr:uid="{00000000-0005-0000-0000-00002F380000}"/>
    <cellStyle name="Normal 4 2 3 2 6 2" xfId="41886" xr:uid="{00000000-0005-0000-0000-000030380000}"/>
    <cellStyle name="Normal 4 2 3 2 6 3" xfId="26653" xr:uid="{00000000-0005-0000-0000-000031380000}"/>
    <cellStyle name="Normal 4 2 3 2 7" xfId="6534" xr:uid="{00000000-0005-0000-0000-000032380000}"/>
    <cellStyle name="Normal 4 2 3 2 7 2" xfId="36869" xr:uid="{00000000-0005-0000-0000-000033380000}"/>
    <cellStyle name="Normal 4 2 3 2 7 3" xfId="21636" xr:uid="{00000000-0005-0000-0000-000034380000}"/>
    <cellStyle name="Normal 4 2 3 2 8" xfId="31857" xr:uid="{00000000-0005-0000-0000-000035380000}"/>
    <cellStyle name="Normal 4 2 3 2 9" xfId="16623" xr:uid="{00000000-0005-0000-0000-000036380000}"/>
    <cellStyle name="Normal 4 2 3 3" xfId="1670" xr:uid="{00000000-0005-0000-0000-000037380000}"/>
    <cellStyle name="Normal 4 2 3 3 2" xfId="2509" xr:uid="{00000000-0005-0000-0000-000038380000}"/>
    <cellStyle name="Normal 4 2 3 3 2 2" xfId="4199" xr:uid="{00000000-0005-0000-0000-000039380000}"/>
    <cellStyle name="Normal 4 2 3 3 2 2 2" xfId="14272" xr:uid="{00000000-0005-0000-0000-00003A380000}"/>
    <cellStyle name="Normal 4 2 3 3 2 2 2 2" xfId="44603" xr:uid="{00000000-0005-0000-0000-00003B380000}"/>
    <cellStyle name="Normal 4 2 3 3 2 2 2 3" xfId="29370" xr:uid="{00000000-0005-0000-0000-00003C380000}"/>
    <cellStyle name="Normal 4 2 3 3 2 2 3" xfId="9252" xr:uid="{00000000-0005-0000-0000-00003D380000}"/>
    <cellStyle name="Normal 4 2 3 3 2 2 3 2" xfId="39586" xr:uid="{00000000-0005-0000-0000-00003E380000}"/>
    <cellStyle name="Normal 4 2 3 3 2 2 3 3" xfId="24353" xr:uid="{00000000-0005-0000-0000-00003F380000}"/>
    <cellStyle name="Normal 4 2 3 3 2 2 4" xfId="34573" xr:uid="{00000000-0005-0000-0000-000040380000}"/>
    <cellStyle name="Normal 4 2 3 3 2 2 5" xfId="19340" xr:uid="{00000000-0005-0000-0000-000041380000}"/>
    <cellStyle name="Normal 4 2 3 3 2 3" xfId="5891" xr:uid="{00000000-0005-0000-0000-000042380000}"/>
    <cellStyle name="Normal 4 2 3 3 2 3 2" xfId="15943" xr:uid="{00000000-0005-0000-0000-000043380000}"/>
    <cellStyle name="Normal 4 2 3 3 2 3 2 2" xfId="46274" xr:uid="{00000000-0005-0000-0000-000044380000}"/>
    <cellStyle name="Normal 4 2 3 3 2 3 2 3" xfId="31041" xr:uid="{00000000-0005-0000-0000-000045380000}"/>
    <cellStyle name="Normal 4 2 3 3 2 3 3" xfId="10923" xr:uid="{00000000-0005-0000-0000-000046380000}"/>
    <cellStyle name="Normal 4 2 3 3 2 3 3 2" xfId="41257" xr:uid="{00000000-0005-0000-0000-000047380000}"/>
    <cellStyle name="Normal 4 2 3 3 2 3 3 3" xfId="26024" xr:uid="{00000000-0005-0000-0000-000048380000}"/>
    <cellStyle name="Normal 4 2 3 3 2 3 4" xfId="36244" xr:uid="{00000000-0005-0000-0000-000049380000}"/>
    <cellStyle name="Normal 4 2 3 3 2 3 5" xfId="21011" xr:uid="{00000000-0005-0000-0000-00004A380000}"/>
    <cellStyle name="Normal 4 2 3 3 2 4" xfId="12601" xr:uid="{00000000-0005-0000-0000-00004B380000}"/>
    <cellStyle name="Normal 4 2 3 3 2 4 2" xfId="42932" xr:uid="{00000000-0005-0000-0000-00004C380000}"/>
    <cellStyle name="Normal 4 2 3 3 2 4 3" xfId="27699" xr:uid="{00000000-0005-0000-0000-00004D380000}"/>
    <cellStyle name="Normal 4 2 3 3 2 5" xfId="7580" xr:uid="{00000000-0005-0000-0000-00004E380000}"/>
    <cellStyle name="Normal 4 2 3 3 2 5 2" xfId="37915" xr:uid="{00000000-0005-0000-0000-00004F380000}"/>
    <cellStyle name="Normal 4 2 3 3 2 5 3" xfId="22682" xr:uid="{00000000-0005-0000-0000-000050380000}"/>
    <cellStyle name="Normal 4 2 3 3 2 6" xfId="32903" xr:uid="{00000000-0005-0000-0000-000051380000}"/>
    <cellStyle name="Normal 4 2 3 3 2 7" xfId="17669" xr:uid="{00000000-0005-0000-0000-000052380000}"/>
    <cellStyle name="Normal 4 2 3 3 3" xfId="3362" xr:uid="{00000000-0005-0000-0000-000053380000}"/>
    <cellStyle name="Normal 4 2 3 3 3 2" xfId="13436" xr:uid="{00000000-0005-0000-0000-000054380000}"/>
    <cellStyle name="Normal 4 2 3 3 3 2 2" xfId="43767" xr:uid="{00000000-0005-0000-0000-000055380000}"/>
    <cellStyle name="Normal 4 2 3 3 3 2 3" xfId="28534" xr:uid="{00000000-0005-0000-0000-000056380000}"/>
    <cellStyle name="Normal 4 2 3 3 3 3" xfId="8416" xr:uid="{00000000-0005-0000-0000-000057380000}"/>
    <cellStyle name="Normal 4 2 3 3 3 3 2" xfId="38750" xr:uid="{00000000-0005-0000-0000-000058380000}"/>
    <cellStyle name="Normal 4 2 3 3 3 3 3" xfId="23517" xr:uid="{00000000-0005-0000-0000-000059380000}"/>
    <cellStyle name="Normal 4 2 3 3 3 4" xfId="33737" xr:uid="{00000000-0005-0000-0000-00005A380000}"/>
    <cellStyle name="Normal 4 2 3 3 3 5" xfId="18504" xr:uid="{00000000-0005-0000-0000-00005B380000}"/>
    <cellStyle name="Normal 4 2 3 3 4" xfId="5055" xr:uid="{00000000-0005-0000-0000-00005C380000}"/>
    <cellStyle name="Normal 4 2 3 3 4 2" xfId="15107" xr:uid="{00000000-0005-0000-0000-00005D380000}"/>
    <cellStyle name="Normal 4 2 3 3 4 2 2" xfId="45438" xr:uid="{00000000-0005-0000-0000-00005E380000}"/>
    <cellStyle name="Normal 4 2 3 3 4 2 3" xfId="30205" xr:uid="{00000000-0005-0000-0000-00005F380000}"/>
    <cellStyle name="Normal 4 2 3 3 4 3" xfId="10087" xr:uid="{00000000-0005-0000-0000-000060380000}"/>
    <cellStyle name="Normal 4 2 3 3 4 3 2" xfId="40421" xr:uid="{00000000-0005-0000-0000-000061380000}"/>
    <cellStyle name="Normal 4 2 3 3 4 3 3" xfId="25188" xr:uid="{00000000-0005-0000-0000-000062380000}"/>
    <cellStyle name="Normal 4 2 3 3 4 4" xfId="35408" xr:uid="{00000000-0005-0000-0000-000063380000}"/>
    <cellStyle name="Normal 4 2 3 3 4 5" xfId="20175" xr:uid="{00000000-0005-0000-0000-000064380000}"/>
    <cellStyle name="Normal 4 2 3 3 5" xfId="11765" xr:uid="{00000000-0005-0000-0000-000065380000}"/>
    <cellStyle name="Normal 4 2 3 3 5 2" xfId="42096" xr:uid="{00000000-0005-0000-0000-000066380000}"/>
    <cellStyle name="Normal 4 2 3 3 5 3" xfId="26863" xr:uid="{00000000-0005-0000-0000-000067380000}"/>
    <cellStyle name="Normal 4 2 3 3 6" xfId="6744" xr:uid="{00000000-0005-0000-0000-000068380000}"/>
    <cellStyle name="Normal 4 2 3 3 6 2" xfId="37079" xr:uid="{00000000-0005-0000-0000-000069380000}"/>
    <cellStyle name="Normal 4 2 3 3 6 3" xfId="21846" xr:uid="{00000000-0005-0000-0000-00006A380000}"/>
    <cellStyle name="Normal 4 2 3 3 7" xfId="32067" xr:uid="{00000000-0005-0000-0000-00006B380000}"/>
    <cellStyle name="Normal 4 2 3 3 8" xfId="16833" xr:uid="{00000000-0005-0000-0000-00006C380000}"/>
    <cellStyle name="Normal 4 2 3 4" xfId="2091" xr:uid="{00000000-0005-0000-0000-00006D380000}"/>
    <cellStyle name="Normal 4 2 3 4 2" xfId="3781" xr:uid="{00000000-0005-0000-0000-00006E380000}"/>
    <cellStyle name="Normal 4 2 3 4 2 2" xfId="13854" xr:uid="{00000000-0005-0000-0000-00006F380000}"/>
    <cellStyle name="Normal 4 2 3 4 2 2 2" xfId="44185" xr:uid="{00000000-0005-0000-0000-000070380000}"/>
    <cellStyle name="Normal 4 2 3 4 2 2 3" xfId="28952" xr:uid="{00000000-0005-0000-0000-000071380000}"/>
    <cellStyle name="Normal 4 2 3 4 2 3" xfId="8834" xr:uid="{00000000-0005-0000-0000-000072380000}"/>
    <cellStyle name="Normal 4 2 3 4 2 3 2" xfId="39168" xr:uid="{00000000-0005-0000-0000-000073380000}"/>
    <cellStyle name="Normal 4 2 3 4 2 3 3" xfId="23935" xr:uid="{00000000-0005-0000-0000-000074380000}"/>
    <cellStyle name="Normal 4 2 3 4 2 4" xfId="34155" xr:uid="{00000000-0005-0000-0000-000075380000}"/>
    <cellStyle name="Normal 4 2 3 4 2 5" xfId="18922" xr:uid="{00000000-0005-0000-0000-000076380000}"/>
    <cellStyle name="Normal 4 2 3 4 3" xfId="5473" xr:uid="{00000000-0005-0000-0000-000077380000}"/>
    <cellStyle name="Normal 4 2 3 4 3 2" xfId="15525" xr:uid="{00000000-0005-0000-0000-000078380000}"/>
    <cellStyle name="Normal 4 2 3 4 3 2 2" xfId="45856" xr:uid="{00000000-0005-0000-0000-000079380000}"/>
    <cellStyle name="Normal 4 2 3 4 3 2 3" xfId="30623" xr:uid="{00000000-0005-0000-0000-00007A380000}"/>
    <cellStyle name="Normal 4 2 3 4 3 3" xfId="10505" xr:uid="{00000000-0005-0000-0000-00007B380000}"/>
    <cellStyle name="Normal 4 2 3 4 3 3 2" xfId="40839" xr:uid="{00000000-0005-0000-0000-00007C380000}"/>
    <cellStyle name="Normal 4 2 3 4 3 3 3" xfId="25606" xr:uid="{00000000-0005-0000-0000-00007D380000}"/>
    <cellStyle name="Normal 4 2 3 4 3 4" xfId="35826" xr:uid="{00000000-0005-0000-0000-00007E380000}"/>
    <cellStyle name="Normal 4 2 3 4 3 5" xfId="20593" xr:uid="{00000000-0005-0000-0000-00007F380000}"/>
    <cellStyle name="Normal 4 2 3 4 4" xfId="12183" xr:uid="{00000000-0005-0000-0000-000080380000}"/>
    <cellStyle name="Normal 4 2 3 4 4 2" xfId="42514" xr:uid="{00000000-0005-0000-0000-000081380000}"/>
    <cellStyle name="Normal 4 2 3 4 4 3" xfId="27281" xr:uid="{00000000-0005-0000-0000-000082380000}"/>
    <cellStyle name="Normal 4 2 3 4 5" xfId="7162" xr:uid="{00000000-0005-0000-0000-000083380000}"/>
    <cellStyle name="Normal 4 2 3 4 5 2" xfId="37497" xr:uid="{00000000-0005-0000-0000-000084380000}"/>
    <cellStyle name="Normal 4 2 3 4 5 3" xfId="22264" xr:uid="{00000000-0005-0000-0000-000085380000}"/>
    <cellStyle name="Normal 4 2 3 4 6" xfId="32485" xr:uid="{00000000-0005-0000-0000-000086380000}"/>
    <cellStyle name="Normal 4 2 3 4 7" xfId="17251" xr:uid="{00000000-0005-0000-0000-000087380000}"/>
    <cellStyle name="Normal 4 2 3 5" xfId="2944" xr:uid="{00000000-0005-0000-0000-000088380000}"/>
    <cellStyle name="Normal 4 2 3 5 2" xfId="13018" xr:uid="{00000000-0005-0000-0000-000089380000}"/>
    <cellStyle name="Normal 4 2 3 5 2 2" xfId="43349" xr:uid="{00000000-0005-0000-0000-00008A380000}"/>
    <cellStyle name="Normal 4 2 3 5 2 3" xfId="28116" xr:uid="{00000000-0005-0000-0000-00008B380000}"/>
    <cellStyle name="Normal 4 2 3 5 3" xfId="7998" xr:uid="{00000000-0005-0000-0000-00008C380000}"/>
    <cellStyle name="Normal 4 2 3 5 3 2" xfId="38332" xr:uid="{00000000-0005-0000-0000-00008D380000}"/>
    <cellStyle name="Normal 4 2 3 5 3 3" xfId="23099" xr:uid="{00000000-0005-0000-0000-00008E380000}"/>
    <cellStyle name="Normal 4 2 3 5 4" xfId="33319" xr:uid="{00000000-0005-0000-0000-00008F380000}"/>
    <cellStyle name="Normal 4 2 3 5 5" xfId="18086" xr:uid="{00000000-0005-0000-0000-000090380000}"/>
    <cellStyle name="Normal 4 2 3 6" xfId="4637" xr:uid="{00000000-0005-0000-0000-000091380000}"/>
    <cellStyle name="Normal 4 2 3 6 2" xfId="14689" xr:uid="{00000000-0005-0000-0000-000092380000}"/>
    <cellStyle name="Normal 4 2 3 6 2 2" xfId="45020" xr:uid="{00000000-0005-0000-0000-000093380000}"/>
    <cellStyle name="Normal 4 2 3 6 2 3" xfId="29787" xr:uid="{00000000-0005-0000-0000-000094380000}"/>
    <cellStyle name="Normal 4 2 3 6 3" xfId="9669" xr:uid="{00000000-0005-0000-0000-000095380000}"/>
    <cellStyle name="Normal 4 2 3 6 3 2" xfId="40003" xr:uid="{00000000-0005-0000-0000-000096380000}"/>
    <cellStyle name="Normal 4 2 3 6 3 3" xfId="24770" xr:uid="{00000000-0005-0000-0000-000097380000}"/>
    <cellStyle name="Normal 4 2 3 6 4" xfId="34990" xr:uid="{00000000-0005-0000-0000-000098380000}"/>
    <cellStyle name="Normal 4 2 3 6 5" xfId="19757" xr:uid="{00000000-0005-0000-0000-000099380000}"/>
    <cellStyle name="Normal 4 2 3 7" xfId="11347" xr:uid="{00000000-0005-0000-0000-00009A380000}"/>
    <cellStyle name="Normal 4 2 3 7 2" xfId="41678" xr:uid="{00000000-0005-0000-0000-00009B380000}"/>
    <cellStyle name="Normal 4 2 3 7 3" xfId="26445" xr:uid="{00000000-0005-0000-0000-00009C380000}"/>
    <cellStyle name="Normal 4 2 3 8" xfId="6326" xr:uid="{00000000-0005-0000-0000-00009D380000}"/>
    <cellStyle name="Normal 4 2 3 8 2" xfId="36661" xr:uid="{00000000-0005-0000-0000-00009E380000}"/>
    <cellStyle name="Normal 4 2 3 8 3" xfId="21428" xr:uid="{00000000-0005-0000-0000-00009F380000}"/>
    <cellStyle name="Normal 4 2 3 9" xfId="31650" xr:uid="{00000000-0005-0000-0000-0000A0380000}"/>
    <cellStyle name="Normal 4 2 4" xfId="1351" xr:uid="{00000000-0005-0000-0000-0000A1380000}"/>
    <cellStyle name="Normal 4 2 4 2" xfId="1774" xr:uid="{00000000-0005-0000-0000-0000A2380000}"/>
    <cellStyle name="Normal 4 2 4 2 2" xfId="2613" xr:uid="{00000000-0005-0000-0000-0000A3380000}"/>
    <cellStyle name="Normal 4 2 4 2 2 2" xfId="4303" xr:uid="{00000000-0005-0000-0000-0000A4380000}"/>
    <cellStyle name="Normal 4 2 4 2 2 2 2" xfId="14376" xr:uid="{00000000-0005-0000-0000-0000A5380000}"/>
    <cellStyle name="Normal 4 2 4 2 2 2 2 2" xfId="44707" xr:uid="{00000000-0005-0000-0000-0000A6380000}"/>
    <cellStyle name="Normal 4 2 4 2 2 2 2 3" xfId="29474" xr:uid="{00000000-0005-0000-0000-0000A7380000}"/>
    <cellStyle name="Normal 4 2 4 2 2 2 3" xfId="9356" xr:uid="{00000000-0005-0000-0000-0000A8380000}"/>
    <cellStyle name="Normal 4 2 4 2 2 2 3 2" xfId="39690" xr:uid="{00000000-0005-0000-0000-0000A9380000}"/>
    <cellStyle name="Normal 4 2 4 2 2 2 3 3" xfId="24457" xr:uid="{00000000-0005-0000-0000-0000AA380000}"/>
    <cellStyle name="Normal 4 2 4 2 2 2 4" xfId="34677" xr:uid="{00000000-0005-0000-0000-0000AB380000}"/>
    <cellStyle name="Normal 4 2 4 2 2 2 5" xfId="19444" xr:uid="{00000000-0005-0000-0000-0000AC380000}"/>
    <cellStyle name="Normal 4 2 4 2 2 3" xfId="5995" xr:uid="{00000000-0005-0000-0000-0000AD380000}"/>
    <cellStyle name="Normal 4 2 4 2 2 3 2" xfId="16047" xr:uid="{00000000-0005-0000-0000-0000AE380000}"/>
    <cellStyle name="Normal 4 2 4 2 2 3 2 2" xfId="46378" xr:uid="{00000000-0005-0000-0000-0000AF380000}"/>
    <cellStyle name="Normal 4 2 4 2 2 3 2 3" xfId="31145" xr:uid="{00000000-0005-0000-0000-0000B0380000}"/>
    <cellStyle name="Normal 4 2 4 2 2 3 3" xfId="11027" xr:uid="{00000000-0005-0000-0000-0000B1380000}"/>
    <cellStyle name="Normal 4 2 4 2 2 3 3 2" xfId="41361" xr:uid="{00000000-0005-0000-0000-0000B2380000}"/>
    <cellStyle name="Normal 4 2 4 2 2 3 3 3" xfId="26128" xr:uid="{00000000-0005-0000-0000-0000B3380000}"/>
    <cellStyle name="Normal 4 2 4 2 2 3 4" xfId="36348" xr:uid="{00000000-0005-0000-0000-0000B4380000}"/>
    <cellStyle name="Normal 4 2 4 2 2 3 5" xfId="21115" xr:uid="{00000000-0005-0000-0000-0000B5380000}"/>
    <cellStyle name="Normal 4 2 4 2 2 4" xfId="12705" xr:uid="{00000000-0005-0000-0000-0000B6380000}"/>
    <cellStyle name="Normal 4 2 4 2 2 4 2" xfId="43036" xr:uid="{00000000-0005-0000-0000-0000B7380000}"/>
    <cellStyle name="Normal 4 2 4 2 2 4 3" xfId="27803" xr:uid="{00000000-0005-0000-0000-0000B8380000}"/>
    <cellStyle name="Normal 4 2 4 2 2 5" xfId="7684" xr:uid="{00000000-0005-0000-0000-0000B9380000}"/>
    <cellStyle name="Normal 4 2 4 2 2 5 2" xfId="38019" xr:uid="{00000000-0005-0000-0000-0000BA380000}"/>
    <cellStyle name="Normal 4 2 4 2 2 5 3" xfId="22786" xr:uid="{00000000-0005-0000-0000-0000BB380000}"/>
    <cellStyle name="Normal 4 2 4 2 2 6" xfId="33007" xr:uid="{00000000-0005-0000-0000-0000BC380000}"/>
    <cellStyle name="Normal 4 2 4 2 2 7" xfId="17773" xr:uid="{00000000-0005-0000-0000-0000BD380000}"/>
    <cellStyle name="Normal 4 2 4 2 3" xfId="3466" xr:uid="{00000000-0005-0000-0000-0000BE380000}"/>
    <cellStyle name="Normal 4 2 4 2 3 2" xfId="13540" xr:uid="{00000000-0005-0000-0000-0000BF380000}"/>
    <cellStyle name="Normal 4 2 4 2 3 2 2" xfId="43871" xr:uid="{00000000-0005-0000-0000-0000C0380000}"/>
    <cellStyle name="Normal 4 2 4 2 3 2 3" xfId="28638" xr:uid="{00000000-0005-0000-0000-0000C1380000}"/>
    <cellStyle name="Normal 4 2 4 2 3 3" xfId="8520" xr:uid="{00000000-0005-0000-0000-0000C2380000}"/>
    <cellStyle name="Normal 4 2 4 2 3 3 2" xfId="38854" xr:uid="{00000000-0005-0000-0000-0000C3380000}"/>
    <cellStyle name="Normal 4 2 4 2 3 3 3" xfId="23621" xr:uid="{00000000-0005-0000-0000-0000C4380000}"/>
    <cellStyle name="Normal 4 2 4 2 3 4" xfId="33841" xr:uid="{00000000-0005-0000-0000-0000C5380000}"/>
    <cellStyle name="Normal 4 2 4 2 3 5" xfId="18608" xr:uid="{00000000-0005-0000-0000-0000C6380000}"/>
    <cellStyle name="Normal 4 2 4 2 4" xfId="5159" xr:uid="{00000000-0005-0000-0000-0000C7380000}"/>
    <cellStyle name="Normal 4 2 4 2 4 2" xfId="15211" xr:uid="{00000000-0005-0000-0000-0000C8380000}"/>
    <cellStyle name="Normal 4 2 4 2 4 2 2" xfId="45542" xr:uid="{00000000-0005-0000-0000-0000C9380000}"/>
    <cellStyle name="Normal 4 2 4 2 4 2 3" xfId="30309" xr:uid="{00000000-0005-0000-0000-0000CA380000}"/>
    <cellStyle name="Normal 4 2 4 2 4 3" xfId="10191" xr:uid="{00000000-0005-0000-0000-0000CB380000}"/>
    <cellStyle name="Normal 4 2 4 2 4 3 2" xfId="40525" xr:uid="{00000000-0005-0000-0000-0000CC380000}"/>
    <cellStyle name="Normal 4 2 4 2 4 3 3" xfId="25292" xr:uid="{00000000-0005-0000-0000-0000CD380000}"/>
    <cellStyle name="Normal 4 2 4 2 4 4" xfId="35512" xr:uid="{00000000-0005-0000-0000-0000CE380000}"/>
    <cellStyle name="Normal 4 2 4 2 4 5" xfId="20279" xr:uid="{00000000-0005-0000-0000-0000CF380000}"/>
    <cellStyle name="Normal 4 2 4 2 5" xfId="11869" xr:uid="{00000000-0005-0000-0000-0000D0380000}"/>
    <cellStyle name="Normal 4 2 4 2 5 2" xfId="42200" xr:uid="{00000000-0005-0000-0000-0000D1380000}"/>
    <cellStyle name="Normal 4 2 4 2 5 3" xfId="26967" xr:uid="{00000000-0005-0000-0000-0000D2380000}"/>
    <cellStyle name="Normal 4 2 4 2 6" xfId="6848" xr:uid="{00000000-0005-0000-0000-0000D3380000}"/>
    <cellStyle name="Normal 4 2 4 2 6 2" xfId="37183" xr:uid="{00000000-0005-0000-0000-0000D4380000}"/>
    <cellStyle name="Normal 4 2 4 2 6 3" xfId="21950" xr:uid="{00000000-0005-0000-0000-0000D5380000}"/>
    <cellStyle name="Normal 4 2 4 2 7" xfId="32171" xr:uid="{00000000-0005-0000-0000-0000D6380000}"/>
    <cellStyle name="Normal 4 2 4 2 8" xfId="16937" xr:uid="{00000000-0005-0000-0000-0000D7380000}"/>
    <cellStyle name="Normal 4 2 4 3" xfId="2195" xr:uid="{00000000-0005-0000-0000-0000D8380000}"/>
    <cellStyle name="Normal 4 2 4 3 2" xfId="3885" xr:uid="{00000000-0005-0000-0000-0000D9380000}"/>
    <cellStyle name="Normal 4 2 4 3 2 2" xfId="13958" xr:uid="{00000000-0005-0000-0000-0000DA380000}"/>
    <cellStyle name="Normal 4 2 4 3 2 2 2" xfId="44289" xr:uid="{00000000-0005-0000-0000-0000DB380000}"/>
    <cellStyle name="Normal 4 2 4 3 2 2 3" xfId="29056" xr:uid="{00000000-0005-0000-0000-0000DC380000}"/>
    <cellStyle name="Normal 4 2 4 3 2 3" xfId="8938" xr:uid="{00000000-0005-0000-0000-0000DD380000}"/>
    <cellStyle name="Normal 4 2 4 3 2 3 2" xfId="39272" xr:uid="{00000000-0005-0000-0000-0000DE380000}"/>
    <cellStyle name="Normal 4 2 4 3 2 3 3" xfId="24039" xr:uid="{00000000-0005-0000-0000-0000DF380000}"/>
    <cellStyle name="Normal 4 2 4 3 2 4" xfId="34259" xr:uid="{00000000-0005-0000-0000-0000E0380000}"/>
    <cellStyle name="Normal 4 2 4 3 2 5" xfId="19026" xr:uid="{00000000-0005-0000-0000-0000E1380000}"/>
    <cellStyle name="Normal 4 2 4 3 3" xfId="5577" xr:uid="{00000000-0005-0000-0000-0000E2380000}"/>
    <cellStyle name="Normal 4 2 4 3 3 2" xfId="15629" xr:uid="{00000000-0005-0000-0000-0000E3380000}"/>
    <cellStyle name="Normal 4 2 4 3 3 2 2" xfId="45960" xr:uid="{00000000-0005-0000-0000-0000E4380000}"/>
    <cellStyle name="Normal 4 2 4 3 3 2 3" xfId="30727" xr:uid="{00000000-0005-0000-0000-0000E5380000}"/>
    <cellStyle name="Normal 4 2 4 3 3 3" xfId="10609" xr:uid="{00000000-0005-0000-0000-0000E6380000}"/>
    <cellStyle name="Normal 4 2 4 3 3 3 2" xfId="40943" xr:uid="{00000000-0005-0000-0000-0000E7380000}"/>
    <cellStyle name="Normal 4 2 4 3 3 3 3" xfId="25710" xr:uid="{00000000-0005-0000-0000-0000E8380000}"/>
    <cellStyle name="Normal 4 2 4 3 3 4" xfId="35930" xr:uid="{00000000-0005-0000-0000-0000E9380000}"/>
    <cellStyle name="Normal 4 2 4 3 3 5" xfId="20697" xr:uid="{00000000-0005-0000-0000-0000EA380000}"/>
    <cellStyle name="Normal 4 2 4 3 4" xfId="12287" xr:uid="{00000000-0005-0000-0000-0000EB380000}"/>
    <cellStyle name="Normal 4 2 4 3 4 2" xfId="42618" xr:uid="{00000000-0005-0000-0000-0000EC380000}"/>
    <cellStyle name="Normal 4 2 4 3 4 3" xfId="27385" xr:uid="{00000000-0005-0000-0000-0000ED380000}"/>
    <cellStyle name="Normal 4 2 4 3 5" xfId="7266" xr:uid="{00000000-0005-0000-0000-0000EE380000}"/>
    <cellStyle name="Normal 4 2 4 3 5 2" xfId="37601" xr:uid="{00000000-0005-0000-0000-0000EF380000}"/>
    <cellStyle name="Normal 4 2 4 3 5 3" xfId="22368" xr:uid="{00000000-0005-0000-0000-0000F0380000}"/>
    <cellStyle name="Normal 4 2 4 3 6" xfId="32589" xr:uid="{00000000-0005-0000-0000-0000F1380000}"/>
    <cellStyle name="Normal 4 2 4 3 7" xfId="17355" xr:uid="{00000000-0005-0000-0000-0000F2380000}"/>
    <cellStyle name="Normal 4 2 4 4" xfId="3048" xr:uid="{00000000-0005-0000-0000-0000F3380000}"/>
    <cellStyle name="Normal 4 2 4 4 2" xfId="13122" xr:uid="{00000000-0005-0000-0000-0000F4380000}"/>
    <cellStyle name="Normal 4 2 4 4 2 2" xfId="43453" xr:uid="{00000000-0005-0000-0000-0000F5380000}"/>
    <cellStyle name="Normal 4 2 4 4 2 3" xfId="28220" xr:uid="{00000000-0005-0000-0000-0000F6380000}"/>
    <cellStyle name="Normal 4 2 4 4 3" xfId="8102" xr:uid="{00000000-0005-0000-0000-0000F7380000}"/>
    <cellStyle name="Normal 4 2 4 4 3 2" xfId="38436" xr:uid="{00000000-0005-0000-0000-0000F8380000}"/>
    <cellStyle name="Normal 4 2 4 4 3 3" xfId="23203" xr:uid="{00000000-0005-0000-0000-0000F9380000}"/>
    <cellStyle name="Normal 4 2 4 4 4" xfId="33423" xr:uid="{00000000-0005-0000-0000-0000FA380000}"/>
    <cellStyle name="Normal 4 2 4 4 5" xfId="18190" xr:uid="{00000000-0005-0000-0000-0000FB380000}"/>
    <cellStyle name="Normal 4 2 4 5" xfId="4741" xr:uid="{00000000-0005-0000-0000-0000FC380000}"/>
    <cellStyle name="Normal 4 2 4 5 2" xfId="14793" xr:uid="{00000000-0005-0000-0000-0000FD380000}"/>
    <cellStyle name="Normal 4 2 4 5 2 2" xfId="45124" xr:uid="{00000000-0005-0000-0000-0000FE380000}"/>
    <cellStyle name="Normal 4 2 4 5 2 3" xfId="29891" xr:uid="{00000000-0005-0000-0000-0000FF380000}"/>
    <cellStyle name="Normal 4 2 4 5 3" xfId="9773" xr:uid="{00000000-0005-0000-0000-000000390000}"/>
    <cellStyle name="Normal 4 2 4 5 3 2" xfId="40107" xr:uid="{00000000-0005-0000-0000-000001390000}"/>
    <cellStyle name="Normal 4 2 4 5 3 3" xfId="24874" xr:uid="{00000000-0005-0000-0000-000002390000}"/>
    <cellStyle name="Normal 4 2 4 5 4" xfId="35094" xr:uid="{00000000-0005-0000-0000-000003390000}"/>
    <cellStyle name="Normal 4 2 4 5 5" xfId="19861" xr:uid="{00000000-0005-0000-0000-000004390000}"/>
    <cellStyle name="Normal 4 2 4 6" xfId="11451" xr:uid="{00000000-0005-0000-0000-000005390000}"/>
    <cellStyle name="Normal 4 2 4 6 2" xfId="41782" xr:uid="{00000000-0005-0000-0000-000006390000}"/>
    <cellStyle name="Normal 4 2 4 6 3" xfId="26549" xr:uid="{00000000-0005-0000-0000-000007390000}"/>
    <cellStyle name="Normal 4 2 4 7" xfId="6430" xr:uid="{00000000-0005-0000-0000-000008390000}"/>
    <cellStyle name="Normal 4 2 4 7 2" xfId="36765" xr:uid="{00000000-0005-0000-0000-000009390000}"/>
    <cellStyle name="Normal 4 2 4 7 3" xfId="21532" xr:uid="{00000000-0005-0000-0000-00000A390000}"/>
    <cellStyle name="Normal 4 2 4 8" xfId="31753" xr:uid="{00000000-0005-0000-0000-00000B390000}"/>
    <cellStyle name="Normal 4 2 4 9" xfId="16519" xr:uid="{00000000-0005-0000-0000-00000C390000}"/>
    <cellStyle name="Normal 4 2 5" xfId="1564" xr:uid="{00000000-0005-0000-0000-00000D390000}"/>
    <cellStyle name="Normal 4 2 5 2" xfId="2405" xr:uid="{00000000-0005-0000-0000-00000E390000}"/>
    <cellStyle name="Normal 4 2 5 2 2" xfId="4095" xr:uid="{00000000-0005-0000-0000-00000F390000}"/>
    <cellStyle name="Normal 4 2 5 2 2 2" xfId="14168" xr:uid="{00000000-0005-0000-0000-000010390000}"/>
    <cellStyle name="Normal 4 2 5 2 2 2 2" xfId="44499" xr:uid="{00000000-0005-0000-0000-000011390000}"/>
    <cellStyle name="Normal 4 2 5 2 2 2 3" xfId="29266" xr:uid="{00000000-0005-0000-0000-000012390000}"/>
    <cellStyle name="Normal 4 2 5 2 2 3" xfId="9148" xr:uid="{00000000-0005-0000-0000-000013390000}"/>
    <cellStyle name="Normal 4 2 5 2 2 3 2" xfId="39482" xr:uid="{00000000-0005-0000-0000-000014390000}"/>
    <cellStyle name="Normal 4 2 5 2 2 3 3" xfId="24249" xr:uid="{00000000-0005-0000-0000-000015390000}"/>
    <cellStyle name="Normal 4 2 5 2 2 4" xfId="34469" xr:uid="{00000000-0005-0000-0000-000016390000}"/>
    <cellStyle name="Normal 4 2 5 2 2 5" xfId="19236" xr:uid="{00000000-0005-0000-0000-000017390000}"/>
    <cellStyle name="Normal 4 2 5 2 3" xfId="5787" xr:uid="{00000000-0005-0000-0000-000018390000}"/>
    <cellStyle name="Normal 4 2 5 2 3 2" xfId="15839" xr:uid="{00000000-0005-0000-0000-000019390000}"/>
    <cellStyle name="Normal 4 2 5 2 3 2 2" xfId="46170" xr:uid="{00000000-0005-0000-0000-00001A390000}"/>
    <cellStyle name="Normal 4 2 5 2 3 2 3" xfId="30937" xr:uid="{00000000-0005-0000-0000-00001B390000}"/>
    <cellStyle name="Normal 4 2 5 2 3 3" xfId="10819" xr:uid="{00000000-0005-0000-0000-00001C390000}"/>
    <cellStyle name="Normal 4 2 5 2 3 3 2" xfId="41153" xr:uid="{00000000-0005-0000-0000-00001D390000}"/>
    <cellStyle name="Normal 4 2 5 2 3 3 3" xfId="25920" xr:uid="{00000000-0005-0000-0000-00001E390000}"/>
    <cellStyle name="Normal 4 2 5 2 3 4" xfId="36140" xr:uid="{00000000-0005-0000-0000-00001F390000}"/>
    <cellStyle name="Normal 4 2 5 2 3 5" xfId="20907" xr:uid="{00000000-0005-0000-0000-000020390000}"/>
    <cellStyle name="Normal 4 2 5 2 4" xfId="12497" xr:uid="{00000000-0005-0000-0000-000021390000}"/>
    <cellStyle name="Normal 4 2 5 2 4 2" xfId="42828" xr:uid="{00000000-0005-0000-0000-000022390000}"/>
    <cellStyle name="Normal 4 2 5 2 4 3" xfId="27595" xr:uid="{00000000-0005-0000-0000-000023390000}"/>
    <cellStyle name="Normal 4 2 5 2 5" xfId="7476" xr:uid="{00000000-0005-0000-0000-000024390000}"/>
    <cellStyle name="Normal 4 2 5 2 5 2" xfId="37811" xr:uid="{00000000-0005-0000-0000-000025390000}"/>
    <cellStyle name="Normal 4 2 5 2 5 3" xfId="22578" xr:uid="{00000000-0005-0000-0000-000026390000}"/>
    <cellStyle name="Normal 4 2 5 2 6" xfId="32799" xr:uid="{00000000-0005-0000-0000-000027390000}"/>
    <cellStyle name="Normal 4 2 5 2 7" xfId="17565" xr:uid="{00000000-0005-0000-0000-000028390000}"/>
    <cellStyle name="Normal 4 2 5 3" xfId="3258" xr:uid="{00000000-0005-0000-0000-000029390000}"/>
    <cellStyle name="Normal 4 2 5 3 2" xfId="13332" xr:uid="{00000000-0005-0000-0000-00002A390000}"/>
    <cellStyle name="Normal 4 2 5 3 2 2" xfId="43663" xr:uid="{00000000-0005-0000-0000-00002B390000}"/>
    <cellStyle name="Normal 4 2 5 3 2 3" xfId="28430" xr:uid="{00000000-0005-0000-0000-00002C390000}"/>
    <cellStyle name="Normal 4 2 5 3 3" xfId="8312" xr:uid="{00000000-0005-0000-0000-00002D390000}"/>
    <cellStyle name="Normal 4 2 5 3 3 2" xfId="38646" xr:uid="{00000000-0005-0000-0000-00002E390000}"/>
    <cellStyle name="Normal 4 2 5 3 3 3" xfId="23413" xr:uid="{00000000-0005-0000-0000-00002F390000}"/>
    <cellStyle name="Normal 4 2 5 3 4" xfId="33633" xr:uid="{00000000-0005-0000-0000-000030390000}"/>
    <cellStyle name="Normal 4 2 5 3 5" xfId="18400" xr:uid="{00000000-0005-0000-0000-000031390000}"/>
    <cellStyle name="Normal 4 2 5 4" xfId="4951" xr:uid="{00000000-0005-0000-0000-000032390000}"/>
    <cellStyle name="Normal 4 2 5 4 2" xfId="15003" xr:uid="{00000000-0005-0000-0000-000033390000}"/>
    <cellStyle name="Normal 4 2 5 4 2 2" xfId="45334" xr:uid="{00000000-0005-0000-0000-000034390000}"/>
    <cellStyle name="Normal 4 2 5 4 2 3" xfId="30101" xr:uid="{00000000-0005-0000-0000-000035390000}"/>
    <cellStyle name="Normal 4 2 5 4 3" xfId="9983" xr:uid="{00000000-0005-0000-0000-000036390000}"/>
    <cellStyle name="Normal 4 2 5 4 3 2" xfId="40317" xr:uid="{00000000-0005-0000-0000-000037390000}"/>
    <cellStyle name="Normal 4 2 5 4 3 3" xfId="25084" xr:uid="{00000000-0005-0000-0000-000038390000}"/>
    <cellStyle name="Normal 4 2 5 4 4" xfId="35304" xr:uid="{00000000-0005-0000-0000-000039390000}"/>
    <cellStyle name="Normal 4 2 5 4 5" xfId="20071" xr:uid="{00000000-0005-0000-0000-00003A390000}"/>
    <cellStyle name="Normal 4 2 5 5" xfId="11661" xr:uid="{00000000-0005-0000-0000-00003B390000}"/>
    <cellStyle name="Normal 4 2 5 5 2" xfId="41992" xr:uid="{00000000-0005-0000-0000-00003C390000}"/>
    <cellStyle name="Normal 4 2 5 5 3" xfId="26759" xr:uid="{00000000-0005-0000-0000-00003D390000}"/>
    <cellStyle name="Normal 4 2 5 6" xfId="6640" xr:uid="{00000000-0005-0000-0000-00003E390000}"/>
    <cellStyle name="Normal 4 2 5 6 2" xfId="36975" xr:uid="{00000000-0005-0000-0000-00003F390000}"/>
    <cellStyle name="Normal 4 2 5 6 3" xfId="21742" xr:uid="{00000000-0005-0000-0000-000040390000}"/>
    <cellStyle name="Normal 4 2 5 7" xfId="31963" xr:uid="{00000000-0005-0000-0000-000041390000}"/>
    <cellStyle name="Normal 4 2 5 8" xfId="16729" xr:uid="{00000000-0005-0000-0000-000042390000}"/>
    <cellStyle name="Normal 4 2 6" xfId="1985" xr:uid="{00000000-0005-0000-0000-000043390000}"/>
    <cellStyle name="Normal 4 2 6 2" xfId="3677" xr:uid="{00000000-0005-0000-0000-000044390000}"/>
    <cellStyle name="Normal 4 2 6 2 2" xfId="13750" xr:uid="{00000000-0005-0000-0000-000045390000}"/>
    <cellStyle name="Normal 4 2 6 2 2 2" xfId="44081" xr:uid="{00000000-0005-0000-0000-000046390000}"/>
    <cellStyle name="Normal 4 2 6 2 2 3" xfId="28848" xr:uid="{00000000-0005-0000-0000-000047390000}"/>
    <cellStyle name="Normal 4 2 6 2 3" xfId="8730" xr:uid="{00000000-0005-0000-0000-000048390000}"/>
    <cellStyle name="Normal 4 2 6 2 3 2" xfId="39064" xr:uid="{00000000-0005-0000-0000-000049390000}"/>
    <cellStyle name="Normal 4 2 6 2 3 3" xfId="23831" xr:uid="{00000000-0005-0000-0000-00004A390000}"/>
    <cellStyle name="Normal 4 2 6 2 4" xfId="34051" xr:uid="{00000000-0005-0000-0000-00004B390000}"/>
    <cellStyle name="Normal 4 2 6 2 5" xfId="18818" xr:uid="{00000000-0005-0000-0000-00004C390000}"/>
    <cellStyle name="Normal 4 2 6 3" xfId="5369" xr:uid="{00000000-0005-0000-0000-00004D390000}"/>
    <cellStyle name="Normal 4 2 6 3 2" xfId="15421" xr:uid="{00000000-0005-0000-0000-00004E390000}"/>
    <cellStyle name="Normal 4 2 6 3 2 2" xfId="45752" xr:uid="{00000000-0005-0000-0000-00004F390000}"/>
    <cellStyle name="Normal 4 2 6 3 2 3" xfId="30519" xr:uid="{00000000-0005-0000-0000-000050390000}"/>
    <cellStyle name="Normal 4 2 6 3 3" xfId="10401" xr:uid="{00000000-0005-0000-0000-000051390000}"/>
    <cellStyle name="Normal 4 2 6 3 3 2" xfId="40735" xr:uid="{00000000-0005-0000-0000-000052390000}"/>
    <cellStyle name="Normal 4 2 6 3 3 3" xfId="25502" xr:uid="{00000000-0005-0000-0000-000053390000}"/>
    <cellStyle name="Normal 4 2 6 3 4" xfId="35722" xr:uid="{00000000-0005-0000-0000-000054390000}"/>
    <cellStyle name="Normal 4 2 6 3 5" xfId="20489" xr:uid="{00000000-0005-0000-0000-000055390000}"/>
    <cellStyle name="Normal 4 2 6 4" xfId="12079" xr:uid="{00000000-0005-0000-0000-000056390000}"/>
    <cellStyle name="Normal 4 2 6 4 2" xfId="42410" xr:uid="{00000000-0005-0000-0000-000057390000}"/>
    <cellStyle name="Normal 4 2 6 4 3" xfId="27177" xr:uid="{00000000-0005-0000-0000-000058390000}"/>
    <cellStyle name="Normal 4 2 6 5" xfId="7058" xr:uid="{00000000-0005-0000-0000-000059390000}"/>
    <cellStyle name="Normal 4 2 6 5 2" xfId="37393" xr:uid="{00000000-0005-0000-0000-00005A390000}"/>
    <cellStyle name="Normal 4 2 6 5 3" xfId="22160" xr:uid="{00000000-0005-0000-0000-00005B390000}"/>
    <cellStyle name="Normal 4 2 6 6" xfId="32381" xr:uid="{00000000-0005-0000-0000-00005C390000}"/>
    <cellStyle name="Normal 4 2 6 7" xfId="17147" xr:uid="{00000000-0005-0000-0000-00005D390000}"/>
    <cellStyle name="Normal 4 2 7" xfId="2836" xr:uid="{00000000-0005-0000-0000-00005E390000}"/>
    <cellStyle name="Normal 4 2 7 2" xfId="12914" xr:uid="{00000000-0005-0000-0000-00005F390000}"/>
    <cellStyle name="Normal 4 2 7 2 2" xfId="43245" xr:uid="{00000000-0005-0000-0000-000060390000}"/>
    <cellStyle name="Normal 4 2 7 2 3" xfId="28012" xr:uid="{00000000-0005-0000-0000-000061390000}"/>
    <cellStyle name="Normal 4 2 7 3" xfId="7894" xr:uid="{00000000-0005-0000-0000-000062390000}"/>
    <cellStyle name="Normal 4 2 7 3 2" xfId="38228" xr:uid="{00000000-0005-0000-0000-000063390000}"/>
    <cellStyle name="Normal 4 2 7 3 3" xfId="22995" xr:uid="{00000000-0005-0000-0000-000064390000}"/>
    <cellStyle name="Normal 4 2 7 4" xfId="33215" xr:uid="{00000000-0005-0000-0000-000065390000}"/>
    <cellStyle name="Normal 4 2 7 5" xfId="17982" xr:uid="{00000000-0005-0000-0000-000066390000}"/>
    <cellStyle name="Normal 4 2 8" xfId="4530" xr:uid="{00000000-0005-0000-0000-000067390000}"/>
    <cellStyle name="Normal 4 2 8 2" xfId="14585" xr:uid="{00000000-0005-0000-0000-000068390000}"/>
    <cellStyle name="Normal 4 2 8 2 2" xfId="44916" xr:uid="{00000000-0005-0000-0000-000069390000}"/>
    <cellStyle name="Normal 4 2 8 2 3" xfId="29683" xr:uid="{00000000-0005-0000-0000-00006A390000}"/>
    <cellStyle name="Normal 4 2 8 3" xfId="9565" xr:uid="{00000000-0005-0000-0000-00006B390000}"/>
    <cellStyle name="Normal 4 2 8 3 2" xfId="39899" xr:uid="{00000000-0005-0000-0000-00006C390000}"/>
    <cellStyle name="Normal 4 2 8 3 3" xfId="24666" xr:uid="{00000000-0005-0000-0000-00006D390000}"/>
    <cellStyle name="Normal 4 2 8 4" xfId="34886" xr:uid="{00000000-0005-0000-0000-00006E390000}"/>
    <cellStyle name="Normal 4 2 8 5" xfId="19653" xr:uid="{00000000-0005-0000-0000-00006F390000}"/>
    <cellStyle name="Normal 4 2 9" xfId="11241" xr:uid="{00000000-0005-0000-0000-000070390000}"/>
    <cellStyle name="Normal 4 2 9 2" xfId="41574" xr:uid="{00000000-0005-0000-0000-000071390000}"/>
    <cellStyle name="Normal 4 2 9 3" xfId="26341" xr:uid="{00000000-0005-0000-0000-000072390000}"/>
    <cellStyle name="Normal 4 3" xfId="412" xr:uid="{00000000-0005-0000-0000-000073390000}"/>
    <cellStyle name="Normal 4 4" xfId="31512" xr:uid="{00000000-0005-0000-0000-000074390000}"/>
    <cellStyle name="Normal 4 5" xfId="46798" xr:uid="{00000000-0005-0000-0000-000075390000}"/>
    <cellStyle name="Normal 40" xfId="165" xr:uid="{00000000-0005-0000-0000-000076390000}"/>
    <cellStyle name="Normal 40 2" xfId="856" xr:uid="{00000000-0005-0000-0000-000077390000}"/>
    <cellStyle name="Normal 40 2 10" xfId="6221" xr:uid="{00000000-0005-0000-0000-000078390000}"/>
    <cellStyle name="Normal 40 2 10 2" xfId="36558" xr:uid="{00000000-0005-0000-0000-000079390000}"/>
    <cellStyle name="Normal 40 2 10 3" xfId="21325" xr:uid="{00000000-0005-0000-0000-00007A390000}"/>
    <cellStyle name="Normal 40 2 11" xfId="31549" xr:uid="{00000000-0005-0000-0000-00007B390000}"/>
    <cellStyle name="Normal 40 2 12" xfId="16310" xr:uid="{00000000-0005-0000-0000-00007C390000}"/>
    <cellStyle name="Normal 40 2 2" xfId="1185" xr:uid="{00000000-0005-0000-0000-00007D390000}"/>
    <cellStyle name="Normal 40 2 2 10" xfId="31601" xr:uid="{00000000-0005-0000-0000-00007E390000}"/>
    <cellStyle name="Normal 40 2 2 11" xfId="16364" xr:uid="{00000000-0005-0000-0000-00007F390000}"/>
    <cellStyle name="Normal 40 2 2 2" xfId="1293" xr:uid="{00000000-0005-0000-0000-000080390000}"/>
    <cellStyle name="Normal 40 2 2 2 10" xfId="16468" xr:uid="{00000000-0005-0000-0000-000081390000}"/>
    <cellStyle name="Normal 40 2 2 2 2" xfId="1510" xr:uid="{00000000-0005-0000-0000-000082390000}"/>
    <cellStyle name="Normal 40 2 2 2 2 2" xfId="1931" xr:uid="{00000000-0005-0000-0000-000083390000}"/>
    <cellStyle name="Normal 40 2 2 2 2 2 2" xfId="2770" xr:uid="{00000000-0005-0000-0000-000084390000}"/>
    <cellStyle name="Normal 40 2 2 2 2 2 2 2" xfId="4460" xr:uid="{00000000-0005-0000-0000-000085390000}"/>
    <cellStyle name="Normal 40 2 2 2 2 2 2 2 2" xfId="14533" xr:uid="{00000000-0005-0000-0000-000086390000}"/>
    <cellStyle name="Normal 40 2 2 2 2 2 2 2 2 2" xfId="44864" xr:uid="{00000000-0005-0000-0000-000087390000}"/>
    <cellStyle name="Normal 40 2 2 2 2 2 2 2 2 3" xfId="29631" xr:uid="{00000000-0005-0000-0000-000088390000}"/>
    <cellStyle name="Normal 40 2 2 2 2 2 2 2 3" xfId="9513" xr:uid="{00000000-0005-0000-0000-000089390000}"/>
    <cellStyle name="Normal 40 2 2 2 2 2 2 2 3 2" xfId="39847" xr:uid="{00000000-0005-0000-0000-00008A390000}"/>
    <cellStyle name="Normal 40 2 2 2 2 2 2 2 3 3" xfId="24614" xr:uid="{00000000-0005-0000-0000-00008B390000}"/>
    <cellStyle name="Normal 40 2 2 2 2 2 2 2 4" xfId="34834" xr:uid="{00000000-0005-0000-0000-00008C390000}"/>
    <cellStyle name="Normal 40 2 2 2 2 2 2 2 5" xfId="19601" xr:uid="{00000000-0005-0000-0000-00008D390000}"/>
    <cellStyle name="Normal 40 2 2 2 2 2 2 3" xfId="6152" xr:uid="{00000000-0005-0000-0000-00008E390000}"/>
    <cellStyle name="Normal 40 2 2 2 2 2 2 3 2" xfId="16204" xr:uid="{00000000-0005-0000-0000-00008F390000}"/>
    <cellStyle name="Normal 40 2 2 2 2 2 2 3 2 2" xfId="46535" xr:uid="{00000000-0005-0000-0000-000090390000}"/>
    <cellStyle name="Normal 40 2 2 2 2 2 2 3 2 3" xfId="31302" xr:uid="{00000000-0005-0000-0000-000091390000}"/>
    <cellStyle name="Normal 40 2 2 2 2 2 2 3 3" xfId="11184" xr:uid="{00000000-0005-0000-0000-000092390000}"/>
    <cellStyle name="Normal 40 2 2 2 2 2 2 3 3 2" xfId="41518" xr:uid="{00000000-0005-0000-0000-000093390000}"/>
    <cellStyle name="Normal 40 2 2 2 2 2 2 3 3 3" xfId="26285" xr:uid="{00000000-0005-0000-0000-000094390000}"/>
    <cellStyle name="Normal 40 2 2 2 2 2 2 3 4" xfId="36505" xr:uid="{00000000-0005-0000-0000-000095390000}"/>
    <cellStyle name="Normal 40 2 2 2 2 2 2 3 5" xfId="21272" xr:uid="{00000000-0005-0000-0000-000096390000}"/>
    <cellStyle name="Normal 40 2 2 2 2 2 2 4" xfId="12862" xr:uid="{00000000-0005-0000-0000-000097390000}"/>
    <cellStyle name="Normal 40 2 2 2 2 2 2 4 2" xfId="43193" xr:uid="{00000000-0005-0000-0000-000098390000}"/>
    <cellStyle name="Normal 40 2 2 2 2 2 2 4 3" xfId="27960" xr:uid="{00000000-0005-0000-0000-000099390000}"/>
    <cellStyle name="Normal 40 2 2 2 2 2 2 5" xfId="7841" xr:uid="{00000000-0005-0000-0000-00009A390000}"/>
    <cellStyle name="Normal 40 2 2 2 2 2 2 5 2" xfId="38176" xr:uid="{00000000-0005-0000-0000-00009B390000}"/>
    <cellStyle name="Normal 40 2 2 2 2 2 2 5 3" xfId="22943" xr:uid="{00000000-0005-0000-0000-00009C390000}"/>
    <cellStyle name="Normal 40 2 2 2 2 2 2 6" xfId="33164" xr:uid="{00000000-0005-0000-0000-00009D390000}"/>
    <cellStyle name="Normal 40 2 2 2 2 2 2 7" xfId="17930" xr:uid="{00000000-0005-0000-0000-00009E390000}"/>
    <cellStyle name="Normal 40 2 2 2 2 2 3" xfId="3623" xr:uid="{00000000-0005-0000-0000-00009F390000}"/>
    <cellStyle name="Normal 40 2 2 2 2 2 3 2" xfId="13697" xr:uid="{00000000-0005-0000-0000-0000A0390000}"/>
    <cellStyle name="Normal 40 2 2 2 2 2 3 2 2" xfId="44028" xr:uid="{00000000-0005-0000-0000-0000A1390000}"/>
    <cellStyle name="Normal 40 2 2 2 2 2 3 2 3" xfId="28795" xr:uid="{00000000-0005-0000-0000-0000A2390000}"/>
    <cellStyle name="Normal 40 2 2 2 2 2 3 3" xfId="8677" xr:uid="{00000000-0005-0000-0000-0000A3390000}"/>
    <cellStyle name="Normal 40 2 2 2 2 2 3 3 2" xfId="39011" xr:uid="{00000000-0005-0000-0000-0000A4390000}"/>
    <cellStyle name="Normal 40 2 2 2 2 2 3 3 3" xfId="23778" xr:uid="{00000000-0005-0000-0000-0000A5390000}"/>
    <cellStyle name="Normal 40 2 2 2 2 2 3 4" xfId="33998" xr:uid="{00000000-0005-0000-0000-0000A6390000}"/>
    <cellStyle name="Normal 40 2 2 2 2 2 3 5" xfId="18765" xr:uid="{00000000-0005-0000-0000-0000A7390000}"/>
    <cellStyle name="Normal 40 2 2 2 2 2 4" xfId="5316" xr:uid="{00000000-0005-0000-0000-0000A8390000}"/>
    <cellStyle name="Normal 40 2 2 2 2 2 4 2" xfId="15368" xr:uid="{00000000-0005-0000-0000-0000A9390000}"/>
    <cellStyle name="Normal 40 2 2 2 2 2 4 2 2" xfId="45699" xr:uid="{00000000-0005-0000-0000-0000AA390000}"/>
    <cellStyle name="Normal 40 2 2 2 2 2 4 2 3" xfId="30466" xr:uid="{00000000-0005-0000-0000-0000AB390000}"/>
    <cellStyle name="Normal 40 2 2 2 2 2 4 3" xfId="10348" xr:uid="{00000000-0005-0000-0000-0000AC390000}"/>
    <cellStyle name="Normal 40 2 2 2 2 2 4 3 2" xfId="40682" xr:uid="{00000000-0005-0000-0000-0000AD390000}"/>
    <cellStyle name="Normal 40 2 2 2 2 2 4 3 3" xfId="25449" xr:uid="{00000000-0005-0000-0000-0000AE390000}"/>
    <cellStyle name="Normal 40 2 2 2 2 2 4 4" xfId="35669" xr:uid="{00000000-0005-0000-0000-0000AF390000}"/>
    <cellStyle name="Normal 40 2 2 2 2 2 4 5" xfId="20436" xr:uid="{00000000-0005-0000-0000-0000B0390000}"/>
    <cellStyle name="Normal 40 2 2 2 2 2 5" xfId="12026" xr:uid="{00000000-0005-0000-0000-0000B1390000}"/>
    <cellStyle name="Normal 40 2 2 2 2 2 5 2" xfId="42357" xr:uid="{00000000-0005-0000-0000-0000B2390000}"/>
    <cellStyle name="Normal 40 2 2 2 2 2 5 3" xfId="27124" xr:uid="{00000000-0005-0000-0000-0000B3390000}"/>
    <cellStyle name="Normal 40 2 2 2 2 2 6" xfId="7005" xr:uid="{00000000-0005-0000-0000-0000B4390000}"/>
    <cellStyle name="Normal 40 2 2 2 2 2 6 2" xfId="37340" xr:uid="{00000000-0005-0000-0000-0000B5390000}"/>
    <cellStyle name="Normal 40 2 2 2 2 2 6 3" xfId="22107" xr:uid="{00000000-0005-0000-0000-0000B6390000}"/>
    <cellStyle name="Normal 40 2 2 2 2 2 7" xfId="32328" xr:uid="{00000000-0005-0000-0000-0000B7390000}"/>
    <cellStyle name="Normal 40 2 2 2 2 2 8" xfId="17094" xr:uid="{00000000-0005-0000-0000-0000B8390000}"/>
    <cellStyle name="Normal 40 2 2 2 2 3" xfId="2352" xr:uid="{00000000-0005-0000-0000-0000B9390000}"/>
    <cellStyle name="Normal 40 2 2 2 2 3 2" xfId="4042" xr:uid="{00000000-0005-0000-0000-0000BA390000}"/>
    <cellStyle name="Normal 40 2 2 2 2 3 2 2" xfId="14115" xr:uid="{00000000-0005-0000-0000-0000BB390000}"/>
    <cellStyle name="Normal 40 2 2 2 2 3 2 2 2" xfId="44446" xr:uid="{00000000-0005-0000-0000-0000BC390000}"/>
    <cellStyle name="Normal 40 2 2 2 2 3 2 2 3" xfId="29213" xr:uid="{00000000-0005-0000-0000-0000BD390000}"/>
    <cellStyle name="Normal 40 2 2 2 2 3 2 3" xfId="9095" xr:uid="{00000000-0005-0000-0000-0000BE390000}"/>
    <cellStyle name="Normal 40 2 2 2 2 3 2 3 2" xfId="39429" xr:uid="{00000000-0005-0000-0000-0000BF390000}"/>
    <cellStyle name="Normal 40 2 2 2 2 3 2 3 3" xfId="24196" xr:uid="{00000000-0005-0000-0000-0000C0390000}"/>
    <cellStyle name="Normal 40 2 2 2 2 3 2 4" xfId="34416" xr:uid="{00000000-0005-0000-0000-0000C1390000}"/>
    <cellStyle name="Normal 40 2 2 2 2 3 2 5" xfId="19183" xr:uid="{00000000-0005-0000-0000-0000C2390000}"/>
    <cellStyle name="Normal 40 2 2 2 2 3 3" xfId="5734" xr:uid="{00000000-0005-0000-0000-0000C3390000}"/>
    <cellStyle name="Normal 40 2 2 2 2 3 3 2" xfId="15786" xr:uid="{00000000-0005-0000-0000-0000C4390000}"/>
    <cellStyle name="Normal 40 2 2 2 2 3 3 2 2" xfId="46117" xr:uid="{00000000-0005-0000-0000-0000C5390000}"/>
    <cellStyle name="Normal 40 2 2 2 2 3 3 2 3" xfId="30884" xr:uid="{00000000-0005-0000-0000-0000C6390000}"/>
    <cellStyle name="Normal 40 2 2 2 2 3 3 3" xfId="10766" xr:uid="{00000000-0005-0000-0000-0000C7390000}"/>
    <cellStyle name="Normal 40 2 2 2 2 3 3 3 2" xfId="41100" xr:uid="{00000000-0005-0000-0000-0000C8390000}"/>
    <cellStyle name="Normal 40 2 2 2 2 3 3 3 3" xfId="25867" xr:uid="{00000000-0005-0000-0000-0000C9390000}"/>
    <cellStyle name="Normal 40 2 2 2 2 3 3 4" xfId="36087" xr:uid="{00000000-0005-0000-0000-0000CA390000}"/>
    <cellStyle name="Normal 40 2 2 2 2 3 3 5" xfId="20854" xr:uid="{00000000-0005-0000-0000-0000CB390000}"/>
    <cellStyle name="Normal 40 2 2 2 2 3 4" xfId="12444" xr:uid="{00000000-0005-0000-0000-0000CC390000}"/>
    <cellStyle name="Normal 40 2 2 2 2 3 4 2" xfId="42775" xr:uid="{00000000-0005-0000-0000-0000CD390000}"/>
    <cellStyle name="Normal 40 2 2 2 2 3 4 3" xfId="27542" xr:uid="{00000000-0005-0000-0000-0000CE390000}"/>
    <cellStyle name="Normal 40 2 2 2 2 3 5" xfId="7423" xr:uid="{00000000-0005-0000-0000-0000CF390000}"/>
    <cellStyle name="Normal 40 2 2 2 2 3 5 2" xfId="37758" xr:uid="{00000000-0005-0000-0000-0000D0390000}"/>
    <cellStyle name="Normal 40 2 2 2 2 3 5 3" xfId="22525" xr:uid="{00000000-0005-0000-0000-0000D1390000}"/>
    <cellStyle name="Normal 40 2 2 2 2 3 6" xfId="32746" xr:uid="{00000000-0005-0000-0000-0000D2390000}"/>
    <cellStyle name="Normal 40 2 2 2 2 3 7" xfId="17512" xr:uid="{00000000-0005-0000-0000-0000D3390000}"/>
    <cellStyle name="Normal 40 2 2 2 2 4" xfId="3205" xr:uid="{00000000-0005-0000-0000-0000D4390000}"/>
    <cellStyle name="Normal 40 2 2 2 2 4 2" xfId="13279" xr:uid="{00000000-0005-0000-0000-0000D5390000}"/>
    <cellStyle name="Normal 40 2 2 2 2 4 2 2" xfId="43610" xr:uid="{00000000-0005-0000-0000-0000D6390000}"/>
    <cellStyle name="Normal 40 2 2 2 2 4 2 3" xfId="28377" xr:uid="{00000000-0005-0000-0000-0000D7390000}"/>
    <cellStyle name="Normal 40 2 2 2 2 4 3" xfId="8259" xr:uid="{00000000-0005-0000-0000-0000D8390000}"/>
    <cellStyle name="Normal 40 2 2 2 2 4 3 2" xfId="38593" xr:uid="{00000000-0005-0000-0000-0000D9390000}"/>
    <cellStyle name="Normal 40 2 2 2 2 4 3 3" xfId="23360" xr:uid="{00000000-0005-0000-0000-0000DA390000}"/>
    <cellStyle name="Normal 40 2 2 2 2 4 4" xfId="33580" xr:uid="{00000000-0005-0000-0000-0000DB390000}"/>
    <cellStyle name="Normal 40 2 2 2 2 4 5" xfId="18347" xr:uid="{00000000-0005-0000-0000-0000DC390000}"/>
    <cellStyle name="Normal 40 2 2 2 2 5" xfId="4898" xr:uid="{00000000-0005-0000-0000-0000DD390000}"/>
    <cellStyle name="Normal 40 2 2 2 2 5 2" xfId="14950" xr:uid="{00000000-0005-0000-0000-0000DE390000}"/>
    <cellStyle name="Normal 40 2 2 2 2 5 2 2" xfId="45281" xr:uid="{00000000-0005-0000-0000-0000DF390000}"/>
    <cellStyle name="Normal 40 2 2 2 2 5 2 3" xfId="30048" xr:uid="{00000000-0005-0000-0000-0000E0390000}"/>
    <cellStyle name="Normal 40 2 2 2 2 5 3" xfId="9930" xr:uid="{00000000-0005-0000-0000-0000E1390000}"/>
    <cellStyle name="Normal 40 2 2 2 2 5 3 2" xfId="40264" xr:uid="{00000000-0005-0000-0000-0000E2390000}"/>
    <cellStyle name="Normal 40 2 2 2 2 5 3 3" xfId="25031" xr:uid="{00000000-0005-0000-0000-0000E3390000}"/>
    <cellStyle name="Normal 40 2 2 2 2 5 4" xfId="35251" xr:uid="{00000000-0005-0000-0000-0000E4390000}"/>
    <cellStyle name="Normal 40 2 2 2 2 5 5" xfId="20018" xr:uid="{00000000-0005-0000-0000-0000E5390000}"/>
    <cellStyle name="Normal 40 2 2 2 2 6" xfId="11608" xr:uid="{00000000-0005-0000-0000-0000E6390000}"/>
    <cellStyle name="Normal 40 2 2 2 2 6 2" xfId="41939" xr:uid="{00000000-0005-0000-0000-0000E7390000}"/>
    <cellStyle name="Normal 40 2 2 2 2 6 3" xfId="26706" xr:uid="{00000000-0005-0000-0000-0000E8390000}"/>
    <cellStyle name="Normal 40 2 2 2 2 7" xfId="6587" xr:uid="{00000000-0005-0000-0000-0000E9390000}"/>
    <cellStyle name="Normal 40 2 2 2 2 7 2" xfId="36922" xr:uid="{00000000-0005-0000-0000-0000EA390000}"/>
    <cellStyle name="Normal 40 2 2 2 2 7 3" xfId="21689" xr:uid="{00000000-0005-0000-0000-0000EB390000}"/>
    <cellStyle name="Normal 40 2 2 2 2 8" xfId="31910" xr:uid="{00000000-0005-0000-0000-0000EC390000}"/>
    <cellStyle name="Normal 40 2 2 2 2 9" xfId="16676" xr:uid="{00000000-0005-0000-0000-0000ED390000}"/>
    <cellStyle name="Normal 40 2 2 2 3" xfId="1723" xr:uid="{00000000-0005-0000-0000-0000EE390000}"/>
    <cellStyle name="Normal 40 2 2 2 3 2" xfId="2562" xr:uid="{00000000-0005-0000-0000-0000EF390000}"/>
    <cellStyle name="Normal 40 2 2 2 3 2 2" xfId="4252" xr:uid="{00000000-0005-0000-0000-0000F0390000}"/>
    <cellStyle name="Normal 40 2 2 2 3 2 2 2" xfId="14325" xr:uid="{00000000-0005-0000-0000-0000F1390000}"/>
    <cellStyle name="Normal 40 2 2 2 3 2 2 2 2" xfId="44656" xr:uid="{00000000-0005-0000-0000-0000F2390000}"/>
    <cellStyle name="Normal 40 2 2 2 3 2 2 2 3" xfId="29423" xr:uid="{00000000-0005-0000-0000-0000F3390000}"/>
    <cellStyle name="Normal 40 2 2 2 3 2 2 3" xfId="9305" xr:uid="{00000000-0005-0000-0000-0000F4390000}"/>
    <cellStyle name="Normal 40 2 2 2 3 2 2 3 2" xfId="39639" xr:uid="{00000000-0005-0000-0000-0000F5390000}"/>
    <cellStyle name="Normal 40 2 2 2 3 2 2 3 3" xfId="24406" xr:uid="{00000000-0005-0000-0000-0000F6390000}"/>
    <cellStyle name="Normal 40 2 2 2 3 2 2 4" xfId="34626" xr:uid="{00000000-0005-0000-0000-0000F7390000}"/>
    <cellStyle name="Normal 40 2 2 2 3 2 2 5" xfId="19393" xr:uid="{00000000-0005-0000-0000-0000F8390000}"/>
    <cellStyle name="Normal 40 2 2 2 3 2 3" xfId="5944" xr:uid="{00000000-0005-0000-0000-0000F9390000}"/>
    <cellStyle name="Normal 40 2 2 2 3 2 3 2" xfId="15996" xr:uid="{00000000-0005-0000-0000-0000FA390000}"/>
    <cellStyle name="Normal 40 2 2 2 3 2 3 2 2" xfId="46327" xr:uid="{00000000-0005-0000-0000-0000FB390000}"/>
    <cellStyle name="Normal 40 2 2 2 3 2 3 2 3" xfId="31094" xr:uid="{00000000-0005-0000-0000-0000FC390000}"/>
    <cellStyle name="Normal 40 2 2 2 3 2 3 3" xfId="10976" xr:uid="{00000000-0005-0000-0000-0000FD390000}"/>
    <cellStyle name="Normal 40 2 2 2 3 2 3 3 2" xfId="41310" xr:uid="{00000000-0005-0000-0000-0000FE390000}"/>
    <cellStyle name="Normal 40 2 2 2 3 2 3 3 3" xfId="26077" xr:uid="{00000000-0005-0000-0000-0000FF390000}"/>
    <cellStyle name="Normal 40 2 2 2 3 2 3 4" xfId="36297" xr:uid="{00000000-0005-0000-0000-0000003A0000}"/>
    <cellStyle name="Normal 40 2 2 2 3 2 3 5" xfId="21064" xr:uid="{00000000-0005-0000-0000-0000013A0000}"/>
    <cellStyle name="Normal 40 2 2 2 3 2 4" xfId="12654" xr:uid="{00000000-0005-0000-0000-0000023A0000}"/>
    <cellStyle name="Normal 40 2 2 2 3 2 4 2" xfId="42985" xr:uid="{00000000-0005-0000-0000-0000033A0000}"/>
    <cellStyle name="Normal 40 2 2 2 3 2 4 3" xfId="27752" xr:uid="{00000000-0005-0000-0000-0000043A0000}"/>
    <cellStyle name="Normal 40 2 2 2 3 2 5" xfId="7633" xr:uid="{00000000-0005-0000-0000-0000053A0000}"/>
    <cellStyle name="Normal 40 2 2 2 3 2 5 2" xfId="37968" xr:uid="{00000000-0005-0000-0000-0000063A0000}"/>
    <cellStyle name="Normal 40 2 2 2 3 2 5 3" xfId="22735" xr:uid="{00000000-0005-0000-0000-0000073A0000}"/>
    <cellStyle name="Normal 40 2 2 2 3 2 6" xfId="32956" xr:uid="{00000000-0005-0000-0000-0000083A0000}"/>
    <cellStyle name="Normal 40 2 2 2 3 2 7" xfId="17722" xr:uid="{00000000-0005-0000-0000-0000093A0000}"/>
    <cellStyle name="Normal 40 2 2 2 3 3" xfId="3415" xr:uid="{00000000-0005-0000-0000-00000A3A0000}"/>
    <cellStyle name="Normal 40 2 2 2 3 3 2" xfId="13489" xr:uid="{00000000-0005-0000-0000-00000B3A0000}"/>
    <cellStyle name="Normal 40 2 2 2 3 3 2 2" xfId="43820" xr:uid="{00000000-0005-0000-0000-00000C3A0000}"/>
    <cellStyle name="Normal 40 2 2 2 3 3 2 3" xfId="28587" xr:uid="{00000000-0005-0000-0000-00000D3A0000}"/>
    <cellStyle name="Normal 40 2 2 2 3 3 3" xfId="8469" xr:uid="{00000000-0005-0000-0000-00000E3A0000}"/>
    <cellStyle name="Normal 40 2 2 2 3 3 3 2" xfId="38803" xr:uid="{00000000-0005-0000-0000-00000F3A0000}"/>
    <cellStyle name="Normal 40 2 2 2 3 3 3 3" xfId="23570" xr:uid="{00000000-0005-0000-0000-0000103A0000}"/>
    <cellStyle name="Normal 40 2 2 2 3 3 4" xfId="33790" xr:uid="{00000000-0005-0000-0000-0000113A0000}"/>
    <cellStyle name="Normal 40 2 2 2 3 3 5" xfId="18557" xr:uid="{00000000-0005-0000-0000-0000123A0000}"/>
    <cellStyle name="Normal 40 2 2 2 3 4" xfId="5108" xr:uid="{00000000-0005-0000-0000-0000133A0000}"/>
    <cellStyle name="Normal 40 2 2 2 3 4 2" xfId="15160" xr:uid="{00000000-0005-0000-0000-0000143A0000}"/>
    <cellStyle name="Normal 40 2 2 2 3 4 2 2" xfId="45491" xr:uid="{00000000-0005-0000-0000-0000153A0000}"/>
    <cellStyle name="Normal 40 2 2 2 3 4 2 3" xfId="30258" xr:uid="{00000000-0005-0000-0000-0000163A0000}"/>
    <cellStyle name="Normal 40 2 2 2 3 4 3" xfId="10140" xr:uid="{00000000-0005-0000-0000-0000173A0000}"/>
    <cellStyle name="Normal 40 2 2 2 3 4 3 2" xfId="40474" xr:uid="{00000000-0005-0000-0000-0000183A0000}"/>
    <cellStyle name="Normal 40 2 2 2 3 4 3 3" xfId="25241" xr:uid="{00000000-0005-0000-0000-0000193A0000}"/>
    <cellStyle name="Normal 40 2 2 2 3 4 4" xfId="35461" xr:uid="{00000000-0005-0000-0000-00001A3A0000}"/>
    <cellStyle name="Normal 40 2 2 2 3 4 5" xfId="20228" xr:uid="{00000000-0005-0000-0000-00001B3A0000}"/>
    <cellStyle name="Normal 40 2 2 2 3 5" xfId="11818" xr:uid="{00000000-0005-0000-0000-00001C3A0000}"/>
    <cellStyle name="Normal 40 2 2 2 3 5 2" xfId="42149" xr:uid="{00000000-0005-0000-0000-00001D3A0000}"/>
    <cellStyle name="Normal 40 2 2 2 3 5 3" xfId="26916" xr:uid="{00000000-0005-0000-0000-00001E3A0000}"/>
    <cellStyle name="Normal 40 2 2 2 3 6" xfId="6797" xr:uid="{00000000-0005-0000-0000-00001F3A0000}"/>
    <cellStyle name="Normal 40 2 2 2 3 6 2" xfId="37132" xr:uid="{00000000-0005-0000-0000-0000203A0000}"/>
    <cellStyle name="Normal 40 2 2 2 3 6 3" xfId="21899" xr:uid="{00000000-0005-0000-0000-0000213A0000}"/>
    <cellStyle name="Normal 40 2 2 2 3 7" xfId="32120" xr:uid="{00000000-0005-0000-0000-0000223A0000}"/>
    <cellStyle name="Normal 40 2 2 2 3 8" xfId="16886" xr:uid="{00000000-0005-0000-0000-0000233A0000}"/>
    <cellStyle name="Normal 40 2 2 2 4" xfId="2144" xr:uid="{00000000-0005-0000-0000-0000243A0000}"/>
    <cellStyle name="Normal 40 2 2 2 4 2" xfId="3834" xr:uid="{00000000-0005-0000-0000-0000253A0000}"/>
    <cellStyle name="Normal 40 2 2 2 4 2 2" xfId="13907" xr:uid="{00000000-0005-0000-0000-0000263A0000}"/>
    <cellStyle name="Normal 40 2 2 2 4 2 2 2" xfId="44238" xr:uid="{00000000-0005-0000-0000-0000273A0000}"/>
    <cellStyle name="Normal 40 2 2 2 4 2 2 3" xfId="29005" xr:uid="{00000000-0005-0000-0000-0000283A0000}"/>
    <cellStyle name="Normal 40 2 2 2 4 2 3" xfId="8887" xr:uid="{00000000-0005-0000-0000-0000293A0000}"/>
    <cellStyle name="Normal 40 2 2 2 4 2 3 2" xfId="39221" xr:uid="{00000000-0005-0000-0000-00002A3A0000}"/>
    <cellStyle name="Normal 40 2 2 2 4 2 3 3" xfId="23988" xr:uid="{00000000-0005-0000-0000-00002B3A0000}"/>
    <cellStyle name="Normal 40 2 2 2 4 2 4" xfId="34208" xr:uid="{00000000-0005-0000-0000-00002C3A0000}"/>
    <cellStyle name="Normal 40 2 2 2 4 2 5" xfId="18975" xr:uid="{00000000-0005-0000-0000-00002D3A0000}"/>
    <cellStyle name="Normal 40 2 2 2 4 3" xfId="5526" xr:uid="{00000000-0005-0000-0000-00002E3A0000}"/>
    <cellStyle name="Normal 40 2 2 2 4 3 2" xfId="15578" xr:uid="{00000000-0005-0000-0000-00002F3A0000}"/>
    <cellStyle name="Normal 40 2 2 2 4 3 2 2" xfId="45909" xr:uid="{00000000-0005-0000-0000-0000303A0000}"/>
    <cellStyle name="Normal 40 2 2 2 4 3 2 3" xfId="30676" xr:uid="{00000000-0005-0000-0000-0000313A0000}"/>
    <cellStyle name="Normal 40 2 2 2 4 3 3" xfId="10558" xr:uid="{00000000-0005-0000-0000-0000323A0000}"/>
    <cellStyle name="Normal 40 2 2 2 4 3 3 2" xfId="40892" xr:uid="{00000000-0005-0000-0000-0000333A0000}"/>
    <cellStyle name="Normal 40 2 2 2 4 3 3 3" xfId="25659" xr:uid="{00000000-0005-0000-0000-0000343A0000}"/>
    <cellStyle name="Normal 40 2 2 2 4 3 4" xfId="35879" xr:uid="{00000000-0005-0000-0000-0000353A0000}"/>
    <cellStyle name="Normal 40 2 2 2 4 3 5" xfId="20646" xr:uid="{00000000-0005-0000-0000-0000363A0000}"/>
    <cellStyle name="Normal 40 2 2 2 4 4" xfId="12236" xr:uid="{00000000-0005-0000-0000-0000373A0000}"/>
    <cellStyle name="Normal 40 2 2 2 4 4 2" xfId="42567" xr:uid="{00000000-0005-0000-0000-0000383A0000}"/>
    <cellStyle name="Normal 40 2 2 2 4 4 3" xfId="27334" xr:uid="{00000000-0005-0000-0000-0000393A0000}"/>
    <cellStyle name="Normal 40 2 2 2 4 5" xfId="7215" xr:uid="{00000000-0005-0000-0000-00003A3A0000}"/>
    <cellStyle name="Normal 40 2 2 2 4 5 2" xfId="37550" xr:uid="{00000000-0005-0000-0000-00003B3A0000}"/>
    <cellStyle name="Normal 40 2 2 2 4 5 3" xfId="22317" xr:uid="{00000000-0005-0000-0000-00003C3A0000}"/>
    <cellStyle name="Normal 40 2 2 2 4 6" xfId="32538" xr:uid="{00000000-0005-0000-0000-00003D3A0000}"/>
    <cellStyle name="Normal 40 2 2 2 4 7" xfId="17304" xr:uid="{00000000-0005-0000-0000-00003E3A0000}"/>
    <cellStyle name="Normal 40 2 2 2 5" xfId="2997" xr:uid="{00000000-0005-0000-0000-00003F3A0000}"/>
    <cellStyle name="Normal 40 2 2 2 5 2" xfId="13071" xr:uid="{00000000-0005-0000-0000-0000403A0000}"/>
    <cellStyle name="Normal 40 2 2 2 5 2 2" xfId="43402" xr:uid="{00000000-0005-0000-0000-0000413A0000}"/>
    <cellStyle name="Normal 40 2 2 2 5 2 3" xfId="28169" xr:uid="{00000000-0005-0000-0000-0000423A0000}"/>
    <cellStyle name="Normal 40 2 2 2 5 3" xfId="8051" xr:uid="{00000000-0005-0000-0000-0000433A0000}"/>
    <cellStyle name="Normal 40 2 2 2 5 3 2" xfId="38385" xr:uid="{00000000-0005-0000-0000-0000443A0000}"/>
    <cellStyle name="Normal 40 2 2 2 5 3 3" xfId="23152" xr:uid="{00000000-0005-0000-0000-0000453A0000}"/>
    <cellStyle name="Normal 40 2 2 2 5 4" xfId="33372" xr:uid="{00000000-0005-0000-0000-0000463A0000}"/>
    <cellStyle name="Normal 40 2 2 2 5 5" xfId="18139" xr:uid="{00000000-0005-0000-0000-0000473A0000}"/>
    <cellStyle name="Normal 40 2 2 2 6" xfId="4690" xr:uid="{00000000-0005-0000-0000-0000483A0000}"/>
    <cellStyle name="Normal 40 2 2 2 6 2" xfId="14742" xr:uid="{00000000-0005-0000-0000-0000493A0000}"/>
    <cellStyle name="Normal 40 2 2 2 6 2 2" xfId="45073" xr:uid="{00000000-0005-0000-0000-00004A3A0000}"/>
    <cellStyle name="Normal 40 2 2 2 6 2 3" xfId="29840" xr:uid="{00000000-0005-0000-0000-00004B3A0000}"/>
    <cellStyle name="Normal 40 2 2 2 6 3" xfId="9722" xr:uid="{00000000-0005-0000-0000-00004C3A0000}"/>
    <cellStyle name="Normal 40 2 2 2 6 3 2" xfId="40056" xr:uid="{00000000-0005-0000-0000-00004D3A0000}"/>
    <cellStyle name="Normal 40 2 2 2 6 3 3" xfId="24823" xr:uid="{00000000-0005-0000-0000-00004E3A0000}"/>
    <cellStyle name="Normal 40 2 2 2 6 4" xfId="35043" xr:uid="{00000000-0005-0000-0000-00004F3A0000}"/>
    <cellStyle name="Normal 40 2 2 2 6 5" xfId="19810" xr:uid="{00000000-0005-0000-0000-0000503A0000}"/>
    <cellStyle name="Normal 40 2 2 2 7" xfId="11400" xr:uid="{00000000-0005-0000-0000-0000513A0000}"/>
    <cellStyle name="Normal 40 2 2 2 7 2" xfId="41731" xr:uid="{00000000-0005-0000-0000-0000523A0000}"/>
    <cellStyle name="Normal 40 2 2 2 7 3" xfId="26498" xr:uid="{00000000-0005-0000-0000-0000533A0000}"/>
    <cellStyle name="Normal 40 2 2 2 8" xfId="6379" xr:uid="{00000000-0005-0000-0000-0000543A0000}"/>
    <cellStyle name="Normal 40 2 2 2 8 2" xfId="36714" xr:uid="{00000000-0005-0000-0000-0000553A0000}"/>
    <cellStyle name="Normal 40 2 2 2 8 3" xfId="21481" xr:uid="{00000000-0005-0000-0000-0000563A0000}"/>
    <cellStyle name="Normal 40 2 2 2 9" xfId="31702" xr:uid="{00000000-0005-0000-0000-0000573A0000}"/>
    <cellStyle name="Normal 40 2 2 3" xfId="1406" xr:uid="{00000000-0005-0000-0000-0000583A0000}"/>
    <cellStyle name="Normal 40 2 2 3 2" xfId="1827" xr:uid="{00000000-0005-0000-0000-0000593A0000}"/>
    <cellStyle name="Normal 40 2 2 3 2 2" xfId="2666" xr:uid="{00000000-0005-0000-0000-00005A3A0000}"/>
    <cellStyle name="Normal 40 2 2 3 2 2 2" xfId="4356" xr:uid="{00000000-0005-0000-0000-00005B3A0000}"/>
    <cellStyle name="Normal 40 2 2 3 2 2 2 2" xfId="14429" xr:uid="{00000000-0005-0000-0000-00005C3A0000}"/>
    <cellStyle name="Normal 40 2 2 3 2 2 2 2 2" xfId="44760" xr:uid="{00000000-0005-0000-0000-00005D3A0000}"/>
    <cellStyle name="Normal 40 2 2 3 2 2 2 2 3" xfId="29527" xr:uid="{00000000-0005-0000-0000-00005E3A0000}"/>
    <cellStyle name="Normal 40 2 2 3 2 2 2 3" xfId="9409" xr:uid="{00000000-0005-0000-0000-00005F3A0000}"/>
    <cellStyle name="Normal 40 2 2 3 2 2 2 3 2" xfId="39743" xr:uid="{00000000-0005-0000-0000-0000603A0000}"/>
    <cellStyle name="Normal 40 2 2 3 2 2 2 3 3" xfId="24510" xr:uid="{00000000-0005-0000-0000-0000613A0000}"/>
    <cellStyle name="Normal 40 2 2 3 2 2 2 4" xfId="34730" xr:uid="{00000000-0005-0000-0000-0000623A0000}"/>
    <cellStyle name="Normal 40 2 2 3 2 2 2 5" xfId="19497" xr:uid="{00000000-0005-0000-0000-0000633A0000}"/>
    <cellStyle name="Normal 40 2 2 3 2 2 3" xfId="6048" xr:uid="{00000000-0005-0000-0000-0000643A0000}"/>
    <cellStyle name="Normal 40 2 2 3 2 2 3 2" xfId="16100" xr:uid="{00000000-0005-0000-0000-0000653A0000}"/>
    <cellStyle name="Normal 40 2 2 3 2 2 3 2 2" xfId="46431" xr:uid="{00000000-0005-0000-0000-0000663A0000}"/>
    <cellStyle name="Normal 40 2 2 3 2 2 3 2 3" xfId="31198" xr:uid="{00000000-0005-0000-0000-0000673A0000}"/>
    <cellStyle name="Normal 40 2 2 3 2 2 3 3" xfId="11080" xr:uid="{00000000-0005-0000-0000-0000683A0000}"/>
    <cellStyle name="Normal 40 2 2 3 2 2 3 3 2" xfId="41414" xr:uid="{00000000-0005-0000-0000-0000693A0000}"/>
    <cellStyle name="Normal 40 2 2 3 2 2 3 3 3" xfId="26181" xr:uid="{00000000-0005-0000-0000-00006A3A0000}"/>
    <cellStyle name="Normal 40 2 2 3 2 2 3 4" xfId="36401" xr:uid="{00000000-0005-0000-0000-00006B3A0000}"/>
    <cellStyle name="Normal 40 2 2 3 2 2 3 5" xfId="21168" xr:uid="{00000000-0005-0000-0000-00006C3A0000}"/>
    <cellStyle name="Normal 40 2 2 3 2 2 4" xfId="12758" xr:uid="{00000000-0005-0000-0000-00006D3A0000}"/>
    <cellStyle name="Normal 40 2 2 3 2 2 4 2" xfId="43089" xr:uid="{00000000-0005-0000-0000-00006E3A0000}"/>
    <cellStyle name="Normal 40 2 2 3 2 2 4 3" xfId="27856" xr:uid="{00000000-0005-0000-0000-00006F3A0000}"/>
    <cellStyle name="Normal 40 2 2 3 2 2 5" xfId="7737" xr:uid="{00000000-0005-0000-0000-0000703A0000}"/>
    <cellStyle name="Normal 40 2 2 3 2 2 5 2" xfId="38072" xr:uid="{00000000-0005-0000-0000-0000713A0000}"/>
    <cellStyle name="Normal 40 2 2 3 2 2 5 3" xfId="22839" xr:uid="{00000000-0005-0000-0000-0000723A0000}"/>
    <cellStyle name="Normal 40 2 2 3 2 2 6" xfId="33060" xr:uid="{00000000-0005-0000-0000-0000733A0000}"/>
    <cellStyle name="Normal 40 2 2 3 2 2 7" xfId="17826" xr:uid="{00000000-0005-0000-0000-0000743A0000}"/>
    <cellStyle name="Normal 40 2 2 3 2 3" xfId="3519" xr:uid="{00000000-0005-0000-0000-0000753A0000}"/>
    <cellStyle name="Normal 40 2 2 3 2 3 2" xfId="13593" xr:uid="{00000000-0005-0000-0000-0000763A0000}"/>
    <cellStyle name="Normal 40 2 2 3 2 3 2 2" xfId="43924" xr:uid="{00000000-0005-0000-0000-0000773A0000}"/>
    <cellStyle name="Normal 40 2 2 3 2 3 2 3" xfId="28691" xr:uid="{00000000-0005-0000-0000-0000783A0000}"/>
    <cellStyle name="Normal 40 2 2 3 2 3 3" xfId="8573" xr:uid="{00000000-0005-0000-0000-0000793A0000}"/>
    <cellStyle name="Normal 40 2 2 3 2 3 3 2" xfId="38907" xr:uid="{00000000-0005-0000-0000-00007A3A0000}"/>
    <cellStyle name="Normal 40 2 2 3 2 3 3 3" xfId="23674" xr:uid="{00000000-0005-0000-0000-00007B3A0000}"/>
    <cellStyle name="Normal 40 2 2 3 2 3 4" xfId="33894" xr:uid="{00000000-0005-0000-0000-00007C3A0000}"/>
    <cellStyle name="Normal 40 2 2 3 2 3 5" xfId="18661" xr:uid="{00000000-0005-0000-0000-00007D3A0000}"/>
    <cellStyle name="Normal 40 2 2 3 2 4" xfId="5212" xr:uid="{00000000-0005-0000-0000-00007E3A0000}"/>
    <cellStyle name="Normal 40 2 2 3 2 4 2" xfId="15264" xr:uid="{00000000-0005-0000-0000-00007F3A0000}"/>
    <cellStyle name="Normal 40 2 2 3 2 4 2 2" xfId="45595" xr:uid="{00000000-0005-0000-0000-0000803A0000}"/>
    <cellStyle name="Normal 40 2 2 3 2 4 2 3" xfId="30362" xr:uid="{00000000-0005-0000-0000-0000813A0000}"/>
    <cellStyle name="Normal 40 2 2 3 2 4 3" xfId="10244" xr:uid="{00000000-0005-0000-0000-0000823A0000}"/>
    <cellStyle name="Normal 40 2 2 3 2 4 3 2" xfId="40578" xr:uid="{00000000-0005-0000-0000-0000833A0000}"/>
    <cellStyle name="Normal 40 2 2 3 2 4 3 3" xfId="25345" xr:uid="{00000000-0005-0000-0000-0000843A0000}"/>
    <cellStyle name="Normal 40 2 2 3 2 4 4" xfId="35565" xr:uid="{00000000-0005-0000-0000-0000853A0000}"/>
    <cellStyle name="Normal 40 2 2 3 2 4 5" xfId="20332" xr:uid="{00000000-0005-0000-0000-0000863A0000}"/>
    <cellStyle name="Normal 40 2 2 3 2 5" xfId="11922" xr:uid="{00000000-0005-0000-0000-0000873A0000}"/>
    <cellStyle name="Normal 40 2 2 3 2 5 2" xfId="42253" xr:uid="{00000000-0005-0000-0000-0000883A0000}"/>
    <cellStyle name="Normal 40 2 2 3 2 5 3" xfId="27020" xr:uid="{00000000-0005-0000-0000-0000893A0000}"/>
    <cellStyle name="Normal 40 2 2 3 2 6" xfId="6901" xr:uid="{00000000-0005-0000-0000-00008A3A0000}"/>
    <cellStyle name="Normal 40 2 2 3 2 6 2" xfId="37236" xr:uid="{00000000-0005-0000-0000-00008B3A0000}"/>
    <cellStyle name="Normal 40 2 2 3 2 6 3" xfId="22003" xr:uid="{00000000-0005-0000-0000-00008C3A0000}"/>
    <cellStyle name="Normal 40 2 2 3 2 7" xfId="32224" xr:uid="{00000000-0005-0000-0000-00008D3A0000}"/>
    <cellStyle name="Normal 40 2 2 3 2 8" xfId="16990" xr:uid="{00000000-0005-0000-0000-00008E3A0000}"/>
    <cellStyle name="Normal 40 2 2 3 3" xfId="2248" xr:uid="{00000000-0005-0000-0000-00008F3A0000}"/>
    <cellStyle name="Normal 40 2 2 3 3 2" xfId="3938" xr:uid="{00000000-0005-0000-0000-0000903A0000}"/>
    <cellStyle name="Normal 40 2 2 3 3 2 2" xfId="14011" xr:uid="{00000000-0005-0000-0000-0000913A0000}"/>
    <cellStyle name="Normal 40 2 2 3 3 2 2 2" xfId="44342" xr:uid="{00000000-0005-0000-0000-0000923A0000}"/>
    <cellStyle name="Normal 40 2 2 3 3 2 2 3" xfId="29109" xr:uid="{00000000-0005-0000-0000-0000933A0000}"/>
    <cellStyle name="Normal 40 2 2 3 3 2 3" xfId="8991" xr:uid="{00000000-0005-0000-0000-0000943A0000}"/>
    <cellStyle name="Normal 40 2 2 3 3 2 3 2" xfId="39325" xr:uid="{00000000-0005-0000-0000-0000953A0000}"/>
    <cellStyle name="Normal 40 2 2 3 3 2 3 3" xfId="24092" xr:uid="{00000000-0005-0000-0000-0000963A0000}"/>
    <cellStyle name="Normal 40 2 2 3 3 2 4" xfId="34312" xr:uid="{00000000-0005-0000-0000-0000973A0000}"/>
    <cellStyle name="Normal 40 2 2 3 3 2 5" xfId="19079" xr:uid="{00000000-0005-0000-0000-0000983A0000}"/>
    <cellStyle name="Normal 40 2 2 3 3 3" xfId="5630" xr:uid="{00000000-0005-0000-0000-0000993A0000}"/>
    <cellStyle name="Normal 40 2 2 3 3 3 2" xfId="15682" xr:uid="{00000000-0005-0000-0000-00009A3A0000}"/>
    <cellStyle name="Normal 40 2 2 3 3 3 2 2" xfId="46013" xr:uid="{00000000-0005-0000-0000-00009B3A0000}"/>
    <cellStyle name="Normal 40 2 2 3 3 3 2 3" xfId="30780" xr:uid="{00000000-0005-0000-0000-00009C3A0000}"/>
    <cellStyle name="Normal 40 2 2 3 3 3 3" xfId="10662" xr:uid="{00000000-0005-0000-0000-00009D3A0000}"/>
    <cellStyle name="Normal 40 2 2 3 3 3 3 2" xfId="40996" xr:uid="{00000000-0005-0000-0000-00009E3A0000}"/>
    <cellStyle name="Normal 40 2 2 3 3 3 3 3" xfId="25763" xr:uid="{00000000-0005-0000-0000-00009F3A0000}"/>
    <cellStyle name="Normal 40 2 2 3 3 3 4" xfId="35983" xr:uid="{00000000-0005-0000-0000-0000A03A0000}"/>
    <cellStyle name="Normal 40 2 2 3 3 3 5" xfId="20750" xr:uid="{00000000-0005-0000-0000-0000A13A0000}"/>
    <cellStyle name="Normal 40 2 2 3 3 4" xfId="12340" xr:uid="{00000000-0005-0000-0000-0000A23A0000}"/>
    <cellStyle name="Normal 40 2 2 3 3 4 2" xfId="42671" xr:uid="{00000000-0005-0000-0000-0000A33A0000}"/>
    <cellStyle name="Normal 40 2 2 3 3 4 3" xfId="27438" xr:uid="{00000000-0005-0000-0000-0000A43A0000}"/>
    <cellStyle name="Normal 40 2 2 3 3 5" xfId="7319" xr:uid="{00000000-0005-0000-0000-0000A53A0000}"/>
    <cellStyle name="Normal 40 2 2 3 3 5 2" xfId="37654" xr:uid="{00000000-0005-0000-0000-0000A63A0000}"/>
    <cellStyle name="Normal 40 2 2 3 3 5 3" xfId="22421" xr:uid="{00000000-0005-0000-0000-0000A73A0000}"/>
    <cellStyle name="Normal 40 2 2 3 3 6" xfId="32642" xr:uid="{00000000-0005-0000-0000-0000A83A0000}"/>
    <cellStyle name="Normal 40 2 2 3 3 7" xfId="17408" xr:uid="{00000000-0005-0000-0000-0000A93A0000}"/>
    <cellStyle name="Normal 40 2 2 3 4" xfId="3101" xr:uid="{00000000-0005-0000-0000-0000AA3A0000}"/>
    <cellStyle name="Normal 40 2 2 3 4 2" xfId="13175" xr:uid="{00000000-0005-0000-0000-0000AB3A0000}"/>
    <cellStyle name="Normal 40 2 2 3 4 2 2" xfId="43506" xr:uid="{00000000-0005-0000-0000-0000AC3A0000}"/>
    <cellStyle name="Normal 40 2 2 3 4 2 3" xfId="28273" xr:uid="{00000000-0005-0000-0000-0000AD3A0000}"/>
    <cellStyle name="Normal 40 2 2 3 4 3" xfId="8155" xr:uid="{00000000-0005-0000-0000-0000AE3A0000}"/>
    <cellStyle name="Normal 40 2 2 3 4 3 2" xfId="38489" xr:uid="{00000000-0005-0000-0000-0000AF3A0000}"/>
    <cellStyle name="Normal 40 2 2 3 4 3 3" xfId="23256" xr:uid="{00000000-0005-0000-0000-0000B03A0000}"/>
    <cellStyle name="Normal 40 2 2 3 4 4" xfId="33476" xr:uid="{00000000-0005-0000-0000-0000B13A0000}"/>
    <cellStyle name="Normal 40 2 2 3 4 5" xfId="18243" xr:uid="{00000000-0005-0000-0000-0000B23A0000}"/>
    <cellStyle name="Normal 40 2 2 3 5" xfId="4794" xr:uid="{00000000-0005-0000-0000-0000B33A0000}"/>
    <cellStyle name="Normal 40 2 2 3 5 2" xfId="14846" xr:uid="{00000000-0005-0000-0000-0000B43A0000}"/>
    <cellStyle name="Normal 40 2 2 3 5 2 2" xfId="45177" xr:uid="{00000000-0005-0000-0000-0000B53A0000}"/>
    <cellStyle name="Normal 40 2 2 3 5 2 3" xfId="29944" xr:uid="{00000000-0005-0000-0000-0000B63A0000}"/>
    <cellStyle name="Normal 40 2 2 3 5 3" xfId="9826" xr:uid="{00000000-0005-0000-0000-0000B73A0000}"/>
    <cellStyle name="Normal 40 2 2 3 5 3 2" xfId="40160" xr:uid="{00000000-0005-0000-0000-0000B83A0000}"/>
    <cellStyle name="Normal 40 2 2 3 5 3 3" xfId="24927" xr:uid="{00000000-0005-0000-0000-0000B93A0000}"/>
    <cellStyle name="Normal 40 2 2 3 5 4" xfId="35147" xr:uid="{00000000-0005-0000-0000-0000BA3A0000}"/>
    <cellStyle name="Normal 40 2 2 3 5 5" xfId="19914" xr:uid="{00000000-0005-0000-0000-0000BB3A0000}"/>
    <cellStyle name="Normal 40 2 2 3 6" xfId="11504" xr:uid="{00000000-0005-0000-0000-0000BC3A0000}"/>
    <cellStyle name="Normal 40 2 2 3 6 2" xfId="41835" xr:uid="{00000000-0005-0000-0000-0000BD3A0000}"/>
    <cellStyle name="Normal 40 2 2 3 6 3" xfId="26602" xr:uid="{00000000-0005-0000-0000-0000BE3A0000}"/>
    <cellStyle name="Normal 40 2 2 3 7" xfId="6483" xr:uid="{00000000-0005-0000-0000-0000BF3A0000}"/>
    <cellStyle name="Normal 40 2 2 3 7 2" xfId="36818" xr:uid="{00000000-0005-0000-0000-0000C03A0000}"/>
    <cellStyle name="Normal 40 2 2 3 7 3" xfId="21585" xr:uid="{00000000-0005-0000-0000-0000C13A0000}"/>
    <cellStyle name="Normal 40 2 2 3 8" xfId="31806" xr:uid="{00000000-0005-0000-0000-0000C23A0000}"/>
    <cellStyle name="Normal 40 2 2 3 9" xfId="16572" xr:uid="{00000000-0005-0000-0000-0000C33A0000}"/>
    <cellStyle name="Normal 40 2 2 4" xfId="1619" xr:uid="{00000000-0005-0000-0000-0000C43A0000}"/>
    <cellStyle name="Normal 40 2 2 4 2" xfId="2458" xr:uid="{00000000-0005-0000-0000-0000C53A0000}"/>
    <cellStyle name="Normal 40 2 2 4 2 2" xfId="4148" xr:uid="{00000000-0005-0000-0000-0000C63A0000}"/>
    <cellStyle name="Normal 40 2 2 4 2 2 2" xfId="14221" xr:uid="{00000000-0005-0000-0000-0000C73A0000}"/>
    <cellStyle name="Normal 40 2 2 4 2 2 2 2" xfId="44552" xr:uid="{00000000-0005-0000-0000-0000C83A0000}"/>
    <cellStyle name="Normal 40 2 2 4 2 2 2 3" xfId="29319" xr:uid="{00000000-0005-0000-0000-0000C93A0000}"/>
    <cellStyle name="Normal 40 2 2 4 2 2 3" xfId="9201" xr:uid="{00000000-0005-0000-0000-0000CA3A0000}"/>
    <cellStyle name="Normal 40 2 2 4 2 2 3 2" xfId="39535" xr:uid="{00000000-0005-0000-0000-0000CB3A0000}"/>
    <cellStyle name="Normal 40 2 2 4 2 2 3 3" xfId="24302" xr:uid="{00000000-0005-0000-0000-0000CC3A0000}"/>
    <cellStyle name="Normal 40 2 2 4 2 2 4" xfId="34522" xr:uid="{00000000-0005-0000-0000-0000CD3A0000}"/>
    <cellStyle name="Normal 40 2 2 4 2 2 5" xfId="19289" xr:uid="{00000000-0005-0000-0000-0000CE3A0000}"/>
    <cellStyle name="Normal 40 2 2 4 2 3" xfId="5840" xr:uid="{00000000-0005-0000-0000-0000CF3A0000}"/>
    <cellStyle name="Normal 40 2 2 4 2 3 2" xfId="15892" xr:uid="{00000000-0005-0000-0000-0000D03A0000}"/>
    <cellStyle name="Normal 40 2 2 4 2 3 2 2" xfId="46223" xr:uid="{00000000-0005-0000-0000-0000D13A0000}"/>
    <cellStyle name="Normal 40 2 2 4 2 3 2 3" xfId="30990" xr:uid="{00000000-0005-0000-0000-0000D23A0000}"/>
    <cellStyle name="Normal 40 2 2 4 2 3 3" xfId="10872" xr:uid="{00000000-0005-0000-0000-0000D33A0000}"/>
    <cellStyle name="Normal 40 2 2 4 2 3 3 2" xfId="41206" xr:uid="{00000000-0005-0000-0000-0000D43A0000}"/>
    <cellStyle name="Normal 40 2 2 4 2 3 3 3" xfId="25973" xr:uid="{00000000-0005-0000-0000-0000D53A0000}"/>
    <cellStyle name="Normal 40 2 2 4 2 3 4" xfId="36193" xr:uid="{00000000-0005-0000-0000-0000D63A0000}"/>
    <cellStyle name="Normal 40 2 2 4 2 3 5" xfId="20960" xr:uid="{00000000-0005-0000-0000-0000D73A0000}"/>
    <cellStyle name="Normal 40 2 2 4 2 4" xfId="12550" xr:uid="{00000000-0005-0000-0000-0000D83A0000}"/>
    <cellStyle name="Normal 40 2 2 4 2 4 2" xfId="42881" xr:uid="{00000000-0005-0000-0000-0000D93A0000}"/>
    <cellStyle name="Normal 40 2 2 4 2 4 3" xfId="27648" xr:uid="{00000000-0005-0000-0000-0000DA3A0000}"/>
    <cellStyle name="Normal 40 2 2 4 2 5" xfId="7529" xr:uid="{00000000-0005-0000-0000-0000DB3A0000}"/>
    <cellStyle name="Normal 40 2 2 4 2 5 2" xfId="37864" xr:uid="{00000000-0005-0000-0000-0000DC3A0000}"/>
    <cellStyle name="Normal 40 2 2 4 2 5 3" xfId="22631" xr:uid="{00000000-0005-0000-0000-0000DD3A0000}"/>
    <cellStyle name="Normal 40 2 2 4 2 6" xfId="32852" xr:uid="{00000000-0005-0000-0000-0000DE3A0000}"/>
    <cellStyle name="Normal 40 2 2 4 2 7" xfId="17618" xr:uid="{00000000-0005-0000-0000-0000DF3A0000}"/>
    <cellStyle name="Normal 40 2 2 4 3" xfId="3311" xr:uid="{00000000-0005-0000-0000-0000E03A0000}"/>
    <cellStyle name="Normal 40 2 2 4 3 2" xfId="13385" xr:uid="{00000000-0005-0000-0000-0000E13A0000}"/>
    <cellStyle name="Normal 40 2 2 4 3 2 2" xfId="43716" xr:uid="{00000000-0005-0000-0000-0000E23A0000}"/>
    <cellStyle name="Normal 40 2 2 4 3 2 3" xfId="28483" xr:uid="{00000000-0005-0000-0000-0000E33A0000}"/>
    <cellStyle name="Normal 40 2 2 4 3 3" xfId="8365" xr:uid="{00000000-0005-0000-0000-0000E43A0000}"/>
    <cellStyle name="Normal 40 2 2 4 3 3 2" xfId="38699" xr:uid="{00000000-0005-0000-0000-0000E53A0000}"/>
    <cellStyle name="Normal 40 2 2 4 3 3 3" xfId="23466" xr:uid="{00000000-0005-0000-0000-0000E63A0000}"/>
    <cellStyle name="Normal 40 2 2 4 3 4" xfId="33686" xr:uid="{00000000-0005-0000-0000-0000E73A0000}"/>
    <cellStyle name="Normal 40 2 2 4 3 5" xfId="18453" xr:uid="{00000000-0005-0000-0000-0000E83A0000}"/>
    <cellStyle name="Normal 40 2 2 4 4" xfId="5004" xr:uid="{00000000-0005-0000-0000-0000E93A0000}"/>
    <cellStyle name="Normal 40 2 2 4 4 2" xfId="15056" xr:uid="{00000000-0005-0000-0000-0000EA3A0000}"/>
    <cellStyle name="Normal 40 2 2 4 4 2 2" xfId="45387" xr:uid="{00000000-0005-0000-0000-0000EB3A0000}"/>
    <cellStyle name="Normal 40 2 2 4 4 2 3" xfId="30154" xr:uid="{00000000-0005-0000-0000-0000EC3A0000}"/>
    <cellStyle name="Normal 40 2 2 4 4 3" xfId="10036" xr:uid="{00000000-0005-0000-0000-0000ED3A0000}"/>
    <cellStyle name="Normal 40 2 2 4 4 3 2" xfId="40370" xr:uid="{00000000-0005-0000-0000-0000EE3A0000}"/>
    <cellStyle name="Normal 40 2 2 4 4 3 3" xfId="25137" xr:uid="{00000000-0005-0000-0000-0000EF3A0000}"/>
    <cellStyle name="Normal 40 2 2 4 4 4" xfId="35357" xr:uid="{00000000-0005-0000-0000-0000F03A0000}"/>
    <cellStyle name="Normal 40 2 2 4 4 5" xfId="20124" xr:uid="{00000000-0005-0000-0000-0000F13A0000}"/>
    <cellStyle name="Normal 40 2 2 4 5" xfId="11714" xr:uid="{00000000-0005-0000-0000-0000F23A0000}"/>
    <cellStyle name="Normal 40 2 2 4 5 2" xfId="42045" xr:uid="{00000000-0005-0000-0000-0000F33A0000}"/>
    <cellStyle name="Normal 40 2 2 4 5 3" xfId="26812" xr:uid="{00000000-0005-0000-0000-0000F43A0000}"/>
    <cellStyle name="Normal 40 2 2 4 6" xfId="6693" xr:uid="{00000000-0005-0000-0000-0000F53A0000}"/>
    <cellStyle name="Normal 40 2 2 4 6 2" xfId="37028" xr:uid="{00000000-0005-0000-0000-0000F63A0000}"/>
    <cellStyle name="Normal 40 2 2 4 6 3" xfId="21795" xr:uid="{00000000-0005-0000-0000-0000F73A0000}"/>
    <cellStyle name="Normal 40 2 2 4 7" xfId="32016" xr:uid="{00000000-0005-0000-0000-0000F83A0000}"/>
    <cellStyle name="Normal 40 2 2 4 8" xfId="16782" xr:uid="{00000000-0005-0000-0000-0000F93A0000}"/>
    <cellStyle name="Normal 40 2 2 5" xfId="2040" xr:uid="{00000000-0005-0000-0000-0000FA3A0000}"/>
    <cellStyle name="Normal 40 2 2 5 2" xfId="3730" xr:uid="{00000000-0005-0000-0000-0000FB3A0000}"/>
    <cellStyle name="Normal 40 2 2 5 2 2" xfId="13803" xr:uid="{00000000-0005-0000-0000-0000FC3A0000}"/>
    <cellStyle name="Normal 40 2 2 5 2 2 2" xfId="44134" xr:uid="{00000000-0005-0000-0000-0000FD3A0000}"/>
    <cellStyle name="Normal 40 2 2 5 2 2 3" xfId="28901" xr:uid="{00000000-0005-0000-0000-0000FE3A0000}"/>
    <cellStyle name="Normal 40 2 2 5 2 3" xfId="8783" xr:uid="{00000000-0005-0000-0000-0000FF3A0000}"/>
    <cellStyle name="Normal 40 2 2 5 2 3 2" xfId="39117" xr:uid="{00000000-0005-0000-0000-0000003B0000}"/>
    <cellStyle name="Normal 40 2 2 5 2 3 3" xfId="23884" xr:uid="{00000000-0005-0000-0000-0000013B0000}"/>
    <cellStyle name="Normal 40 2 2 5 2 4" xfId="34104" xr:uid="{00000000-0005-0000-0000-0000023B0000}"/>
    <cellStyle name="Normal 40 2 2 5 2 5" xfId="18871" xr:uid="{00000000-0005-0000-0000-0000033B0000}"/>
    <cellStyle name="Normal 40 2 2 5 3" xfId="5422" xr:uid="{00000000-0005-0000-0000-0000043B0000}"/>
    <cellStyle name="Normal 40 2 2 5 3 2" xfId="15474" xr:uid="{00000000-0005-0000-0000-0000053B0000}"/>
    <cellStyle name="Normal 40 2 2 5 3 2 2" xfId="45805" xr:uid="{00000000-0005-0000-0000-0000063B0000}"/>
    <cellStyle name="Normal 40 2 2 5 3 2 3" xfId="30572" xr:uid="{00000000-0005-0000-0000-0000073B0000}"/>
    <cellStyle name="Normal 40 2 2 5 3 3" xfId="10454" xr:uid="{00000000-0005-0000-0000-0000083B0000}"/>
    <cellStyle name="Normal 40 2 2 5 3 3 2" xfId="40788" xr:uid="{00000000-0005-0000-0000-0000093B0000}"/>
    <cellStyle name="Normal 40 2 2 5 3 3 3" xfId="25555" xr:uid="{00000000-0005-0000-0000-00000A3B0000}"/>
    <cellStyle name="Normal 40 2 2 5 3 4" xfId="35775" xr:uid="{00000000-0005-0000-0000-00000B3B0000}"/>
    <cellStyle name="Normal 40 2 2 5 3 5" xfId="20542" xr:uid="{00000000-0005-0000-0000-00000C3B0000}"/>
    <cellStyle name="Normal 40 2 2 5 4" xfId="12132" xr:uid="{00000000-0005-0000-0000-00000D3B0000}"/>
    <cellStyle name="Normal 40 2 2 5 4 2" xfId="42463" xr:uid="{00000000-0005-0000-0000-00000E3B0000}"/>
    <cellStyle name="Normal 40 2 2 5 4 3" xfId="27230" xr:uid="{00000000-0005-0000-0000-00000F3B0000}"/>
    <cellStyle name="Normal 40 2 2 5 5" xfId="7111" xr:uid="{00000000-0005-0000-0000-0000103B0000}"/>
    <cellStyle name="Normal 40 2 2 5 5 2" xfId="37446" xr:uid="{00000000-0005-0000-0000-0000113B0000}"/>
    <cellStyle name="Normal 40 2 2 5 5 3" xfId="22213" xr:uid="{00000000-0005-0000-0000-0000123B0000}"/>
    <cellStyle name="Normal 40 2 2 5 6" xfId="32434" xr:uid="{00000000-0005-0000-0000-0000133B0000}"/>
    <cellStyle name="Normal 40 2 2 5 7" xfId="17200" xr:uid="{00000000-0005-0000-0000-0000143B0000}"/>
    <cellStyle name="Normal 40 2 2 6" xfId="2893" xr:uid="{00000000-0005-0000-0000-0000153B0000}"/>
    <cellStyle name="Normal 40 2 2 6 2" xfId="12967" xr:uid="{00000000-0005-0000-0000-0000163B0000}"/>
    <cellStyle name="Normal 40 2 2 6 2 2" xfId="43298" xr:uid="{00000000-0005-0000-0000-0000173B0000}"/>
    <cellStyle name="Normal 40 2 2 6 2 3" xfId="28065" xr:uid="{00000000-0005-0000-0000-0000183B0000}"/>
    <cellStyle name="Normal 40 2 2 6 3" xfId="7947" xr:uid="{00000000-0005-0000-0000-0000193B0000}"/>
    <cellStyle name="Normal 40 2 2 6 3 2" xfId="38281" xr:uid="{00000000-0005-0000-0000-00001A3B0000}"/>
    <cellStyle name="Normal 40 2 2 6 3 3" xfId="23048" xr:uid="{00000000-0005-0000-0000-00001B3B0000}"/>
    <cellStyle name="Normal 40 2 2 6 4" xfId="33268" xr:uid="{00000000-0005-0000-0000-00001C3B0000}"/>
    <cellStyle name="Normal 40 2 2 6 5" xfId="18035" xr:uid="{00000000-0005-0000-0000-00001D3B0000}"/>
    <cellStyle name="Normal 40 2 2 7" xfId="4586" xr:uid="{00000000-0005-0000-0000-00001E3B0000}"/>
    <cellStyle name="Normal 40 2 2 7 2" xfId="14638" xr:uid="{00000000-0005-0000-0000-00001F3B0000}"/>
    <cellStyle name="Normal 40 2 2 7 2 2" xfId="44969" xr:uid="{00000000-0005-0000-0000-0000203B0000}"/>
    <cellStyle name="Normal 40 2 2 7 2 3" xfId="29736" xr:uid="{00000000-0005-0000-0000-0000213B0000}"/>
    <cellStyle name="Normal 40 2 2 7 3" xfId="9618" xr:uid="{00000000-0005-0000-0000-0000223B0000}"/>
    <cellStyle name="Normal 40 2 2 7 3 2" xfId="39952" xr:uid="{00000000-0005-0000-0000-0000233B0000}"/>
    <cellStyle name="Normal 40 2 2 7 3 3" xfId="24719" xr:uid="{00000000-0005-0000-0000-0000243B0000}"/>
    <cellStyle name="Normal 40 2 2 7 4" xfId="34939" xr:uid="{00000000-0005-0000-0000-0000253B0000}"/>
    <cellStyle name="Normal 40 2 2 7 5" xfId="19706" xr:uid="{00000000-0005-0000-0000-0000263B0000}"/>
    <cellStyle name="Normal 40 2 2 8" xfId="11296" xr:uid="{00000000-0005-0000-0000-0000273B0000}"/>
    <cellStyle name="Normal 40 2 2 8 2" xfId="41627" xr:uid="{00000000-0005-0000-0000-0000283B0000}"/>
    <cellStyle name="Normal 40 2 2 8 3" xfId="26394" xr:uid="{00000000-0005-0000-0000-0000293B0000}"/>
    <cellStyle name="Normal 40 2 2 9" xfId="6275" xr:uid="{00000000-0005-0000-0000-00002A3B0000}"/>
    <cellStyle name="Normal 40 2 2 9 2" xfId="36610" xr:uid="{00000000-0005-0000-0000-00002B3B0000}"/>
    <cellStyle name="Normal 40 2 2 9 3" xfId="21377" xr:uid="{00000000-0005-0000-0000-00002C3B0000}"/>
    <cellStyle name="Normal 40 2 3" xfId="1239" xr:uid="{00000000-0005-0000-0000-00002D3B0000}"/>
    <cellStyle name="Normal 40 2 3 10" xfId="16416" xr:uid="{00000000-0005-0000-0000-00002E3B0000}"/>
    <cellStyle name="Normal 40 2 3 2" xfId="1458" xr:uid="{00000000-0005-0000-0000-00002F3B0000}"/>
    <cellStyle name="Normal 40 2 3 2 2" xfId="1879" xr:uid="{00000000-0005-0000-0000-0000303B0000}"/>
    <cellStyle name="Normal 40 2 3 2 2 2" xfId="2718" xr:uid="{00000000-0005-0000-0000-0000313B0000}"/>
    <cellStyle name="Normal 40 2 3 2 2 2 2" xfId="4408" xr:uid="{00000000-0005-0000-0000-0000323B0000}"/>
    <cellStyle name="Normal 40 2 3 2 2 2 2 2" xfId="14481" xr:uid="{00000000-0005-0000-0000-0000333B0000}"/>
    <cellStyle name="Normal 40 2 3 2 2 2 2 2 2" xfId="44812" xr:uid="{00000000-0005-0000-0000-0000343B0000}"/>
    <cellStyle name="Normal 40 2 3 2 2 2 2 2 3" xfId="29579" xr:uid="{00000000-0005-0000-0000-0000353B0000}"/>
    <cellStyle name="Normal 40 2 3 2 2 2 2 3" xfId="9461" xr:uid="{00000000-0005-0000-0000-0000363B0000}"/>
    <cellStyle name="Normal 40 2 3 2 2 2 2 3 2" xfId="39795" xr:uid="{00000000-0005-0000-0000-0000373B0000}"/>
    <cellStyle name="Normal 40 2 3 2 2 2 2 3 3" xfId="24562" xr:uid="{00000000-0005-0000-0000-0000383B0000}"/>
    <cellStyle name="Normal 40 2 3 2 2 2 2 4" xfId="34782" xr:uid="{00000000-0005-0000-0000-0000393B0000}"/>
    <cellStyle name="Normal 40 2 3 2 2 2 2 5" xfId="19549" xr:uid="{00000000-0005-0000-0000-00003A3B0000}"/>
    <cellStyle name="Normal 40 2 3 2 2 2 3" xfId="6100" xr:uid="{00000000-0005-0000-0000-00003B3B0000}"/>
    <cellStyle name="Normal 40 2 3 2 2 2 3 2" xfId="16152" xr:uid="{00000000-0005-0000-0000-00003C3B0000}"/>
    <cellStyle name="Normal 40 2 3 2 2 2 3 2 2" xfId="46483" xr:uid="{00000000-0005-0000-0000-00003D3B0000}"/>
    <cellStyle name="Normal 40 2 3 2 2 2 3 2 3" xfId="31250" xr:uid="{00000000-0005-0000-0000-00003E3B0000}"/>
    <cellStyle name="Normal 40 2 3 2 2 2 3 3" xfId="11132" xr:uid="{00000000-0005-0000-0000-00003F3B0000}"/>
    <cellStyle name="Normal 40 2 3 2 2 2 3 3 2" xfId="41466" xr:uid="{00000000-0005-0000-0000-0000403B0000}"/>
    <cellStyle name="Normal 40 2 3 2 2 2 3 3 3" xfId="26233" xr:uid="{00000000-0005-0000-0000-0000413B0000}"/>
    <cellStyle name="Normal 40 2 3 2 2 2 3 4" xfId="36453" xr:uid="{00000000-0005-0000-0000-0000423B0000}"/>
    <cellStyle name="Normal 40 2 3 2 2 2 3 5" xfId="21220" xr:uid="{00000000-0005-0000-0000-0000433B0000}"/>
    <cellStyle name="Normal 40 2 3 2 2 2 4" xfId="12810" xr:uid="{00000000-0005-0000-0000-0000443B0000}"/>
    <cellStyle name="Normal 40 2 3 2 2 2 4 2" xfId="43141" xr:uid="{00000000-0005-0000-0000-0000453B0000}"/>
    <cellStyle name="Normal 40 2 3 2 2 2 4 3" xfId="27908" xr:uid="{00000000-0005-0000-0000-0000463B0000}"/>
    <cellStyle name="Normal 40 2 3 2 2 2 5" xfId="7789" xr:uid="{00000000-0005-0000-0000-0000473B0000}"/>
    <cellStyle name="Normal 40 2 3 2 2 2 5 2" xfId="38124" xr:uid="{00000000-0005-0000-0000-0000483B0000}"/>
    <cellStyle name="Normal 40 2 3 2 2 2 5 3" xfId="22891" xr:uid="{00000000-0005-0000-0000-0000493B0000}"/>
    <cellStyle name="Normal 40 2 3 2 2 2 6" xfId="33112" xr:uid="{00000000-0005-0000-0000-00004A3B0000}"/>
    <cellStyle name="Normal 40 2 3 2 2 2 7" xfId="17878" xr:uid="{00000000-0005-0000-0000-00004B3B0000}"/>
    <cellStyle name="Normal 40 2 3 2 2 3" xfId="3571" xr:uid="{00000000-0005-0000-0000-00004C3B0000}"/>
    <cellStyle name="Normal 40 2 3 2 2 3 2" xfId="13645" xr:uid="{00000000-0005-0000-0000-00004D3B0000}"/>
    <cellStyle name="Normal 40 2 3 2 2 3 2 2" xfId="43976" xr:uid="{00000000-0005-0000-0000-00004E3B0000}"/>
    <cellStyle name="Normal 40 2 3 2 2 3 2 3" xfId="28743" xr:uid="{00000000-0005-0000-0000-00004F3B0000}"/>
    <cellStyle name="Normal 40 2 3 2 2 3 3" xfId="8625" xr:uid="{00000000-0005-0000-0000-0000503B0000}"/>
    <cellStyle name="Normal 40 2 3 2 2 3 3 2" xfId="38959" xr:uid="{00000000-0005-0000-0000-0000513B0000}"/>
    <cellStyle name="Normal 40 2 3 2 2 3 3 3" xfId="23726" xr:uid="{00000000-0005-0000-0000-0000523B0000}"/>
    <cellStyle name="Normal 40 2 3 2 2 3 4" xfId="33946" xr:uid="{00000000-0005-0000-0000-0000533B0000}"/>
    <cellStyle name="Normal 40 2 3 2 2 3 5" xfId="18713" xr:uid="{00000000-0005-0000-0000-0000543B0000}"/>
    <cellStyle name="Normal 40 2 3 2 2 4" xfId="5264" xr:uid="{00000000-0005-0000-0000-0000553B0000}"/>
    <cellStyle name="Normal 40 2 3 2 2 4 2" xfId="15316" xr:uid="{00000000-0005-0000-0000-0000563B0000}"/>
    <cellStyle name="Normal 40 2 3 2 2 4 2 2" xfId="45647" xr:uid="{00000000-0005-0000-0000-0000573B0000}"/>
    <cellStyle name="Normal 40 2 3 2 2 4 2 3" xfId="30414" xr:uid="{00000000-0005-0000-0000-0000583B0000}"/>
    <cellStyle name="Normal 40 2 3 2 2 4 3" xfId="10296" xr:uid="{00000000-0005-0000-0000-0000593B0000}"/>
    <cellStyle name="Normal 40 2 3 2 2 4 3 2" xfId="40630" xr:uid="{00000000-0005-0000-0000-00005A3B0000}"/>
    <cellStyle name="Normal 40 2 3 2 2 4 3 3" xfId="25397" xr:uid="{00000000-0005-0000-0000-00005B3B0000}"/>
    <cellStyle name="Normal 40 2 3 2 2 4 4" xfId="35617" xr:uid="{00000000-0005-0000-0000-00005C3B0000}"/>
    <cellStyle name="Normal 40 2 3 2 2 4 5" xfId="20384" xr:uid="{00000000-0005-0000-0000-00005D3B0000}"/>
    <cellStyle name="Normal 40 2 3 2 2 5" xfId="11974" xr:uid="{00000000-0005-0000-0000-00005E3B0000}"/>
    <cellStyle name="Normal 40 2 3 2 2 5 2" xfId="42305" xr:uid="{00000000-0005-0000-0000-00005F3B0000}"/>
    <cellStyle name="Normal 40 2 3 2 2 5 3" xfId="27072" xr:uid="{00000000-0005-0000-0000-0000603B0000}"/>
    <cellStyle name="Normal 40 2 3 2 2 6" xfId="6953" xr:uid="{00000000-0005-0000-0000-0000613B0000}"/>
    <cellStyle name="Normal 40 2 3 2 2 6 2" xfId="37288" xr:uid="{00000000-0005-0000-0000-0000623B0000}"/>
    <cellStyle name="Normal 40 2 3 2 2 6 3" xfId="22055" xr:uid="{00000000-0005-0000-0000-0000633B0000}"/>
    <cellStyle name="Normal 40 2 3 2 2 7" xfId="32276" xr:uid="{00000000-0005-0000-0000-0000643B0000}"/>
    <cellStyle name="Normal 40 2 3 2 2 8" xfId="17042" xr:uid="{00000000-0005-0000-0000-0000653B0000}"/>
    <cellStyle name="Normal 40 2 3 2 3" xfId="2300" xr:uid="{00000000-0005-0000-0000-0000663B0000}"/>
    <cellStyle name="Normal 40 2 3 2 3 2" xfId="3990" xr:uid="{00000000-0005-0000-0000-0000673B0000}"/>
    <cellStyle name="Normal 40 2 3 2 3 2 2" xfId="14063" xr:uid="{00000000-0005-0000-0000-0000683B0000}"/>
    <cellStyle name="Normal 40 2 3 2 3 2 2 2" xfId="44394" xr:uid="{00000000-0005-0000-0000-0000693B0000}"/>
    <cellStyle name="Normal 40 2 3 2 3 2 2 3" xfId="29161" xr:uid="{00000000-0005-0000-0000-00006A3B0000}"/>
    <cellStyle name="Normal 40 2 3 2 3 2 3" xfId="9043" xr:uid="{00000000-0005-0000-0000-00006B3B0000}"/>
    <cellStyle name="Normal 40 2 3 2 3 2 3 2" xfId="39377" xr:uid="{00000000-0005-0000-0000-00006C3B0000}"/>
    <cellStyle name="Normal 40 2 3 2 3 2 3 3" xfId="24144" xr:uid="{00000000-0005-0000-0000-00006D3B0000}"/>
    <cellStyle name="Normal 40 2 3 2 3 2 4" xfId="34364" xr:uid="{00000000-0005-0000-0000-00006E3B0000}"/>
    <cellStyle name="Normal 40 2 3 2 3 2 5" xfId="19131" xr:uid="{00000000-0005-0000-0000-00006F3B0000}"/>
    <cellStyle name="Normal 40 2 3 2 3 3" xfId="5682" xr:uid="{00000000-0005-0000-0000-0000703B0000}"/>
    <cellStyle name="Normal 40 2 3 2 3 3 2" xfId="15734" xr:uid="{00000000-0005-0000-0000-0000713B0000}"/>
    <cellStyle name="Normal 40 2 3 2 3 3 2 2" xfId="46065" xr:uid="{00000000-0005-0000-0000-0000723B0000}"/>
    <cellStyle name="Normal 40 2 3 2 3 3 2 3" xfId="30832" xr:uid="{00000000-0005-0000-0000-0000733B0000}"/>
    <cellStyle name="Normal 40 2 3 2 3 3 3" xfId="10714" xr:uid="{00000000-0005-0000-0000-0000743B0000}"/>
    <cellStyle name="Normal 40 2 3 2 3 3 3 2" xfId="41048" xr:uid="{00000000-0005-0000-0000-0000753B0000}"/>
    <cellStyle name="Normal 40 2 3 2 3 3 3 3" xfId="25815" xr:uid="{00000000-0005-0000-0000-0000763B0000}"/>
    <cellStyle name="Normal 40 2 3 2 3 3 4" xfId="36035" xr:uid="{00000000-0005-0000-0000-0000773B0000}"/>
    <cellStyle name="Normal 40 2 3 2 3 3 5" xfId="20802" xr:uid="{00000000-0005-0000-0000-0000783B0000}"/>
    <cellStyle name="Normal 40 2 3 2 3 4" xfId="12392" xr:uid="{00000000-0005-0000-0000-0000793B0000}"/>
    <cellStyle name="Normal 40 2 3 2 3 4 2" xfId="42723" xr:uid="{00000000-0005-0000-0000-00007A3B0000}"/>
    <cellStyle name="Normal 40 2 3 2 3 4 3" xfId="27490" xr:uid="{00000000-0005-0000-0000-00007B3B0000}"/>
    <cellStyle name="Normal 40 2 3 2 3 5" xfId="7371" xr:uid="{00000000-0005-0000-0000-00007C3B0000}"/>
    <cellStyle name="Normal 40 2 3 2 3 5 2" xfId="37706" xr:uid="{00000000-0005-0000-0000-00007D3B0000}"/>
    <cellStyle name="Normal 40 2 3 2 3 5 3" xfId="22473" xr:uid="{00000000-0005-0000-0000-00007E3B0000}"/>
    <cellStyle name="Normal 40 2 3 2 3 6" xfId="32694" xr:uid="{00000000-0005-0000-0000-00007F3B0000}"/>
    <cellStyle name="Normal 40 2 3 2 3 7" xfId="17460" xr:uid="{00000000-0005-0000-0000-0000803B0000}"/>
    <cellStyle name="Normal 40 2 3 2 4" xfId="3153" xr:uid="{00000000-0005-0000-0000-0000813B0000}"/>
    <cellStyle name="Normal 40 2 3 2 4 2" xfId="13227" xr:uid="{00000000-0005-0000-0000-0000823B0000}"/>
    <cellStyle name="Normal 40 2 3 2 4 2 2" xfId="43558" xr:uid="{00000000-0005-0000-0000-0000833B0000}"/>
    <cellStyle name="Normal 40 2 3 2 4 2 3" xfId="28325" xr:uid="{00000000-0005-0000-0000-0000843B0000}"/>
    <cellStyle name="Normal 40 2 3 2 4 3" xfId="8207" xr:uid="{00000000-0005-0000-0000-0000853B0000}"/>
    <cellStyle name="Normal 40 2 3 2 4 3 2" xfId="38541" xr:uid="{00000000-0005-0000-0000-0000863B0000}"/>
    <cellStyle name="Normal 40 2 3 2 4 3 3" xfId="23308" xr:uid="{00000000-0005-0000-0000-0000873B0000}"/>
    <cellStyle name="Normal 40 2 3 2 4 4" xfId="33528" xr:uid="{00000000-0005-0000-0000-0000883B0000}"/>
    <cellStyle name="Normal 40 2 3 2 4 5" xfId="18295" xr:uid="{00000000-0005-0000-0000-0000893B0000}"/>
    <cellStyle name="Normal 40 2 3 2 5" xfId="4846" xr:uid="{00000000-0005-0000-0000-00008A3B0000}"/>
    <cellStyle name="Normal 40 2 3 2 5 2" xfId="14898" xr:uid="{00000000-0005-0000-0000-00008B3B0000}"/>
    <cellStyle name="Normal 40 2 3 2 5 2 2" xfId="45229" xr:uid="{00000000-0005-0000-0000-00008C3B0000}"/>
    <cellStyle name="Normal 40 2 3 2 5 2 3" xfId="29996" xr:uid="{00000000-0005-0000-0000-00008D3B0000}"/>
    <cellStyle name="Normal 40 2 3 2 5 3" xfId="9878" xr:uid="{00000000-0005-0000-0000-00008E3B0000}"/>
    <cellStyle name="Normal 40 2 3 2 5 3 2" xfId="40212" xr:uid="{00000000-0005-0000-0000-00008F3B0000}"/>
    <cellStyle name="Normal 40 2 3 2 5 3 3" xfId="24979" xr:uid="{00000000-0005-0000-0000-0000903B0000}"/>
    <cellStyle name="Normal 40 2 3 2 5 4" xfId="35199" xr:uid="{00000000-0005-0000-0000-0000913B0000}"/>
    <cellStyle name="Normal 40 2 3 2 5 5" xfId="19966" xr:uid="{00000000-0005-0000-0000-0000923B0000}"/>
    <cellStyle name="Normal 40 2 3 2 6" xfId="11556" xr:uid="{00000000-0005-0000-0000-0000933B0000}"/>
    <cellStyle name="Normal 40 2 3 2 6 2" xfId="41887" xr:uid="{00000000-0005-0000-0000-0000943B0000}"/>
    <cellStyle name="Normal 40 2 3 2 6 3" xfId="26654" xr:uid="{00000000-0005-0000-0000-0000953B0000}"/>
    <cellStyle name="Normal 40 2 3 2 7" xfId="6535" xr:uid="{00000000-0005-0000-0000-0000963B0000}"/>
    <cellStyle name="Normal 40 2 3 2 7 2" xfId="36870" xr:uid="{00000000-0005-0000-0000-0000973B0000}"/>
    <cellStyle name="Normal 40 2 3 2 7 3" xfId="21637" xr:uid="{00000000-0005-0000-0000-0000983B0000}"/>
    <cellStyle name="Normal 40 2 3 2 8" xfId="31858" xr:uid="{00000000-0005-0000-0000-0000993B0000}"/>
    <cellStyle name="Normal 40 2 3 2 9" xfId="16624" xr:uid="{00000000-0005-0000-0000-00009A3B0000}"/>
    <cellStyle name="Normal 40 2 3 3" xfId="1671" xr:uid="{00000000-0005-0000-0000-00009B3B0000}"/>
    <cellStyle name="Normal 40 2 3 3 2" xfId="2510" xr:uid="{00000000-0005-0000-0000-00009C3B0000}"/>
    <cellStyle name="Normal 40 2 3 3 2 2" xfId="4200" xr:uid="{00000000-0005-0000-0000-00009D3B0000}"/>
    <cellStyle name="Normal 40 2 3 3 2 2 2" xfId="14273" xr:uid="{00000000-0005-0000-0000-00009E3B0000}"/>
    <cellStyle name="Normal 40 2 3 3 2 2 2 2" xfId="44604" xr:uid="{00000000-0005-0000-0000-00009F3B0000}"/>
    <cellStyle name="Normal 40 2 3 3 2 2 2 3" xfId="29371" xr:uid="{00000000-0005-0000-0000-0000A03B0000}"/>
    <cellStyle name="Normal 40 2 3 3 2 2 3" xfId="9253" xr:uid="{00000000-0005-0000-0000-0000A13B0000}"/>
    <cellStyle name="Normal 40 2 3 3 2 2 3 2" xfId="39587" xr:uid="{00000000-0005-0000-0000-0000A23B0000}"/>
    <cellStyle name="Normal 40 2 3 3 2 2 3 3" xfId="24354" xr:uid="{00000000-0005-0000-0000-0000A33B0000}"/>
    <cellStyle name="Normal 40 2 3 3 2 2 4" xfId="34574" xr:uid="{00000000-0005-0000-0000-0000A43B0000}"/>
    <cellStyle name="Normal 40 2 3 3 2 2 5" xfId="19341" xr:uid="{00000000-0005-0000-0000-0000A53B0000}"/>
    <cellStyle name="Normal 40 2 3 3 2 3" xfId="5892" xr:uid="{00000000-0005-0000-0000-0000A63B0000}"/>
    <cellStyle name="Normal 40 2 3 3 2 3 2" xfId="15944" xr:uid="{00000000-0005-0000-0000-0000A73B0000}"/>
    <cellStyle name="Normal 40 2 3 3 2 3 2 2" xfId="46275" xr:uid="{00000000-0005-0000-0000-0000A83B0000}"/>
    <cellStyle name="Normal 40 2 3 3 2 3 2 3" xfId="31042" xr:uid="{00000000-0005-0000-0000-0000A93B0000}"/>
    <cellStyle name="Normal 40 2 3 3 2 3 3" xfId="10924" xr:uid="{00000000-0005-0000-0000-0000AA3B0000}"/>
    <cellStyle name="Normal 40 2 3 3 2 3 3 2" xfId="41258" xr:uid="{00000000-0005-0000-0000-0000AB3B0000}"/>
    <cellStyle name="Normal 40 2 3 3 2 3 3 3" xfId="26025" xr:uid="{00000000-0005-0000-0000-0000AC3B0000}"/>
    <cellStyle name="Normal 40 2 3 3 2 3 4" xfId="36245" xr:uid="{00000000-0005-0000-0000-0000AD3B0000}"/>
    <cellStyle name="Normal 40 2 3 3 2 3 5" xfId="21012" xr:uid="{00000000-0005-0000-0000-0000AE3B0000}"/>
    <cellStyle name="Normal 40 2 3 3 2 4" xfId="12602" xr:uid="{00000000-0005-0000-0000-0000AF3B0000}"/>
    <cellStyle name="Normal 40 2 3 3 2 4 2" xfId="42933" xr:uid="{00000000-0005-0000-0000-0000B03B0000}"/>
    <cellStyle name="Normal 40 2 3 3 2 4 3" xfId="27700" xr:uid="{00000000-0005-0000-0000-0000B13B0000}"/>
    <cellStyle name="Normal 40 2 3 3 2 5" xfId="7581" xr:uid="{00000000-0005-0000-0000-0000B23B0000}"/>
    <cellStyle name="Normal 40 2 3 3 2 5 2" xfId="37916" xr:uid="{00000000-0005-0000-0000-0000B33B0000}"/>
    <cellStyle name="Normal 40 2 3 3 2 5 3" xfId="22683" xr:uid="{00000000-0005-0000-0000-0000B43B0000}"/>
    <cellStyle name="Normal 40 2 3 3 2 6" xfId="32904" xr:uid="{00000000-0005-0000-0000-0000B53B0000}"/>
    <cellStyle name="Normal 40 2 3 3 2 7" xfId="17670" xr:uid="{00000000-0005-0000-0000-0000B63B0000}"/>
    <cellStyle name="Normal 40 2 3 3 3" xfId="3363" xr:uid="{00000000-0005-0000-0000-0000B73B0000}"/>
    <cellStyle name="Normal 40 2 3 3 3 2" xfId="13437" xr:uid="{00000000-0005-0000-0000-0000B83B0000}"/>
    <cellStyle name="Normal 40 2 3 3 3 2 2" xfId="43768" xr:uid="{00000000-0005-0000-0000-0000B93B0000}"/>
    <cellStyle name="Normal 40 2 3 3 3 2 3" xfId="28535" xr:uid="{00000000-0005-0000-0000-0000BA3B0000}"/>
    <cellStyle name="Normal 40 2 3 3 3 3" xfId="8417" xr:uid="{00000000-0005-0000-0000-0000BB3B0000}"/>
    <cellStyle name="Normal 40 2 3 3 3 3 2" xfId="38751" xr:uid="{00000000-0005-0000-0000-0000BC3B0000}"/>
    <cellStyle name="Normal 40 2 3 3 3 3 3" xfId="23518" xr:uid="{00000000-0005-0000-0000-0000BD3B0000}"/>
    <cellStyle name="Normal 40 2 3 3 3 4" xfId="33738" xr:uid="{00000000-0005-0000-0000-0000BE3B0000}"/>
    <cellStyle name="Normal 40 2 3 3 3 5" xfId="18505" xr:uid="{00000000-0005-0000-0000-0000BF3B0000}"/>
    <cellStyle name="Normal 40 2 3 3 4" xfId="5056" xr:uid="{00000000-0005-0000-0000-0000C03B0000}"/>
    <cellStyle name="Normal 40 2 3 3 4 2" xfId="15108" xr:uid="{00000000-0005-0000-0000-0000C13B0000}"/>
    <cellStyle name="Normal 40 2 3 3 4 2 2" xfId="45439" xr:uid="{00000000-0005-0000-0000-0000C23B0000}"/>
    <cellStyle name="Normal 40 2 3 3 4 2 3" xfId="30206" xr:uid="{00000000-0005-0000-0000-0000C33B0000}"/>
    <cellStyle name="Normal 40 2 3 3 4 3" xfId="10088" xr:uid="{00000000-0005-0000-0000-0000C43B0000}"/>
    <cellStyle name="Normal 40 2 3 3 4 3 2" xfId="40422" xr:uid="{00000000-0005-0000-0000-0000C53B0000}"/>
    <cellStyle name="Normal 40 2 3 3 4 3 3" xfId="25189" xr:uid="{00000000-0005-0000-0000-0000C63B0000}"/>
    <cellStyle name="Normal 40 2 3 3 4 4" xfId="35409" xr:uid="{00000000-0005-0000-0000-0000C73B0000}"/>
    <cellStyle name="Normal 40 2 3 3 4 5" xfId="20176" xr:uid="{00000000-0005-0000-0000-0000C83B0000}"/>
    <cellStyle name="Normal 40 2 3 3 5" xfId="11766" xr:uid="{00000000-0005-0000-0000-0000C93B0000}"/>
    <cellStyle name="Normal 40 2 3 3 5 2" xfId="42097" xr:uid="{00000000-0005-0000-0000-0000CA3B0000}"/>
    <cellStyle name="Normal 40 2 3 3 5 3" xfId="26864" xr:uid="{00000000-0005-0000-0000-0000CB3B0000}"/>
    <cellStyle name="Normal 40 2 3 3 6" xfId="6745" xr:uid="{00000000-0005-0000-0000-0000CC3B0000}"/>
    <cellStyle name="Normal 40 2 3 3 6 2" xfId="37080" xr:uid="{00000000-0005-0000-0000-0000CD3B0000}"/>
    <cellStyle name="Normal 40 2 3 3 6 3" xfId="21847" xr:uid="{00000000-0005-0000-0000-0000CE3B0000}"/>
    <cellStyle name="Normal 40 2 3 3 7" xfId="32068" xr:uid="{00000000-0005-0000-0000-0000CF3B0000}"/>
    <cellStyle name="Normal 40 2 3 3 8" xfId="16834" xr:uid="{00000000-0005-0000-0000-0000D03B0000}"/>
    <cellStyle name="Normal 40 2 3 4" xfId="2092" xr:uid="{00000000-0005-0000-0000-0000D13B0000}"/>
    <cellStyle name="Normal 40 2 3 4 2" xfId="3782" xr:uid="{00000000-0005-0000-0000-0000D23B0000}"/>
    <cellStyle name="Normal 40 2 3 4 2 2" xfId="13855" xr:uid="{00000000-0005-0000-0000-0000D33B0000}"/>
    <cellStyle name="Normal 40 2 3 4 2 2 2" xfId="44186" xr:uid="{00000000-0005-0000-0000-0000D43B0000}"/>
    <cellStyle name="Normal 40 2 3 4 2 2 3" xfId="28953" xr:uid="{00000000-0005-0000-0000-0000D53B0000}"/>
    <cellStyle name="Normal 40 2 3 4 2 3" xfId="8835" xr:uid="{00000000-0005-0000-0000-0000D63B0000}"/>
    <cellStyle name="Normal 40 2 3 4 2 3 2" xfId="39169" xr:uid="{00000000-0005-0000-0000-0000D73B0000}"/>
    <cellStyle name="Normal 40 2 3 4 2 3 3" xfId="23936" xr:uid="{00000000-0005-0000-0000-0000D83B0000}"/>
    <cellStyle name="Normal 40 2 3 4 2 4" xfId="34156" xr:uid="{00000000-0005-0000-0000-0000D93B0000}"/>
    <cellStyle name="Normal 40 2 3 4 2 5" xfId="18923" xr:uid="{00000000-0005-0000-0000-0000DA3B0000}"/>
    <cellStyle name="Normal 40 2 3 4 3" xfId="5474" xr:uid="{00000000-0005-0000-0000-0000DB3B0000}"/>
    <cellStyle name="Normal 40 2 3 4 3 2" xfId="15526" xr:uid="{00000000-0005-0000-0000-0000DC3B0000}"/>
    <cellStyle name="Normal 40 2 3 4 3 2 2" xfId="45857" xr:uid="{00000000-0005-0000-0000-0000DD3B0000}"/>
    <cellStyle name="Normal 40 2 3 4 3 2 3" xfId="30624" xr:uid="{00000000-0005-0000-0000-0000DE3B0000}"/>
    <cellStyle name="Normal 40 2 3 4 3 3" xfId="10506" xr:uid="{00000000-0005-0000-0000-0000DF3B0000}"/>
    <cellStyle name="Normal 40 2 3 4 3 3 2" xfId="40840" xr:uid="{00000000-0005-0000-0000-0000E03B0000}"/>
    <cellStyle name="Normal 40 2 3 4 3 3 3" xfId="25607" xr:uid="{00000000-0005-0000-0000-0000E13B0000}"/>
    <cellStyle name="Normal 40 2 3 4 3 4" xfId="35827" xr:uid="{00000000-0005-0000-0000-0000E23B0000}"/>
    <cellStyle name="Normal 40 2 3 4 3 5" xfId="20594" xr:uid="{00000000-0005-0000-0000-0000E33B0000}"/>
    <cellStyle name="Normal 40 2 3 4 4" xfId="12184" xr:uid="{00000000-0005-0000-0000-0000E43B0000}"/>
    <cellStyle name="Normal 40 2 3 4 4 2" xfId="42515" xr:uid="{00000000-0005-0000-0000-0000E53B0000}"/>
    <cellStyle name="Normal 40 2 3 4 4 3" xfId="27282" xr:uid="{00000000-0005-0000-0000-0000E63B0000}"/>
    <cellStyle name="Normal 40 2 3 4 5" xfId="7163" xr:uid="{00000000-0005-0000-0000-0000E73B0000}"/>
    <cellStyle name="Normal 40 2 3 4 5 2" xfId="37498" xr:uid="{00000000-0005-0000-0000-0000E83B0000}"/>
    <cellStyle name="Normal 40 2 3 4 5 3" xfId="22265" xr:uid="{00000000-0005-0000-0000-0000E93B0000}"/>
    <cellStyle name="Normal 40 2 3 4 6" xfId="32486" xr:uid="{00000000-0005-0000-0000-0000EA3B0000}"/>
    <cellStyle name="Normal 40 2 3 4 7" xfId="17252" xr:uid="{00000000-0005-0000-0000-0000EB3B0000}"/>
    <cellStyle name="Normal 40 2 3 5" xfId="2945" xr:uid="{00000000-0005-0000-0000-0000EC3B0000}"/>
    <cellStyle name="Normal 40 2 3 5 2" xfId="13019" xr:uid="{00000000-0005-0000-0000-0000ED3B0000}"/>
    <cellStyle name="Normal 40 2 3 5 2 2" xfId="43350" xr:uid="{00000000-0005-0000-0000-0000EE3B0000}"/>
    <cellStyle name="Normal 40 2 3 5 2 3" xfId="28117" xr:uid="{00000000-0005-0000-0000-0000EF3B0000}"/>
    <cellStyle name="Normal 40 2 3 5 3" xfId="7999" xr:uid="{00000000-0005-0000-0000-0000F03B0000}"/>
    <cellStyle name="Normal 40 2 3 5 3 2" xfId="38333" xr:uid="{00000000-0005-0000-0000-0000F13B0000}"/>
    <cellStyle name="Normal 40 2 3 5 3 3" xfId="23100" xr:uid="{00000000-0005-0000-0000-0000F23B0000}"/>
    <cellStyle name="Normal 40 2 3 5 4" xfId="33320" xr:uid="{00000000-0005-0000-0000-0000F33B0000}"/>
    <cellStyle name="Normal 40 2 3 5 5" xfId="18087" xr:uid="{00000000-0005-0000-0000-0000F43B0000}"/>
    <cellStyle name="Normal 40 2 3 6" xfId="4638" xr:uid="{00000000-0005-0000-0000-0000F53B0000}"/>
    <cellStyle name="Normal 40 2 3 6 2" xfId="14690" xr:uid="{00000000-0005-0000-0000-0000F63B0000}"/>
    <cellStyle name="Normal 40 2 3 6 2 2" xfId="45021" xr:uid="{00000000-0005-0000-0000-0000F73B0000}"/>
    <cellStyle name="Normal 40 2 3 6 2 3" xfId="29788" xr:uid="{00000000-0005-0000-0000-0000F83B0000}"/>
    <cellStyle name="Normal 40 2 3 6 3" xfId="9670" xr:uid="{00000000-0005-0000-0000-0000F93B0000}"/>
    <cellStyle name="Normal 40 2 3 6 3 2" xfId="40004" xr:uid="{00000000-0005-0000-0000-0000FA3B0000}"/>
    <cellStyle name="Normal 40 2 3 6 3 3" xfId="24771" xr:uid="{00000000-0005-0000-0000-0000FB3B0000}"/>
    <cellStyle name="Normal 40 2 3 6 4" xfId="34991" xr:uid="{00000000-0005-0000-0000-0000FC3B0000}"/>
    <cellStyle name="Normal 40 2 3 6 5" xfId="19758" xr:uid="{00000000-0005-0000-0000-0000FD3B0000}"/>
    <cellStyle name="Normal 40 2 3 7" xfId="11348" xr:uid="{00000000-0005-0000-0000-0000FE3B0000}"/>
    <cellStyle name="Normal 40 2 3 7 2" xfId="41679" xr:uid="{00000000-0005-0000-0000-0000FF3B0000}"/>
    <cellStyle name="Normal 40 2 3 7 3" xfId="26446" xr:uid="{00000000-0005-0000-0000-0000003C0000}"/>
    <cellStyle name="Normal 40 2 3 8" xfId="6327" xr:uid="{00000000-0005-0000-0000-0000013C0000}"/>
    <cellStyle name="Normal 40 2 3 8 2" xfId="36662" xr:uid="{00000000-0005-0000-0000-0000023C0000}"/>
    <cellStyle name="Normal 40 2 3 8 3" xfId="21429" xr:uid="{00000000-0005-0000-0000-0000033C0000}"/>
    <cellStyle name="Normal 40 2 3 9" xfId="31651" xr:uid="{00000000-0005-0000-0000-0000043C0000}"/>
    <cellStyle name="Normal 40 2 4" xfId="1352" xr:uid="{00000000-0005-0000-0000-0000053C0000}"/>
    <cellStyle name="Normal 40 2 4 2" xfId="1775" xr:uid="{00000000-0005-0000-0000-0000063C0000}"/>
    <cellStyle name="Normal 40 2 4 2 2" xfId="2614" xr:uid="{00000000-0005-0000-0000-0000073C0000}"/>
    <cellStyle name="Normal 40 2 4 2 2 2" xfId="4304" xr:uid="{00000000-0005-0000-0000-0000083C0000}"/>
    <cellStyle name="Normal 40 2 4 2 2 2 2" xfId="14377" xr:uid="{00000000-0005-0000-0000-0000093C0000}"/>
    <cellStyle name="Normal 40 2 4 2 2 2 2 2" xfId="44708" xr:uid="{00000000-0005-0000-0000-00000A3C0000}"/>
    <cellStyle name="Normal 40 2 4 2 2 2 2 3" xfId="29475" xr:uid="{00000000-0005-0000-0000-00000B3C0000}"/>
    <cellStyle name="Normal 40 2 4 2 2 2 3" xfId="9357" xr:uid="{00000000-0005-0000-0000-00000C3C0000}"/>
    <cellStyle name="Normal 40 2 4 2 2 2 3 2" xfId="39691" xr:uid="{00000000-0005-0000-0000-00000D3C0000}"/>
    <cellStyle name="Normal 40 2 4 2 2 2 3 3" xfId="24458" xr:uid="{00000000-0005-0000-0000-00000E3C0000}"/>
    <cellStyle name="Normal 40 2 4 2 2 2 4" xfId="34678" xr:uid="{00000000-0005-0000-0000-00000F3C0000}"/>
    <cellStyle name="Normal 40 2 4 2 2 2 5" xfId="19445" xr:uid="{00000000-0005-0000-0000-0000103C0000}"/>
    <cellStyle name="Normal 40 2 4 2 2 3" xfId="5996" xr:uid="{00000000-0005-0000-0000-0000113C0000}"/>
    <cellStyle name="Normal 40 2 4 2 2 3 2" xfId="16048" xr:uid="{00000000-0005-0000-0000-0000123C0000}"/>
    <cellStyle name="Normal 40 2 4 2 2 3 2 2" xfId="46379" xr:uid="{00000000-0005-0000-0000-0000133C0000}"/>
    <cellStyle name="Normal 40 2 4 2 2 3 2 3" xfId="31146" xr:uid="{00000000-0005-0000-0000-0000143C0000}"/>
    <cellStyle name="Normal 40 2 4 2 2 3 3" xfId="11028" xr:uid="{00000000-0005-0000-0000-0000153C0000}"/>
    <cellStyle name="Normal 40 2 4 2 2 3 3 2" xfId="41362" xr:uid="{00000000-0005-0000-0000-0000163C0000}"/>
    <cellStyle name="Normal 40 2 4 2 2 3 3 3" xfId="26129" xr:uid="{00000000-0005-0000-0000-0000173C0000}"/>
    <cellStyle name="Normal 40 2 4 2 2 3 4" xfId="36349" xr:uid="{00000000-0005-0000-0000-0000183C0000}"/>
    <cellStyle name="Normal 40 2 4 2 2 3 5" xfId="21116" xr:uid="{00000000-0005-0000-0000-0000193C0000}"/>
    <cellStyle name="Normal 40 2 4 2 2 4" xfId="12706" xr:uid="{00000000-0005-0000-0000-00001A3C0000}"/>
    <cellStyle name="Normal 40 2 4 2 2 4 2" xfId="43037" xr:uid="{00000000-0005-0000-0000-00001B3C0000}"/>
    <cellStyle name="Normal 40 2 4 2 2 4 3" xfId="27804" xr:uid="{00000000-0005-0000-0000-00001C3C0000}"/>
    <cellStyle name="Normal 40 2 4 2 2 5" xfId="7685" xr:uid="{00000000-0005-0000-0000-00001D3C0000}"/>
    <cellStyle name="Normal 40 2 4 2 2 5 2" xfId="38020" xr:uid="{00000000-0005-0000-0000-00001E3C0000}"/>
    <cellStyle name="Normal 40 2 4 2 2 5 3" xfId="22787" xr:uid="{00000000-0005-0000-0000-00001F3C0000}"/>
    <cellStyle name="Normal 40 2 4 2 2 6" xfId="33008" xr:uid="{00000000-0005-0000-0000-0000203C0000}"/>
    <cellStyle name="Normal 40 2 4 2 2 7" xfId="17774" xr:uid="{00000000-0005-0000-0000-0000213C0000}"/>
    <cellStyle name="Normal 40 2 4 2 3" xfId="3467" xr:uid="{00000000-0005-0000-0000-0000223C0000}"/>
    <cellStyle name="Normal 40 2 4 2 3 2" xfId="13541" xr:uid="{00000000-0005-0000-0000-0000233C0000}"/>
    <cellStyle name="Normal 40 2 4 2 3 2 2" xfId="43872" xr:uid="{00000000-0005-0000-0000-0000243C0000}"/>
    <cellStyle name="Normal 40 2 4 2 3 2 3" xfId="28639" xr:uid="{00000000-0005-0000-0000-0000253C0000}"/>
    <cellStyle name="Normal 40 2 4 2 3 3" xfId="8521" xr:uid="{00000000-0005-0000-0000-0000263C0000}"/>
    <cellStyle name="Normal 40 2 4 2 3 3 2" xfId="38855" xr:uid="{00000000-0005-0000-0000-0000273C0000}"/>
    <cellStyle name="Normal 40 2 4 2 3 3 3" xfId="23622" xr:uid="{00000000-0005-0000-0000-0000283C0000}"/>
    <cellStyle name="Normal 40 2 4 2 3 4" xfId="33842" xr:uid="{00000000-0005-0000-0000-0000293C0000}"/>
    <cellStyle name="Normal 40 2 4 2 3 5" xfId="18609" xr:uid="{00000000-0005-0000-0000-00002A3C0000}"/>
    <cellStyle name="Normal 40 2 4 2 4" xfId="5160" xr:uid="{00000000-0005-0000-0000-00002B3C0000}"/>
    <cellStyle name="Normal 40 2 4 2 4 2" xfId="15212" xr:uid="{00000000-0005-0000-0000-00002C3C0000}"/>
    <cellStyle name="Normal 40 2 4 2 4 2 2" xfId="45543" xr:uid="{00000000-0005-0000-0000-00002D3C0000}"/>
    <cellStyle name="Normal 40 2 4 2 4 2 3" xfId="30310" xr:uid="{00000000-0005-0000-0000-00002E3C0000}"/>
    <cellStyle name="Normal 40 2 4 2 4 3" xfId="10192" xr:uid="{00000000-0005-0000-0000-00002F3C0000}"/>
    <cellStyle name="Normal 40 2 4 2 4 3 2" xfId="40526" xr:uid="{00000000-0005-0000-0000-0000303C0000}"/>
    <cellStyle name="Normal 40 2 4 2 4 3 3" xfId="25293" xr:uid="{00000000-0005-0000-0000-0000313C0000}"/>
    <cellStyle name="Normal 40 2 4 2 4 4" xfId="35513" xr:uid="{00000000-0005-0000-0000-0000323C0000}"/>
    <cellStyle name="Normal 40 2 4 2 4 5" xfId="20280" xr:uid="{00000000-0005-0000-0000-0000333C0000}"/>
    <cellStyle name="Normal 40 2 4 2 5" xfId="11870" xr:uid="{00000000-0005-0000-0000-0000343C0000}"/>
    <cellStyle name="Normal 40 2 4 2 5 2" xfId="42201" xr:uid="{00000000-0005-0000-0000-0000353C0000}"/>
    <cellStyle name="Normal 40 2 4 2 5 3" xfId="26968" xr:uid="{00000000-0005-0000-0000-0000363C0000}"/>
    <cellStyle name="Normal 40 2 4 2 6" xfId="6849" xr:uid="{00000000-0005-0000-0000-0000373C0000}"/>
    <cellStyle name="Normal 40 2 4 2 6 2" xfId="37184" xr:uid="{00000000-0005-0000-0000-0000383C0000}"/>
    <cellStyle name="Normal 40 2 4 2 6 3" xfId="21951" xr:uid="{00000000-0005-0000-0000-0000393C0000}"/>
    <cellStyle name="Normal 40 2 4 2 7" xfId="32172" xr:uid="{00000000-0005-0000-0000-00003A3C0000}"/>
    <cellStyle name="Normal 40 2 4 2 8" xfId="16938" xr:uid="{00000000-0005-0000-0000-00003B3C0000}"/>
    <cellStyle name="Normal 40 2 4 3" xfId="2196" xr:uid="{00000000-0005-0000-0000-00003C3C0000}"/>
    <cellStyle name="Normal 40 2 4 3 2" xfId="3886" xr:uid="{00000000-0005-0000-0000-00003D3C0000}"/>
    <cellStyle name="Normal 40 2 4 3 2 2" xfId="13959" xr:uid="{00000000-0005-0000-0000-00003E3C0000}"/>
    <cellStyle name="Normal 40 2 4 3 2 2 2" xfId="44290" xr:uid="{00000000-0005-0000-0000-00003F3C0000}"/>
    <cellStyle name="Normal 40 2 4 3 2 2 3" xfId="29057" xr:uid="{00000000-0005-0000-0000-0000403C0000}"/>
    <cellStyle name="Normal 40 2 4 3 2 3" xfId="8939" xr:uid="{00000000-0005-0000-0000-0000413C0000}"/>
    <cellStyle name="Normal 40 2 4 3 2 3 2" xfId="39273" xr:uid="{00000000-0005-0000-0000-0000423C0000}"/>
    <cellStyle name="Normal 40 2 4 3 2 3 3" xfId="24040" xr:uid="{00000000-0005-0000-0000-0000433C0000}"/>
    <cellStyle name="Normal 40 2 4 3 2 4" xfId="34260" xr:uid="{00000000-0005-0000-0000-0000443C0000}"/>
    <cellStyle name="Normal 40 2 4 3 2 5" xfId="19027" xr:uid="{00000000-0005-0000-0000-0000453C0000}"/>
    <cellStyle name="Normal 40 2 4 3 3" xfId="5578" xr:uid="{00000000-0005-0000-0000-0000463C0000}"/>
    <cellStyle name="Normal 40 2 4 3 3 2" xfId="15630" xr:uid="{00000000-0005-0000-0000-0000473C0000}"/>
    <cellStyle name="Normal 40 2 4 3 3 2 2" xfId="45961" xr:uid="{00000000-0005-0000-0000-0000483C0000}"/>
    <cellStyle name="Normal 40 2 4 3 3 2 3" xfId="30728" xr:uid="{00000000-0005-0000-0000-0000493C0000}"/>
    <cellStyle name="Normal 40 2 4 3 3 3" xfId="10610" xr:uid="{00000000-0005-0000-0000-00004A3C0000}"/>
    <cellStyle name="Normal 40 2 4 3 3 3 2" xfId="40944" xr:uid="{00000000-0005-0000-0000-00004B3C0000}"/>
    <cellStyle name="Normal 40 2 4 3 3 3 3" xfId="25711" xr:uid="{00000000-0005-0000-0000-00004C3C0000}"/>
    <cellStyle name="Normal 40 2 4 3 3 4" xfId="35931" xr:uid="{00000000-0005-0000-0000-00004D3C0000}"/>
    <cellStyle name="Normal 40 2 4 3 3 5" xfId="20698" xr:uid="{00000000-0005-0000-0000-00004E3C0000}"/>
    <cellStyle name="Normal 40 2 4 3 4" xfId="12288" xr:uid="{00000000-0005-0000-0000-00004F3C0000}"/>
    <cellStyle name="Normal 40 2 4 3 4 2" xfId="42619" xr:uid="{00000000-0005-0000-0000-0000503C0000}"/>
    <cellStyle name="Normal 40 2 4 3 4 3" xfId="27386" xr:uid="{00000000-0005-0000-0000-0000513C0000}"/>
    <cellStyle name="Normal 40 2 4 3 5" xfId="7267" xr:uid="{00000000-0005-0000-0000-0000523C0000}"/>
    <cellStyle name="Normal 40 2 4 3 5 2" xfId="37602" xr:uid="{00000000-0005-0000-0000-0000533C0000}"/>
    <cellStyle name="Normal 40 2 4 3 5 3" xfId="22369" xr:uid="{00000000-0005-0000-0000-0000543C0000}"/>
    <cellStyle name="Normal 40 2 4 3 6" xfId="32590" xr:uid="{00000000-0005-0000-0000-0000553C0000}"/>
    <cellStyle name="Normal 40 2 4 3 7" xfId="17356" xr:uid="{00000000-0005-0000-0000-0000563C0000}"/>
    <cellStyle name="Normal 40 2 4 4" xfId="3049" xr:uid="{00000000-0005-0000-0000-0000573C0000}"/>
    <cellStyle name="Normal 40 2 4 4 2" xfId="13123" xr:uid="{00000000-0005-0000-0000-0000583C0000}"/>
    <cellStyle name="Normal 40 2 4 4 2 2" xfId="43454" xr:uid="{00000000-0005-0000-0000-0000593C0000}"/>
    <cellStyle name="Normal 40 2 4 4 2 3" xfId="28221" xr:uid="{00000000-0005-0000-0000-00005A3C0000}"/>
    <cellStyle name="Normal 40 2 4 4 3" xfId="8103" xr:uid="{00000000-0005-0000-0000-00005B3C0000}"/>
    <cellStyle name="Normal 40 2 4 4 3 2" xfId="38437" xr:uid="{00000000-0005-0000-0000-00005C3C0000}"/>
    <cellStyle name="Normal 40 2 4 4 3 3" xfId="23204" xr:uid="{00000000-0005-0000-0000-00005D3C0000}"/>
    <cellStyle name="Normal 40 2 4 4 4" xfId="33424" xr:uid="{00000000-0005-0000-0000-00005E3C0000}"/>
    <cellStyle name="Normal 40 2 4 4 5" xfId="18191" xr:uid="{00000000-0005-0000-0000-00005F3C0000}"/>
    <cellStyle name="Normal 40 2 4 5" xfId="4742" xr:uid="{00000000-0005-0000-0000-0000603C0000}"/>
    <cellStyle name="Normal 40 2 4 5 2" xfId="14794" xr:uid="{00000000-0005-0000-0000-0000613C0000}"/>
    <cellStyle name="Normal 40 2 4 5 2 2" xfId="45125" xr:uid="{00000000-0005-0000-0000-0000623C0000}"/>
    <cellStyle name="Normal 40 2 4 5 2 3" xfId="29892" xr:uid="{00000000-0005-0000-0000-0000633C0000}"/>
    <cellStyle name="Normal 40 2 4 5 3" xfId="9774" xr:uid="{00000000-0005-0000-0000-0000643C0000}"/>
    <cellStyle name="Normal 40 2 4 5 3 2" xfId="40108" xr:uid="{00000000-0005-0000-0000-0000653C0000}"/>
    <cellStyle name="Normal 40 2 4 5 3 3" xfId="24875" xr:uid="{00000000-0005-0000-0000-0000663C0000}"/>
    <cellStyle name="Normal 40 2 4 5 4" xfId="35095" xr:uid="{00000000-0005-0000-0000-0000673C0000}"/>
    <cellStyle name="Normal 40 2 4 5 5" xfId="19862" xr:uid="{00000000-0005-0000-0000-0000683C0000}"/>
    <cellStyle name="Normal 40 2 4 6" xfId="11452" xr:uid="{00000000-0005-0000-0000-0000693C0000}"/>
    <cellStyle name="Normal 40 2 4 6 2" xfId="41783" xr:uid="{00000000-0005-0000-0000-00006A3C0000}"/>
    <cellStyle name="Normal 40 2 4 6 3" xfId="26550" xr:uid="{00000000-0005-0000-0000-00006B3C0000}"/>
    <cellStyle name="Normal 40 2 4 7" xfId="6431" xr:uid="{00000000-0005-0000-0000-00006C3C0000}"/>
    <cellStyle name="Normal 40 2 4 7 2" xfId="36766" xr:uid="{00000000-0005-0000-0000-00006D3C0000}"/>
    <cellStyle name="Normal 40 2 4 7 3" xfId="21533" xr:uid="{00000000-0005-0000-0000-00006E3C0000}"/>
    <cellStyle name="Normal 40 2 4 8" xfId="31754" xr:uid="{00000000-0005-0000-0000-00006F3C0000}"/>
    <cellStyle name="Normal 40 2 4 9" xfId="16520" xr:uid="{00000000-0005-0000-0000-0000703C0000}"/>
    <cellStyle name="Normal 40 2 5" xfId="1565" xr:uid="{00000000-0005-0000-0000-0000713C0000}"/>
    <cellStyle name="Normal 40 2 5 2" xfId="2406" xr:uid="{00000000-0005-0000-0000-0000723C0000}"/>
    <cellStyle name="Normal 40 2 5 2 2" xfId="4096" xr:uid="{00000000-0005-0000-0000-0000733C0000}"/>
    <cellStyle name="Normal 40 2 5 2 2 2" xfId="14169" xr:uid="{00000000-0005-0000-0000-0000743C0000}"/>
    <cellStyle name="Normal 40 2 5 2 2 2 2" xfId="44500" xr:uid="{00000000-0005-0000-0000-0000753C0000}"/>
    <cellStyle name="Normal 40 2 5 2 2 2 3" xfId="29267" xr:uid="{00000000-0005-0000-0000-0000763C0000}"/>
    <cellStyle name="Normal 40 2 5 2 2 3" xfId="9149" xr:uid="{00000000-0005-0000-0000-0000773C0000}"/>
    <cellStyle name="Normal 40 2 5 2 2 3 2" xfId="39483" xr:uid="{00000000-0005-0000-0000-0000783C0000}"/>
    <cellStyle name="Normal 40 2 5 2 2 3 3" xfId="24250" xr:uid="{00000000-0005-0000-0000-0000793C0000}"/>
    <cellStyle name="Normal 40 2 5 2 2 4" xfId="34470" xr:uid="{00000000-0005-0000-0000-00007A3C0000}"/>
    <cellStyle name="Normal 40 2 5 2 2 5" xfId="19237" xr:uid="{00000000-0005-0000-0000-00007B3C0000}"/>
    <cellStyle name="Normal 40 2 5 2 3" xfId="5788" xr:uid="{00000000-0005-0000-0000-00007C3C0000}"/>
    <cellStyle name="Normal 40 2 5 2 3 2" xfId="15840" xr:uid="{00000000-0005-0000-0000-00007D3C0000}"/>
    <cellStyle name="Normal 40 2 5 2 3 2 2" xfId="46171" xr:uid="{00000000-0005-0000-0000-00007E3C0000}"/>
    <cellStyle name="Normal 40 2 5 2 3 2 3" xfId="30938" xr:uid="{00000000-0005-0000-0000-00007F3C0000}"/>
    <cellStyle name="Normal 40 2 5 2 3 3" xfId="10820" xr:uid="{00000000-0005-0000-0000-0000803C0000}"/>
    <cellStyle name="Normal 40 2 5 2 3 3 2" xfId="41154" xr:uid="{00000000-0005-0000-0000-0000813C0000}"/>
    <cellStyle name="Normal 40 2 5 2 3 3 3" xfId="25921" xr:uid="{00000000-0005-0000-0000-0000823C0000}"/>
    <cellStyle name="Normal 40 2 5 2 3 4" xfId="36141" xr:uid="{00000000-0005-0000-0000-0000833C0000}"/>
    <cellStyle name="Normal 40 2 5 2 3 5" xfId="20908" xr:uid="{00000000-0005-0000-0000-0000843C0000}"/>
    <cellStyle name="Normal 40 2 5 2 4" xfId="12498" xr:uid="{00000000-0005-0000-0000-0000853C0000}"/>
    <cellStyle name="Normal 40 2 5 2 4 2" xfId="42829" xr:uid="{00000000-0005-0000-0000-0000863C0000}"/>
    <cellStyle name="Normal 40 2 5 2 4 3" xfId="27596" xr:uid="{00000000-0005-0000-0000-0000873C0000}"/>
    <cellStyle name="Normal 40 2 5 2 5" xfId="7477" xr:uid="{00000000-0005-0000-0000-0000883C0000}"/>
    <cellStyle name="Normal 40 2 5 2 5 2" xfId="37812" xr:uid="{00000000-0005-0000-0000-0000893C0000}"/>
    <cellStyle name="Normal 40 2 5 2 5 3" xfId="22579" xr:uid="{00000000-0005-0000-0000-00008A3C0000}"/>
    <cellStyle name="Normal 40 2 5 2 6" xfId="32800" xr:uid="{00000000-0005-0000-0000-00008B3C0000}"/>
    <cellStyle name="Normal 40 2 5 2 7" xfId="17566" xr:uid="{00000000-0005-0000-0000-00008C3C0000}"/>
    <cellStyle name="Normal 40 2 5 3" xfId="3259" xr:uid="{00000000-0005-0000-0000-00008D3C0000}"/>
    <cellStyle name="Normal 40 2 5 3 2" xfId="13333" xr:uid="{00000000-0005-0000-0000-00008E3C0000}"/>
    <cellStyle name="Normal 40 2 5 3 2 2" xfId="43664" xr:uid="{00000000-0005-0000-0000-00008F3C0000}"/>
    <cellStyle name="Normal 40 2 5 3 2 3" xfId="28431" xr:uid="{00000000-0005-0000-0000-0000903C0000}"/>
    <cellStyle name="Normal 40 2 5 3 3" xfId="8313" xr:uid="{00000000-0005-0000-0000-0000913C0000}"/>
    <cellStyle name="Normal 40 2 5 3 3 2" xfId="38647" xr:uid="{00000000-0005-0000-0000-0000923C0000}"/>
    <cellStyle name="Normal 40 2 5 3 3 3" xfId="23414" xr:uid="{00000000-0005-0000-0000-0000933C0000}"/>
    <cellStyle name="Normal 40 2 5 3 4" xfId="33634" xr:uid="{00000000-0005-0000-0000-0000943C0000}"/>
    <cellStyle name="Normal 40 2 5 3 5" xfId="18401" xr:uid="{00000000-0005-0000-0000-0000953C0000}"/>
    <cellStyle name="Normal 40 2 5 4" xfId="4952" xr:uid="{00000000-0005-0000-0000-0000963C0000}"/>
    <cellStyle name="Normal 40 2 5 4 2" xfId="15004" xr:uid="{00000000-0005-0000-0000-0000973C0000}"/>
    <cellStyle name="Normal 40 2 5 4 2 2" xfId="45335" xr:uid="{00000000-0005-0000-0000-0000983C0000}"/>
    <cellStyle name="Normal 40 2 5 4 2 3" xfId="30102" xr:uid="{00000000-0005-0000-0000-0000993C0000}"/>
    <cellStyle name="Normal 40 2 5 4 3" xfId="9984" xr:uid="{00000000-0005-0000-0000-00009A3C0000}"/>
    <cellStyle name="Normal 40 2 5 4 3 2" xfId="40318" xr:uid="{00000000-0005-0000-0000-00009B3C0000}"/>
    <cellStyle name="Normal 40 2 5 4 3 3" xfId="25085" xr:uid="{00000000-0005-0000-0000-00009C3C0000}"/>
    <cellStyle name="Normal 40 2 5 4 4" xfId="35305" xr:uid="{00000000-0005-0000-0000-00009D3C0000}"/>
    <cellStyle name="Normal 40 2 5 4 5" xfId="20072" xr:uid="{00000000-0005-0000-0000-00009E3C0000}"/>
    <cellStyle name="Normal 40 2 5 5" xfId="11662" xr:uid="{00000000-0005-0000-0000-00009F3C0000}"/>
    <cellStyle name="Normal 40 2 5 5 2" xfId="41993" xr:uid="{00000000-0005-0000-0000-0000A03C0000}"/>
    <cellStyle name="Normal 40 2 5 5 3" xfId="26760" xr:uid="{00000000-0005-0000-0000-0000A13C0000}"/>
    <cellStyle name="Normal 40 2 5 6" xfId="6641" xr:uid="{00000000-0005-0000-0000-0000A23C0000}"/>
    <cellStyle name="Normal 40 2 5 6 2" xfId="36976" xr:uid="{00000000-0005-0000-0000-0000A33C0000}"/>
    <cellStyle name="Normal 40 2 5 6 3" xfId="21743" xr:uid="{00000000-0005-0000-0000-0000A43C0000}"/>
    <cellStyle name="Normal 40 2 5 7" xfId="31964" xr:uid="{00000000-0005-0000-0000-0000A53C0000}"/>
    <cellStyle name="Normal 40 2 5 8" xfId="16730" xr:uid="{00000000-0005-0000-0000-0000A63C0000}"/>
    <cellStyle name="Normal 40 2 6" xfId="1986" xr:uid="{00000000-0005-0000-0000-0000A73C0000}"/>
    <cellStyle name="Normal 40 2 6 2" xfId="3678" xr:uid="{00000000-0005-0000-0000-0000A83C0000}"/>
    <cellStyle name="Normal 40 2 6 2 2" xfId="13751" xr:uid="{00000000-0005-0000-0000-0000A93C0000}"/>
    <cellStyle name="Normal 40 2 6 2 2 2" xfId="44082" xr:uid="{00000000-0005-0000-0000-0000AA3C0000}"/>
    <cellStyle name="Normal 40 2 6 2 2 3" xfId="28849" xr:uid="{00000000-0005-0000-0000-0000AB3C0000}"/>
    <cellStyle name="Normal 40 2 6 2 3" xfId="8731" xr:uid="{00000000-0005-0000-0000-0000AC3C0000}"/>
    <cellStyle name="Normal 40 2 6 2 3 2" xfId="39065" xr:uid="{00000000-0005-0000-0000-0000AD3C0000}"/>
    <cellStyle name="Normal 40 2 6 2 3 3" xfId="23832" xr:uid="{00000000-0005-0000-0000-0000AE3C0000}"/>
    <cellStyle name="Normal 40 2 6 2 4" xfId="34052" xr:uid="{00000000-0005-0000-0000-0000AF3C0000}"/>
    <cellStyle name="Normal 40 2 6 2 5" xfId="18819" xr:uid="{00000000-0005-0000-0000-0000B03C0000}"/>
    <cellStyle name="Normal 40 2 6 3" xfId="5370" xr:uid="{00000000-0005-0000-0000-0000B13C0000}"/>
    <cellStyle name="Normal 40 2 6 3 2" xfId="15422" xr:uid="{00000000-0005-0000-0000-0000B23C0000}"/>
    <cellStyle name="Normal 40 2 6 3 2 2" xfId="45753" xr:uid="{00000000-0005-0000-0000-0000B33C0000}"/>
    <cellStyle name="Normal 40 2 6 3 2 3" xfId="30520" xr:uid="{00000000-0005-0000-0000-0000B43C0000}"/>
    <cellStyle name="Normal 40 2 6 3 3" xfId="10402" xr:uid="{00000000-0005-0000-0000-0000B53C0000}"/>
    <cellStyle name="Normal 40 2 6 3 3 2" xfId="40736" xr:uid="{00000000-0005-0000-0000-0000B63C0000}"/>
    <cellStyle name="Normal 40 2 6 3 3 3" xfId="25503" xr:uid="{00000000-0005-0000-0000-0000B73C0000}"/>
    <cellStyle name="Normal 40 2 6 3 4" xfId="35723" xr:uid="{00000000-0005-0000-0000-0000B83C0000}"/>
    <cellStyle name="Normal 40 2 6 3 5" xfId="20490" xr:uid="{00000000-0005-0000-0000-0000B93C0000}"/>
    <cellStyle name="Normal 40 2 6 4" xfId="12080" xr:uid="{00000000-0005-0000-0000-0000BA3C0000}"/>
    <cellStyle name="Normal 40 2 6 4 2" xfId="42411" xr:uid="{00000000-0005-0000-0000-0000BB3C0000}"/>
    <cellStyle name="Normal 40 2 6 4 3" xfId="27178" xr:uid="{00000000-0005-0000-0000-0000BC3C0000}"/>
    <cellStyle name="Normal 40 2 6 5" xfId="7059" xr:uid="{00000000-0005-0000-0000-0000BD3C0000}"/>
    <cellStyle name="Normal 40 2 6 5 2" xfId="37394" xr:uid="{00000000-0005-0000-0000-0000BE3C0000}"/>
    <cellStyle name="Normal 40 2 6 5 3" xfId="22161" xr:uid="{00000000-0005-0000-0000-0000BF3C0000}"/>
    <cellStyle name="Normal 40 2 6 6" xfId="32382" xr:uid="{00000000-0005-0000-0000-0000C03C0000}"/>
    <cellStyle name="Normal 40 2 6 7" xfId="17148" xr:uid="{00000000-0005-0000-0000-0000C13C0000}"/>
    <cellStyle name="Normal 40 2 7" xfId="2837" xr:uid="{00000000-0005-0000-0000-0000C23C0000}"/>
    <cellStyle name="Normal 40 2 7 2" xfId="12915" xr:uid="{00000000-0005-0000-0000-0000C33C0000}"/>
    <cellStyle name="Normal 40 2 7 2 2" xfId="43246" xr:uid="{00000000-0005-0000-0000-0000C43C0000}"/>
    <cellStyle name="Normal 40 2 7 2 3" xfId="28013" xr:uid="{00000000-0005-0000-0000-0000C53C0000}"/>
    <cellStyle name="Normal 40 2 7 3" xfId="7895" xr:uid="{00000000-0005-0000-0000-0000C63C0000}"/>
    <cellStyle name="Normal 40 2 7 3 2" xfId="38229" xr:uid="{00000000-0005-0000-0000-0000C73C0000}"/>
    <cellStyle name="Normal 40 2 7 3 3" xfId="22996" xr:uid="{00000000-0005-0000-0000-0000C83C0000}"/>
    <cellStyle name="Normal 40 2 7 4" xfId="33216" xr:uid="{00000000-0005-0000-0000-0000C93C0000}"/>
    <cellStyle name="Normal 40 2 7 5" xfId="17983" xr:uid="{00000000-0005-0000-0000-0000CA3C0000}"/>
    <cellStyle name="Normal 40 2 8" xfId="4531" xr:uid="{00000000-0005-0000-0000-0000CB3C0000}"/>
    <cellStyle name="Normal 40 2 8 2" xfId="14586" xr:uid="{00000000-0005-0000-0000-0000CC3C0000}"/>
    <cellStyle name="Normal 40 2 8 2 2" xfId="44917" xr:uid="{00000000-0005-0000-0000-0000CD3C0000}"/>
    <cellStyle name="Normal 40 2 8 2 3" xfId="29684" xr:uid="{00000000-0005-0000-0000-0000CE3C0000}"/>
    <cellStyle name="Normal 40 2 8 3" xfId="9566" xr:uid="{00000000-0005-0000-0000-0000CF3C0000}"/>
    <cellStyle name="Normal 40 2 8 3 2" xfId="39900" xr:uid="{00000000-0005-0000-0000-0000D03C0000}"/>
    <cellStyle name="Normal 40 2 8 3 3" xfId="24667" xr:uid="{00000000-0005-0000-0000-0000D13C0000}"/>
    <cellStyle name="Normal 40 2 8 4" xfId="34887" xr:uid="{00000000-0005-0000-0000-0000D23C0000}"/>
    <cellStyle name="Normal 40 2 8 5" xfId="19654" xr:uid="{00000000-0005-0000-0000-0000D33C0000}"/>
    <cellStyle name="Normal 40 2 9" xfId="11242" xr:uid="{00000000-0005-0000-0000-0000D43C0000}"/>
    <cellStyle name="Normal 40 2 9 2" xfId="41575" xr:uid="{00000000-0005-0000-0000-0000D53C0000}"/>
    <cellStyle name="Normal 40 2 9 3" xfId="26342" xr:uid="{00000000-0005-0000-0000-0000D63C0000}"/>
    <cellStyle name="Normal 40 3" xfId="46879" xr:uid="{8B2375A0-8FC9-409C-BBAB-B10FE2C9508B}"/>
    <cellStyle name="Normal 41" xfId="166" xr:uid="{00000000-0005-0000-0000-0000D73C0000}"/>
    <cellStyle name="Normal 41 2" xfId="857" xr:uid="{00000000-0005-0000-0000-0000D83C0000}"/>
    <cellStyle name="Normal 41 2 10" xfId="6222" xr:uid="{00000000-0005-0000-0000-0000D93C0000}"/>
    <cellStyle name="Normal 41 2 10 2" xfId="36559" xr:uid="{00000000-0005-0000-0000-0000DA3C0000}"/>
    <cellStyle name="Normal 41 2 10 3" xfId="21326" xr:uid="{00000000-0005-0000-0000-0000DB3C0000}"/>
    <cellStyle name="Normal 41 2 11" xfId="31550" xr:uid="{00000000-0005-0000-0000-0000DC3C0000}"/>
    <cellStyle name="Normal 41 2 12" xfId="16311" xr:uid="{00000000-0005-0000-0000-0000DD3C0000}"/>
    <cellStyle name="Normal 41 2 2" xfId="1186" xr:uid="{00000000-0005-0000-0000-0000DE3C0000}"/>
    <cellStyle name="Normal 41 2 2 10" xfId="31602" xr:uid="{00000000-0005-0000-0000-0000DF3C0000}"/>
    <cellStyle name="Normal 41 2 2 11" xfId="16365" xr:uid="{00000000-0005-0000-0000-0000E03C0000}"/>
    <cellStyle name="Normal 41 2 2 2" xfId="1294" xr:uid="{00000000-0005-0000-0000-0000E13C0000}"/>
    <cellStyle name="Normal 41 2 2 2 10" xfId="16469" xr:uid="{00000000-0005-0000-0000-0000E23C0000}"/>
    <cellStyle name="Normal 41 2 2 2 2" xfId="1511" xr:uid="{00000000-0005-0000-0000-0000E33C0000}"/>
    <cellStyle name="Normal 41 2 2 2 2 2" xfId="1932" xr:uid="{00000000-0005-0000-0000-0000E43C0000}"/>
    <cellStyle name="Normal 41 2 2 2 2 2 2" xfId="2771" xr:uid="{00000000-0005-0000-0000-0000E53C0000}"/>
    <cellStyle name="Normal 41 2 2 2 2 2 2 2" xfId="4461" xr:uid="{00000000-0005-0000-0000-0000E63C0000}"/>
    <cellStyle name="Normal 41 2 2 2 2 2 2 2 2" xfId="14534" xr:uid="{00000000-0005-0000-0000-0000E73C0000}"/>
    <cellStyle name="Normal 41 2 2 2 2 2 2 2 2 2" xfId="44865" xr:uid="{00000000-0005-0000-0000-0000E83C0000}"/>
    <cellStyle name="Normal 41 2 2 2 2 2 2 2 2 3" xfId="29632" xr:uid="{00000000-0005-0000-0000-0000E93C0000}"/>
    <cellStyle name="Normal 41 2 2 2 2 2 2 2 3" xfId="9514" xr:uid="{00000000-0005-0000-0000-0000EA3C0000}"/>
    <cellStyle name="Normal 41 2 2 2 2 2 2 2 3 2" xfId="39848" xr:uid="{00000000-0005-0000-0000-0000EB3C0000}"/>
    <cellStyle name="Normal 41 2 2 2 2 2 2 2 3 3" xfId="24615" xr:uid="{00000000-0005-0000-0000-0000EC3C0000}"/>
    <cellStyle name="Normal 41 2 2 2 2 2 2 2 4" xfId="34835" xr:uid="{00000000-0005-0000-0000-0000ED3C0000}"/>
    <cellStyle name="Normal 41 2 2 2 2 2 2 2 5" xfId="19602" xr:uid="{00000000-0005-0000-0000-0000EE3C0000}"/>
    <cellStyle name="Normal 41 2 2 2 2 2 2 3" xfId="6153" xr:uid="{00000000-0005-0000-0000-0000EF3C0000}"/>
    <cellStyle name="Normal 41 2 2 2 2 2 2 3 2" xfId="16205" xr:uid="{00000000-0005-0000-0000-0000F03C0000}"/>
    <cellStyle name="Normal 41 2 2 2 2 2 2 3 2 2" xfId="46536" xr:uid="{00000000-0005-0000-0000-0000F13C0000}"/>
    <cellStyle name="Normal 41 2 2 2 2 2 2 3 2 3" xfId="31303" xr:uid="{00000000-0005-0000-0000-0000F23C0000}"/>
    <cellStyle name="Normal 41 2 2 2 2 2 2 3 3" xfId="11185" xr:uid="{00000000-0005-0000-0000-0000F33C0000}"/>
    <cellStyle name="Normal 41 2 2 2 2 2 2 3 3 2" xfId="41519" xr:uid="{00000000-0005-0000-0000-0000F43C0000}"/>
    <cellStyle name="Normal 41 2 2 2 2 2 2 3 3 3" xfId="26286" xr:uid="{00000000-0005-0000-0000-0000F53C0000}"/>
    <cellStyle name="Normal 41 2 2 2 2 2 2 3 4" xfId="36506" xr:uid="{00000000-0005-0000-0000-0000F63C0000}"/>
    <cellStyle name="Normal 41 2 2 2 2 2 2 3 5" xfId="21273" xr:uid="{00000000-0005-0000-0000-0000F73C0000}"/>
    <cellStyle name="Normal 41 2 2 2 2 2 2 4" xfId="12863" xr:uid="{00000000-0005-0000-0000-0000F83C0000}"/>
    <cellStyle name="Normal 41 2 2 2 2 2 2 4 2" xfId="43194" xr:uid="{00000000-0005-0000-0000-0000F93C0000}"/>
    <cellStyle name="Normal 41 2 2 2 2 2 2 4 3" xfId="27961" xr:uid="{00000000-0005-0000-0000-0000FA3C0000}"/>
    <cellStyle name="Normal 41 2 2 2 2 2 2 5" xfId="7842" xr:uid="{00000000-0005-0000-0000-0000FB3C0000}"/>
    <cellStyle name="Normal 41 2 2 2 2 2 2 5 2" xfId="38177" xr:uid="{00000000-0005-0000-0000-0000FC3C0000}"/>
    <cellStyle name="Normal 41 2 2 2 2 2 2 5 3" xfId="22944" xr:uid="{00000000-0005-0000-0000-0000FD3C0000}"/>
    <cellStyle name="Normal 41 2 2 2 2 2 2 6" xfId="33165" xr:uid="{00000000-0005-0000-0000-0000FE3C0000}"/>
    <cellStyle name="Normal 41 2 2 2 2 2 2 7" xfId="17931" xr:uid="{00000000-0005-0000-0000-0000FF3C0000}"/>
    <cellStyle name="Normal 41 2 2 2 2 2 3" xfId="3624" xr:uid="{00000000-0005-0000-0000-0000003D0000}"/>
    <cellStyle name="Normal 41 2 2 2 2 2 3 2" xfId="13698" xr:uid="{00000000-0005-0000-0000-0000013D0000}"/>
    <cellStyle name="Normal 41 2 2 2 2 2 3 2 2" xfId="44029" xr:uid="{00000000-0005-0000-0000-0000023D0000}"/>
    <cellStyle name="Normal 41 2 2 2 2 2 3 2 3" xfId="28796" xr:uid="{00000000-0005-0000-0000-0000033D0000}"/>
    <cellStyle name="Normal 41 2 2 2 2 2 3 3" xfId="8678" xr:uid="{00000000-0005-0000-0000-0000043D0000}"/>
    <cellStyle name="Normal 41 2 2 2 2 2 3 3 2" xfId="39012" xr:uid="{00000000-0005-0000-0000-0000053D0000}"/>
    <cellStyle name="Normal 41 2 2 2 2 2 3 3 3" xfId="23779" xr:uid="{00000000-0005-0000-0000-0000063D0000}"/>
    <cellStyle name="Normal 41 2 2 2 2 2 3 4" xfId="33999" xr:uid="{00000000-0005-0000-0000-0000073D0000}"/>
    <cellStyle name="Normal 41 2 2 2 2 2 3 5" xfId="18766" xr:uid="{00000000-0005-0000-0000-0000083D0000}"/>
    <cellStyle name="Normal 41 2 2 2 2 2 4" xfId="5317" xr:uid="{00000000-0005-0000-0000-0000093D0000}"/>
    <cellStyle name="Normal 41 2 2 2 2 2 4 2" xfId="15369" xr:uid="{00000000-0005-0000-0000-00000A3D0000}"/>
    <cellStyle name="Normal 41 2 2 2 2 2 4 2 2" xfId="45700" xr:uid="{00000000-0005-0000-0000-00000B3D0000}"/>
    <cellStyle name="Normal 41 2 2 2 2 2 4 2 3" xfId="30467" xr:uid="{00000000-0005-0000-0000-00000C3D0000}"/>
    <cellStyle name="Normal 41 2 2 2 2 2 4 3" xfId="10349" xr:uid="{00000000-0005-0000-0000-00000D3D0000}"/>
    <cellStyle name="Normal 41 2 2 2 2 2 4 3 2" xfId="40683" xr:uid="{00000000-0005-0000-0000-00000E3D0000}"/>
    <cellStyle name="Normal 41 2 2 2 2 2 4 3 3" xfId="25450" xr:uid="{00000000-0005-0000-0000-00000F3D0000}"/>
    <cellStyle name="Normal 41 2 2 2 2 2 4 4" xfId="35670" xr:uid="{00000000-0005-0000-0000-0000103D0000}"/>
    <cellStyle name="Normal 41 2 2 2 2 2 4 5" xfId="20437" xr:uid="{00000000-0005-0000-0000-0000113D0000}"/>
    <cellStyle name="Normal 41 2 2 2 2 2 5" xfId="12027" xr:uid="{00000000-0005-0000-0000-0000123D0000}"/>
    <cellStyle name="Normal 41 2 2 2 2 2 5 2" xfId="42358" xr:uid="{00000000-0005-0000-0000-0000133D0000}"/>
    <cellStyle name="Normal 41 2 2 2 2 2 5 3" xfId="27125" xr:uid="{00000000-0005-0000-0000-0000143D0000}"/>
    <cellStyle name="Normal 41 2 2 2 2 2 6" xfId="7006" xr:uid="{00000000-0005-0000-0000-0000153D0000}"/>
    <cellStyle name="Normal 41 2 2 2 2 2 6 2" xfId="37341" xr:uid="{00000000-0005-0000-0000-0000163D0000}"/>
    <cellStyle name="Normal 41 2 2 2 2 2 6 3" xfId="22108" xr:uid="{00000000-0005-0000-0000-0000173D0000}"/>
    <cellStyle name="Normal 41 2 2 2 2 2 7" xfId="32329" xr:uid="{00000000-0005-0000-0000-0000183D0000}"/>
    <cellStyle name="Normal 41 2 2 2 2 2 8" xfId="17095" xr:uid="{00000000-0005-0000-0000-0000193D0000}"/>
    <cellStyle name="Normal 41 2 2 2 2 3" xfId="2353" xr:uid="{00000000-0005-0000-0000-00001A3D0000}"/>
    <cellStyle name="Normal 41 2 2 2 2 3 2" xfId="4043" xr:uid="{00000000-0005-0000-0000-00001B3D0000}"/>
    <cellStyle name="Normal 41 2 2 2 2 3 2 2" xfId="14116" xr:uid="{00000000-0005-0000-0000-00001C3D0000}"/>
    <cellStyle name="Normal 41 2 2 2 2 3 2 2 2" xfId="44447" xr:uid="{00000000-0005-0000-0000-00001D3D0000}"/>
    <cellStyle name="Normal 41 2 2 2 2 3 2 2 3" xfId="29214" xr:uid="{00000000-0005-0000-0000-00001E3D0000}"/>
    <cellStyle name="Normal 41 2 2 2 2 3 2 3" xfId="9096" xr:uid="{00000000-0005-0000-0000-00001F3D0000}"/>
    <cellStyle name="Normal 41 2 2 2 2 3 2 3 2" xfId="39430" xr:uid="{00000000-0005-0000-0000-0000203D0000}"/>
    <cellStyle name="Normal 41 2 2 2 2 3 2 3 3" xfId="24197" xr:uid="{00000000-0005-0000-0000-0000213D0000}"/>
    <cellStyle name="Normal 41 2 2 2 2 3 2 4" xfId="34417" xr:uid="{00000000-0005-0000-0000-0000223D0000}"/>
    <cellStyle name="Normal 41 2 2 2 2 3 2 5" xfId="19184" xr:uid="{00000000-0005-0000-0000-0000233D0000}"/>
    <cellStyle name="Normal 41 2 2 2 2 3 3" xfId="5735" xr:uid="{00000000-0005-0000-0000-0000243D0000}"/>
    <cellStyle name="Normal 41 2 2 2 2 3 3 2" xfId="15787" xr:uid="{00000000-0005-0000-0000-0000253D0000}"/>
    <cellStyle name="Normal 41 2 2 2 2 3 3 2 2" xfId="46118" xr:uid="{00000000-0005-0000-0000-0000263D0000}"/>
    <cellStyle name="Normal 41 2 2 2 2 3 3 2 3" xfId="30885" xr:uid="{00000000-0005-0000-0000-0000273D0000}"/>
    <cellStyle name="Normal 41 2 2 2 2 3 3 3" xfId="10767" xr:uid="{00000000-0005-0000-0000-0000283D0000}"/>
    <cellStyle name="Normal 41 2 2 2 2 3 3 3 2" xfId="41101" xr:uid="{00000000-0005-0000-0000-0000293D0000}"/>
    <cellStyle name="Normal 41 2 2 2 2 3 3 3 3" xfId="25868" xr:uid="{00000000-0005-0000-0000-00002A3D0000}"/>
    <cellStyle name="Normal 41 2 2 2 2 3 3 4" xfId="36088" xr:uid="{00000000-0005-0000-0000-00002B3D0000}"/>
    <cellStyle name="Normal 41 2 2 2 2 3 3 5" xfId="20855" xr:uid="{00000000-0005-0000-0000-00002C3D0000}"/>
    <cellStyle name="Normal 41 2 2 2 2 3 4" xfId="12445" xr:uid="{00000000-0005-0000-0000-00002D3D0000}"/>
    <cellStyle name="Normal 41 2 2 2 2 3 4 2" xfId="42776" xr:uid="{00000000-0005-0000-0000-00002E3D0000}"/>
    <cellStyle name="Normal 41 2 2 2 2 3 4 3" xfId="27543" xr:uid="{00000000-0005-0000-0000-00002F3D0000}"/>
    <cellStyle name="Normal 41 2 2 2 2 3 5" xfId="7424" xr:uid="{00000000-0005-0000-0000-0000303D0000}"/>
    <cellStyle name="Normal 41 2 2 2 2 3 5 2" xfId="37759" xr:uid="{00000000-0005-0000-0000-0000313D0000}"/>
    <cellStyle name="Normal 41 2 2 2 2 3 5 3" xfId="22526" xr:uid="{00000000-0005-0000-0000-0000323D0000}"/>
    <cellStyle name="Normal 41 2 2 2 2 3 6" xfId="32747" xr:uid="{00000000-0005-0000-0000-0000333D0000}"/>
    <cellStyle name="Normal 41 2 2 2 2 3 7" xfId="17513" xr:uid="{00000000-0005-0000-0000-0000343D0000}"/>
    <cellStyle name="Normal 41 2 2 2 2 4" xfId="3206" xr:uid="{00000000-0005-0000-0000-0000353D0000}"/>
    <cellStyle name="Normal 41 2 2 2 2 4 2" xfId="13280" xr:uid="{00000000-0005-0000-0000-0000363D0000}"/>
    <cellStyle name="Normal 41 2 2 2 2 4 2 2" xfId="43611" xr:uid="{00000000-0005-0000-0000-0000373D0000}"/>
    <cellStyle name="Normal 41 2 2 2 2 4 2 3" xfId="28378" xr:uid="{00000000-0005-0000-0000-0000383D0000}"/>
    <cellStyle name="Normal 41 2 2 2 2 4 3" xfId="8260" xr:uid="{00000000-0005-0000-0000-0000393D0000}"/>
    <cellStyle name="Normal 41 2 2 2 2 4 3 2" xfId="38594" xr:uid="{00000000-0005-0000-0000-00003A3D0000}"/>
    <cellStyle name="Normal 41 2 2 2 2 4 3 3" xfId="23361" xr:uid="{00000000-0005-0000-0000-00003B3D0000}"/>
    <cellStyle name="Normal 41 2 2 2 2 4 4" xfId="33581" xr:uid="{00000000-0005-0000-0000-00003C3D0000}"/>
    <cellStyle name="Normal 41 2 2 2 2 4 5" xfId="18348" xr:uid="{00000000-0005-0000-0000-00003D3D0000}"/>
    <cellStyle name="Normal 41 2 2 2 2 5" xfId="4899" xr:uid="{00000000-0005-0000-0000-00003E3D0000}"/>
    <cellStyle name="Normal 41 2 2 2 2 5 2" xfId="14951" xr:uid="{00000000-0005-0000-0000-00003F3D0000}"/>
    <cellStyle name="Normal 41 2 2 2 2 5 2 2" xfId="45282" xr:uid="{00000000-0005-0000-0000-0000403D0000}"/>
    <cellStyle name="Normal 41 2 2 2 2 5 2 3" xfId="30049" xr:uid="{00000000-0005-0000-0000-0000413D0000}"/>
    <cellStyle name="Normal 41 2 2 2 2 5 3" xfId="9931" xr:uid="{00000000-0005-0000-0000-0000423D0000}"/>
    <cellStyle name="Normal 41 2 2 2 2 5 3 2" xfId="40265" xr:uid="{00000000-0005-0000-0000-0000433D0000}"/>
    <cellStyle name="Normal 41 2 2 2 2 5 3 3" xfId="25032" xr:uid="{00000000-0005-0000-0000-0000443D0000}"/>
    <cellStyle name="Normal 41 2 2 2 2 5 4" xfId="35252" xr:uid="{00000000-0005-0000-0000-0000453D0000}"/>
    <cellStyle name="Normal 41 2 2 2 2 5 5" xfId="20019" xr:uid="{00000000-0005-0000-0000-0000463D0000}"/>
    <cellStyle name="Normal 41 2 2 2 2 6" xfId="11609" xr:uid="{00000000-0005-0000-0000-0000473D0000}"/>
    <cellStyle name="Normal 41 2 2 2 2 6 2" xfId="41940" xr:uid="{00000000-0005-0000-0000-0000483D0000}"/>
    <cellStyle name="Normal 41 2 2 2 2 6 3" xfId="26707" xr:uid="{00000000-0005-0000-0000-0000493D0000}"/>
    <cellStyle name="Normal 41 2 2 2 2 7" xfId="6588" xr:uid="{00000000-0005-0000-0000-00004A3D0000}"/>
    <cellStyle name="Normal 41 2 2 2 2 7 2" xfId="36923" xr:uid="{00000000-0005-0000-0000-00004B3D0000}"/>
    <cellStyle name="Normal 41 2 2 2 2 7 3" xfId="21690" xr:uid="{00000000-0005-0000-0000-00004C3D0000}"/>
    <cellStyle name="Normal 41 2 2 2 2 8" xfId="31911" xr:uid="{00000000-0005-0000-0000-00004D3D0000}"/>
    <cellStyle name="Normal 41 2 2 2 2 9" xfId="16677" xr:uid="{00000000-0005-0000-0000-00004E3D0000}"/>
    <cellStyle name="Normal 41 2 2 2 3" xfId="1724" xr:uid="{00000000-0005-0000-0000-00004F3D0000}"/>
    <cellStyle name="Normal 41 2 2 2 3 2" xfId="2563" xr:uid="{00000000-0005-0000-0000-0000503D0000}"/>
    <cellStyle name="Normal 41 2 2 2 3 2 2" xfId="4253" xr:uid="{00000000-0005-0000-0000-0000513D0000}"/>
    <cellStyle name="Normal 41 2 2 2 3 2 2 2" xfId="14326" xr:uid="{00000000-0005-0000-0000-0000523D0000}"/>
    <cellStyle name="Normal 41 2 2 2 3 2 2 2 2" xfId="44657" xr:uid="{00000000-0005-0000-0000-0000533D0000}"/>
    <cellStyle name="Normal 41 2 2 2 3 2 2 2 3" xfId="29424" xr:uid="{00000000-0005-0000-0000-0000543D0000}"/>
    <cellStyle name="Normal 41 2 2 2 3 2 2 3" xfId="9306" xr:uid="{00000000-0005-0000-0000-0000553D0000}"/>
    <cellStyle name="Normal 41 2 2 2 3 2 2 3 2" xfId="39640" xr:uid="{00000000-0005-0000-0000-0000563D0000}"/>
    <cellStyle name="Normal 41 2 2 2 3 2 2 3 3" xfId="24407" xr:uid="{00000000-0005-0000-0000-0000573D0000}"/>
    <cellStyle name="Normal 41 2 2 2 3 2 2 4" xfId="34627" xr:uid="{00000000-0005-0000-0000-0000583D0000}"/>
    <cellStyle name="Normal 41 2 2 2 3 2 2 5" xfId="19394" xr:uid="{00000000-0005-0000-0000-0000593D0000}"/>
    <cellStyle name="Normal 41 2 2 2 3 2 3" xfId="5945" xr:uid="{00000000-0005-0000-0000-00005A3D0000}"/>
    <cellStyle name="Normal 41 2 2 2 3 2 3 2" xfId="15997" xr:uid="{00000000-0005-0000-0000-00005B3D0000}"/>
    <cellStyle name="Normal 41 2 2 2 3 2 3 2 2" xfId="46328" xr:uid="{00000000-0005-0000-0000-00005C3D0000}"/>
    <cellStyle name="Normal 41 2 2 2 3 2 3 2 3" xfId="31095" xr:uid="{00000000-0005-0000-0000-00005D3D0000}"/>
    <cellStyle name="Normal 41 2 2 2 3 2 3 3" xfId="10977" xr:uid="{00000000-0005-0000-0000-00005E3D0000}"/>
    <cellStyle name="Normal 41 2 2 2 3 2 3 3 2" xfId="41311" xr:uid="{00000000-0005-0000-0000-00005F3D0000}"/>
    <cellStyle name="Normal 41 2 2 2 3 2 3 3 3" xfId="26078" xr:uid="{00000000-0005-0000-0000-0000603D0000}"/>
    <cellStyle name="Normal 41 2 2 2 3 2 3 4" xfId="36298" xr:uid="{00000000-0005-0000-0000-0000613D0000}"/>
    <cellStyle name="Normal 41 2 2 2 3 2 3 5" xfId="21065" xr:uid="{00000000-0005-0000-0000-0000623D0000}"/>
    <cellStyle name="Normal 41 2 2 2 3 2 4" xfId="12655" xr:uid="{00000000-0005-0000-0000-0000633D0000}"/>
    <cellStyle name="Normal 41 2 2 2 3 2 4 2" xfId="42986" xr:uid="{00000000-0005-0000-0000-0000643D0000}"/>
    <cellStyle name="Normal 41 2 2 2 3 2 4 3" xfId="27753" xr:uid="{00000000-0005-0000-0000-0000653D0000}"/>
    <cellStyle name="Normal 41 2 2 2 3 2 5" xfId="7634" xr:uid="{00000000-0005-0000-0000-0000663D0000}"/>
    <cellStyle name="Normal 41 2 2 2 3 2 5 2" xfId="37969" xr:uid="{00000000-0005-0000-0000-0000673D0000}"/>
    <cellStyle name="Normal 41 2 2 2 3 2 5 3" xfId="22736" xr:uid="{00000000-0005-0000-0000-0000683D0000}"/>
    <cellStyle name="Normal 41 2 2 2 3 2 6" xfId="32957" xr:uid="{00000000-0005-0000-0000-0000693D0000}"/>
    <cellStyle name="Normal 41 2 2 2 3 2 7" xfId="17723" xr:uid="{00000000-0005-0000-0000-00006A3D0000}"/>
    <cellStyle name="Normal 41 2 2 2 3 3" xfId="3416" xr:uid="{00000000-0005-0000-0000-00006B3D0000}"/>
    <cellStyle name="Normal 41 2 2 2 3 3 2" xfId="13490" xr:uid="{00000000-0005-0000-0000-00006C3D0000}"/>
    <cellStyle name="Normal 41 2 2 2 3 3 2 2" xfId="43821" xr:uid="{00000000-0005-0000-0000-00006D3D0000}"/>
    <cellStyle name="Normal 41 2 2 2 3 3 2 3" xfId="28588" xr:uid="{00000000-0005-0000-0000-00006E3D0000}"/>
    <cellStyle name="Normal 41 2 2 2 3 3 3" xfId="8470" xr:uid="{00000000-0005-0000-0000-00006F3D0000}"/>
    <cellStyle name="Normal 41 2 2 2 3 3 3 2" xfId="38804" xr:uid="{00000000-0005-0000-0000-0000703D0000}"/>
    <cellStyle name="Normal 41 2 2 2 3 3 3 3" xfId="23571" xr:uid="{00000000-0005-0000-0000-0000713D0000}"/>
    <cellStyle name="Normal 41 2 2 2 3 3 4" xfId="33791" xr:uid="{00000000-0005-0000-0000-0000723D0000}"/>
    <cellStyle name="Normal 41 2 2 2 3 3 5" xfId="18558" xr:uid="{00000000-0005-0000-0000-0000733D0000}"/>
    <cellStyle name="Normal 41 2 2 2 3 4" xfId="5109" xr:uid="{00000000-0005-0000-0000-0000743D0000}"/>
    <cellStyle name="Normal 41 2 2 2 3 4 2" xfId="15161" xr:uid="{00000000-0005-0000-0000-0000753D0000}"/>
    <cellStyle name="Normal 41 2 2 2 3 4 2 2" xfId="45492" xr:uid="{00000000-0005-0000-0000-0000763D0000}"/>
    <cellStyle name="Normal 41 2 2 2 3 4 2 3" xfId="30259" xr:uid="{00000000-0005-0000-0000-0000773D0000}"/>
    <cellStyle name="Normal 41 2 2 2 3 4 3" xfId="10141" xr:uid="{00000000-0005-0000-0000-0000783D0000}"/>
    <cellStyle name="Normal 41 2 2 2 3 4 3 2" xfId="40475" xr:uid="{00000000-0005-0000-0000-0000793D0000}"/>
    <cellStyle name="Normal 41 2 2 2 3 4 3 3" xfId="25242" xr:uid="{00000000-0005-0000-0000-00007A3D0000}"/>
    <cellStyle name="Normal 41 2 2 2 3 4 4" xfId="35462" xr:uid="{00000000-0005-0000-0000-00007B3D0000}"/>
    <cellStyle name="Normal 41 2 2 2 3 4 5" xfId="20229" xr:uid="{00000000-0005-0000-0000-00007C3D0000}"/>
    <cellStyle name="Normal 41 2 2 2 3 5" xfId="11819" xr:uid="{00000000-0005-0000-0000-00007D3D0000}"/>
    <cellStyle name="Normal 41 2 2 2 3 5 2" xfId="42150" xr:uid="{00000000-0005-0000-0000-00007E3D0000}"/>
    <cellStyle name="Normal 41 2 2 2 3 5 3" xfId="26917" xr:uid="{00000000-0005-0000-0000-00007F3D0000}"/>
    <cellStyle name="Normal 41 2 2 2 3 6" xfId="6798" xr:uid="{00000000-0005-0000-0000-0000803D0000}"/>
    <cellStyle name="Normal 41 2 2 2 3 6 2" xfId="37133" xr:uid="{00000000-0005-0000-0000-0000813D0000}"/>
    <cellStyle name="Normal 41 2 2 2 3 6 3" xfId="21900" xr:uid="{00000000-0005-0000-0000-0000823D0000}"/>
    <cellStyle name="Normal 41 2 2 2 3 7" xfId="32121" xr:uid="{00000000-0005-0000-0000-0000833D0000}"/>
    <cellStyle name="Normal 41 2 2 2 3 8" xfId="16887" xr:uid="{00000000-0005-0000-0000-0000843D0000}"/>
    <cellStyle name="Normal 41 2 2 2 4" xfId="2145" xr:uid="{00000000-0005-0000-0000-0000853D0000}"/>
    <cellStyle name="Normal 41 2 2 2 4 2" xfId="3835" xr:uid="{00000000-0005-0000-0000-0000863D0000}"/>
    <cellStyle name="Normal 41 2 2 2 4 2 2" xfId="13908" xr:uid="{00000000-0005-0000-0000-0000873D0000}"/>
    <cellStyle name="Normal 41 2 2 2 4 2 2 2" xfId="44239" xr:uid="{00000000-0005-0000-0000-0000883D0000}"/>
    <cellStyle name="Normal 41 2 2 2 4 2 2 3" xfId="29006" xr:uid="{00000000-0005-0000-0000-0000893D0000}"/>
    <cellStyle name="Normal 41 2 2 2 4 2 3" xfId="8888" xr:uid="{00000000-0005-0000-0000-00008A3D0000}"/>
    <cellStyle name="Normal 41 2 2 2 4 2 3 2" xfId="39222" xr:uid="{00000000-0005-0000-0000-00008B3D0000}"/>
    <cellStyle name="Normal 41 2 2 2 4 2 3 3" xfId="23989" xr:uid="{00000000-0005-0000-0000-00008C3D0000}"/>
    <cellStyle name="Normal 41 2 2 2 4 2 4" xfId="34209" xr:uid="{00000000-0005-0000-0000-00008D3D0000}"/>
    <cellStyle name="Normal 41 2 2 2 4 2 5" xfId="18976" xr:uid="{00000000-0005-0000-0000-00008E3D0000}"/>
    <cellStyle name="Normal 41 2 2 2 4 3" xfId="5527" xr:uid="{00000000-0005-0000-0000-00008F3D0000}"/>
    <cellStyle name="Normal 41 2 2 2 4 3 2" xfId="15579" xr:uid="{00000000-0005-0000-0000-0000903D0000}"/>
    <cellStyle name="Normal 41 2 2 2 4 3 2 2" xfId="45910" xr:uid="{00000000-0005-0000-0000-0000913D0000}"/>
    <cellStyle name="Normal 41 2 2 2 4 3 2 3" xfId="30677" xr:uid="{00000000-0005-0000-0000-0000923D0000}"/>
    <cellStyle name="Normal 41 2 2 2 4 3 3" xfId="10559" xr:uid="{00000000-0005-0000-0000-0000933D0000}"/>
    <cellStyle name="Normal 41 2 2 2 4 3 3 2" xfId="40893" xr:uid="{00000000-0005-0000-0000-0000943D0000}"/>
    <cellStyle name="Normal 41 2 2 2 4 3 3 3" xfId="25660" xr:uid="{00000000-0005-0000-0000-0000953D0000}"/>
    <cellStyle name="Normal 41 2 2 2 4 3 4" xfId="35880" xr:uid="{00000000-0005-0000-0000-0000963D0000}"/>
    <cellStyle name="Normal 41 2 2 2 4 3 5" xfId="20647" xr:uid="{00000000-0005-0000-0000-0000973D0000}"/>
    <cellStyle name="Normal 41 2 2 2 4 4" xfId="12237" xr:uid="{00000000-0005-0000-0000-0000983D0000}"/>
    <cellStyle name="Normal 41 2 2 2 4 4 2" xfId="42568" xr:uid="{00000000-0005-0000-0000-0000993D0000}"/>
    <cellStyle name="Normal 41 2 2 2 4 4 3" xfId="27335" xr:uid="{00000000-0005-0000-0000-00009A3D0000}"/>
    <cellStyle name="Normal 41 2 2 2 4 5" xfId="7216" xr:uid="{00000000-0005-0000-0000-00009B3D0000}"/>
    <cellStyle name="Normal 41 2 2 2 4 5 2" xfId="37551" xr:uid="{00000000-0005-0000-0000-00009C3D0000}"/>
    <cellStyle name="Normal 41 2 2 2 4 5 3" xfId="22318" xr:uid="{00000000-0005-0000-0000-00009D3D0000}"/>
    <cellStyle name="Normal 41 2 2 2 4 6" xfId="32539" xr:uid="{00000000-0005-0000-0000-00009E3D0000}"/>
    <cellStyle name="Normal 41 2 2 2 4 7" xfId="17305" xr:uid="{00000000-0005-0000-0000-00009F3D0000}"/>
    <cellStyle name="Normal 41 2 2 2 5" xfId="2998" xr:uid="{00000000-0005-0000-0000-0000A03D0000}"/>
    <cellStyle name="Normal 41 2 2 2 5 2" xfId="13072" xr:uid="{00000000-0005-0000-0000-0000A13D0000}"/>
    <cellStyle name="Normal 41 2 2 2 5 2 2" xfId="43403" xr:uid="{00000000-0005-0000-0000-0000A23D0000}"/>
    <cellStyle name="Normal 41 2 2 2 5 2 3" xfId="28170" xr:uid="{00000000-0005-0000-0000-0000A33D0000}"/>
    <cellStyle name="Normal 41 2 2 2 5 3" xfId="8052" xr:uid="{00000000-0005-0000-0000-0000A43D0000}"/>
    <cellStyle name="Normal 41 2 2 2 5 3 2" xfId="38386" xr:uid="{00000000-0005-0000-0000-0000A53D0000}"/>
    <cellStyle name="Normal 41 2 2 2 5 3 3" xfId="23153" xr:uid="{00000000-0005-0000-0000-0000A63D0000}"/>
    <cellStyle name="Normal 41 2 2 2 5 4" xfId="33373" xr:uid="{00000000-0005-0000-0000-0000A73D0000}"/>
    <cellStyle name="Normal 41 2 2 2 5 5" xfId="18140" xr:uid="{00000000-0005-0000-0000-0000A83D0000}"/>
    <cellStyle name="Normal 41 2 2 2 6" xfId="4691" xr:uid="{00000000-0005-0000-0000-0000A93D0000}"/>
    <cellStyle name="Normal 41 2 2 2 6 2" xfId="14743" xr:uid="{00000000-0005-0000-0000-0000AA3D0000}"/>
    <cellStyle name="Normal 41 2 2 2 6 2 2" xfId="45074" xr:uid="{00000000-0005-0000-0000-0000AB3D0000}"/>
    <cellStyle name="Normal 41 2 2 2 6 2 3" xfId="29841" xr:uid="{00000000-0005-0000-0000-0000AC3D0000}"/>
    <cellStyle name="Normal 41 2 2 2 6 3" xfId="9723" xr:uid="{00000000-0005-0000-0000-0000AD3D0000}"/>
    <cellStyle name="Normal 41 2 2 2 6 3 2" xfId="40057" xr:uid="{00000000-0005-0000-0000-0000AE3D0000}"/>
    <cellStyle name="Normal 41 2 2 2 6 3 3" xfId="24824" xr:uid="{00000000-0005-0000-0000-0000AF3D0000}"/>
    <cellStyle name="Normal 41 2 2 2 6 4" xfId="35044" xr:uid="{00000000-0005-0000-0000-0000B03D0000}"/>
    <cellStyle name="Normal 41 2 2 2 6 5" xfId="19811" xr:uid="{00000000-0005-0000-0000-0000B13D0000}"/>
    <cellStyle name="Normal 41 2 2 2 7" xfId="11401" xr:uid="{00000000-0005-0000-0000-0000B23D0000}"/>
    <cellStyle name="Normal 41 2 2 2 7 2" xfId="41732" xr:uid="{00000000-0005-0000-0000-0000B33D0000}"/>
    <cellStyle name="Normal 41 2 2 2 7 3" xfId="26499" xr:uid="{00000000-0005-0000-0000-0000B43D0000}"/>
    <cellStyle name="Normal 41 2 2 2 8" xfId="6380" xr:uid="{00000000-0005-0000-0000-0000B53D0000}"/>
    <cellStyle name="Normal 41 2 2 2 8 2" xfId="36715" xr:uid="{00000000-0005-0000-0000-0000B63D0000}"/>
    <cellStyle name="Normal 41 2 2 2 8 3" xfId="21482" xr:uid="{00000000-0005-0000-0000-0000B73D0000}"/>
    <cellStyle name="Normal 41 2 2 2 9" xfId="31703" xr:uid="{00000000-0005-0000-0000-0000B83D0000}"/>
    <cellStyle name="Normal 41 2 2 3" xfId="1407" xr:uid="{00000000-0005-0000-0000-0000B93D0000}"/>
    <cellStyle name="Normal 41 2 2 3 2" xfId="1828" xr:uid="{00000000-0005-0000-0000-0000BA3D0000}"/>
    <cellStyle name="Normal 41 2 2 3 2 2" xfId="2667" xr:uid="{00000000-0005-0000-0000-0000BB3D0000}"/>
    <cellStyle name="Normal 41 2 2 3 2 2 2" xfId="4357" xr:uid="{00000000-0005-0000-0000-0000BC3D0000}"/>
    <cellStyle name="Normal 41 2 2 3 2 2 2 2" xfId="14430" xr:uid="{00000000-0005-0000-0000-0000BD3D0000}"/>
    <cellStyle name="Normal 41 2 2 3 2 2 2 2 2" xfId="44761" xr:uid="{00000000-0005-0000-0000-0000BE3D0000}"/>
    <cellStyle name="Normal 41 2 2 3 2 2 2 2 3" xfId="29528" xr:uid="{00000000-0005-0000-0000-0000BF3D0000}"/>
    <cellStyle name="Normal 41 2 2 3 2 2 2 3" xfId="9410" xr:uid="{00000000-0005-0000-0000-0000C03D0000}"/>
    <cellStyle name="Normal 41 2 2 3 2 2 2 3 2" xfId="39744" xr:uid="{00000000-0005-0000-0000-0000C13D0000}"/>
    <cellStyle name="Normal 41 2 2 3 2 2 2 3 3" xfId="24511" xr:uid="{00000000-0005-0000-0000-0000C23D0000}"/>
    <cellStyle name="Normal 41 2 2 3 2 2 2 4" xfId="34731" xr:uid="{00000000-0005-0000-0000-0000C33D0000}"/>
    <cellStyle name="Normal 41 2 2 3 2 2 2 5" xfId="19498" xr:uid="{00000000-0005-0000-0000-0000C43D0000}"/>
    <cellStyle name="Normal 41 2 2 3 2 2 3" xfId="6049" xr:uid="{00000000-0005-0000-0000-0000C53D0000}"/>
    <cellStyle name="Normal 41 2 2 3 2 2 3 2" xfId="16101" xr:uid="{00000000-0005-0000-0000-0000C63D0000}"/>
    <cellStyle name="Normal 41 2 2 3 2 2 3 2 2" xfId="46432" xr:uid="{00000000-0005-0000-0000-0000C73D0000}"/>
    <cellStyle name="Normal 41 2 2 3 2 2 3 2 3" xfId="31199" xr:uid="{00000000-0005-0000-0000-0000C83D0000}"/>
    <cellStyle name="Normal 41 2 2 3 2 2 3 3" xfId="11081" xr:uid="{00000000-0005-0000-0000-0000C93D0000}"/>
    <cellStyle name="Normal 41 2 2 3 2 2 3 3 2" xfId="41415" xr:uid="{00000000-0005-0000-0000-0000CA3D0000}"/>
    <cellStyle name="Normal 41 2 2 3 2 2 3 3 3" xfId="26182" xr:uid="{00000000-0005-0000-0000-0000CB3D0000}"/>
    <cellStyle name="Normal 41 2 2 3 2 2 3 4" xfId="36402" xr:uid="{00000000-0005-0000-0000-0000CC3D0000}"/>
    <cellStyle name="Normal 41 2 2 3 2 2 3 5" xfId="21169" xr:uid="{00000000-0005-0000-0000-0000CD3D0000}"/>
    <cellStyle name="Normal 41 2 2 3 2 2 4" xfId="12759" xr:uid="{00000000-0005-0000-0000-0000CE3D0000}"/>
    <cellStyle name="Normal 41 2 2 3 2 2 4 2" xfId="43090" xr:uid="{00000000-0005-0000-0000-0000CF3D0000}"/>
    <cellStyle name="Normal 41 2 2 3 2 2 4 3" xfId="27857" xr:uid="{00000000-0005-0000-0000-0000D03D0000}"/>
    <cellStyle name="Normal 41 2 2 3 2 2 5" xfId="7738" xr:uid="{00000000-0005-0000-0000-0000D13D0000}"/>
    <cellStyle name="Normal 41 2 2 3 2 2 5 2" xfId="38073" xr:uid="{00000000-0005-0000-0000-0000D23D0000}"/>
    <cellStyle name="Normal 41 2 2 3 2 2 5 3" xfId="22840" xr:uid="{00000000-0005-0000-0000-0000D33D0000}"/>
    <cellStyle name="Normal 41 2 2 3 2 2 6" xfId="33061" xr:uid="{00000000-0005-0000-0000-0000D43D0000}"/>
    <cellStyle name="Normal 41 2 2 3 2 2 7" xfId="17827" xr:uid="{00000000-0005-0000-0000-0000D53D0000}"/>
    <cellStyle name="Normal 41 2 2 3 2 3" xfId="3520" xr:uid="{00000000-0005-0000-0000-0000D63D0000}"/>
    <cellStyle name="Normal 41 2 2 3 2 3 2" xfId="13594" xr:uid="{00000000-0005-0000-0000-0000D73D0000}"/>
    <cellStyle name="Normal 41 2 2 3 2 3 2 2" xfId="43925" xr:uid="{00000000-0005-0000-0000-0000D83D0000}"/>
    <cellStyle name="Normal 41 2 2 3 2 3 2 3" xfId="28692" xr:uid="{00000000-0005-0000-0000-0000D93D0000}"/>
    <cellStyle name="Normal 41 2 2 3 2 3 3" xfId="8574" xr:uid="{00000000-0005-0000-0000-0000DA3D0000}"/>
    <cellStyle name="Normal 41 2 2 3 2 3 3 2" xfId="38908" xr:uid="{00000000-0005-0000-0000-0000DB3D0000}"/>
    <cellStyle name="Normal 41 2 2 3 2 3 3 3" xfId="23675" xr:uid="{00000000-0005-0000-0000-0000DC3D0000}"/>
    <cellStyle name="Normal 41 2 2 3 2 3 4" xfId="33895" xr:uid="{00000000-0005-0000-0000-0000DD3D0000}"/>
    <cellStyle name="Normal 41 2 2 3 2 3 5" xfId="18662" xr:uid="{00000000-0005-0000-0000-0000DE3D0000}"/>
    <cellStyle name="Normal 41 2 2 3 2 4" xfId="5213" xr:uid="{00000000-0005-0000-0000-0000DF3D0000}"/>
    <cellStyle name="Normal 41 2 2 3 2 4 2" xfId="15265" xr:uid="{00000000-0005-0000-0000-0000E03D0000}"/>
    <cellStyle name="Normal 41 2 2 3 2 4 2 2" xfId="45596" xr:uid="{00000000-0005-0000-0000-0000E13D0000}"/>
    <cellStyle name="Normal 41 2 2 3 2 4 2 3" xfId="30363" xr:uid="{00000000-0005-0000-0000-0000E23D0000}"/>
    <cellStyle name="Normal 41 2 2 3 2 4 3" xfId="10245" xr:uid="{00000000-0005-0000-0000-0000E33D0000}"/>
    <cellStyle name="Normal 41 2 2 3 2 4 3 2" xfId="40579" xr:uid="{00000000-0005-0000-0000-0000E43D0000}"/>
    <cellStyle name="Normal 41 2 2 3 2 4 3 3" xfId="25346" xr:uid="{00000000-0005-0000-0000-0000E53D0000}"/>
    <cellStyle name="Normal 41 2 2 3 2 4 4" xfId="35566" xr:uid="{00000000-0005-0000-0000-0000E63D0000}"/>
    <cellStyle name="Normal 41 2 2 3 2 4 5" xfId="20333" xr:uid="{00000000-0005-0000-0000-0000E73D0000}"/>
    <cellStyle name="Normal 41 2 2 3 2 5" xfId="11923" xr:uid="{00000000-0005-0000-0000-0000E83D0000}"/>
    <cellStyle name="Normal 41 2 2 3 2 5 2" xfId="42254" xr:uid="{00000000-0005-0000-0000-0000E93D0000}"/>
    <cellStyle name="Normal 41 2 2 3 2 5 3" xfId="27021" xr:uid="{00000000-0005-0000-0000-0000EA3D0000}"/>
    <cellStyle name="Normal 41 2 2 3 2 6" xfId="6902" xr:uid="{00000000-0005-0000-0000-0000EB3D0000}"/>
    <cellStyle name="Normal 41 2 2 3 2 6 2" xfId="37237" xr:uid="{00000000-0005-0000-0000-0000EC3D0000}"/>
    <cellStyle name="Normal 41 2 2 3 2 6 3" xfId="22004" xr:uid="{00000000-0005-0000-0000-0000ED3D0000}"/>
    <cellStyle name="Normal 41 2 2 3 2 7" xfId="32225" xr:uid="{00000000-0005-0000-0000-0000EE3D0000}"/>
    <cellStyle name="Normal 41 2 2 3 2 8" xfId="16991" xr:uid="{00000000-0005-0000-0000-0000EF3D0000}"/>
    <cellStyle name="Normal 41 2 2 3 3" xfId="2249" xr:uid="{00000000-0005-0000-0000-0000F03D0000}"/>
    <cellStyle name="Normal 41 2 2 3 3 2" xfId="3939" xr:uid="{00000000-0005-0000-0000-0000F13D0000}"/>
    <cellStyle name="Normal 41 2 2 3 3 2 2" xfId="14012" xr:uid="{00000000-0005-0000-0000-0000F23D0000}"/>
    <cellStyle name="Normal 41 2 2 3 3 2 2 2" xfId="44343" xr:uid="{00000000-0005-0000-0000-0000F33D0000}"/>
    <cellStyle name="Normal 41 2 2 3 3 2 2 3" xfId="29110" xr:uid="{00000000-0005-0000-0000-0000F43D0000}"/>
    <cellStyle name="Normal 41 2 2 3 3 2 3" xfId="8992" xr:uid="{00000000-0005-0000-0000-0000F53D0000}"/>
    <cellStyle name="Normal 41 2 2 3 3 2 3 2" xfId="39326" xr:uid="{00000000-0005-0000-0000-0000F63D0000}"/>
    <cellStyle name="Normal 41 2 2 3 3 2 3 3" xfId="24093" xr:uid="{00000000-0005-0000-0000-0000F73D0000}"/>
    <cellStyle name="Normal 41 2 2 3 3 2 4" xfId="34313" xr:uid="{00000000-0005-0000-0000-0000F83D0000}"/>
    <cellStyle name="Normal 41 2 2 3 3 2 5" xfId="19080" xr:uid="{00000000-0005-0000-0000-0000F93D0000}"/>
    <cellStyle name="Normal 41 2 2 3 3 3" xfId="5631" xr:uid="{00000000-0005-0000-0000-0000FA3D0000}"/>
    <cellStyle name="Normal 41 2 2 3 3 3 2" xfId="15683" xr:uid="{00000000-0005-0000-0000-0000FB3D0000}"/>
    <cellStyle name="Normal 41 2 2 3 3 3 2 2" xfId="46014" xr:uid="{00000000-0005-0000-0000-0000FC3D0000}"/>
    <cellStyle name="Normal 41 2 2 3 3 3 2 3" xfId="30781" xr:uid="{00000000-0005-0000-0000-0000FD3D0000}"/>
    <cellStyle name="Normal 41 2 2 3 3 3 3" xfId="10663" xr:uid="{00000000-0005-0000-0000-0000FE3D0000}"/>
    <cellStyle name="Normal 41 2 2 3 3 3 3 2" xfId="40997" xr:uid="{00000000-0005-0000-0000-0000FF3D0000}"/>
    <cellStyle name="Normal 41 2 2 3 3 3 3 3" xfId="25764" xr:uid="{00000000-0005-0000-0000-0000003E0000}"/>
    <cellStyle name="Normal 41 2 2 3 3 3 4" xfId="35984" xr:uid="{00000000-0005-0000-0000-0000013E0000}"/>
    <cellStyle name="Normal 41 2 2 3 3 3 5" xfId="20751" xr:uid="{00000000-0005-0000-0000-0000023E0000}"/>
    <cellStyle name="Normal 41 2 2 3 3 4" xfId="12341" xr:uid="{00000000-0005-0000-0000-0000033E0000}"/>
    <cellStyle name="Normal 41 2 2 3 3 4 2" xfId="42672" xr:uid="{00000000-0005-0000-0000-0000043E0000}"/>
    <cellStyle name="Normal 41 2 2 3 3 4 3" xfId="27439" xr:uid="{00000000-0005-0000-0000-0000053E0000}"/>
    <cellStyle name="Normal 41 2 2 3 3 5" xfId="7320" xr:uid="{00000000-0005-0000-0000-0000063E0000}"/>
    <cellStyle name="Normal 41 2 2 3 3 5 2" xfId="37655" xr:uid="{00000000-0005-0000-0000-0000073E0000}"/>
    <cellStyle name="Normal 41 2 2 3 3 5 3" xfId="22422" xr:uid="{00000000-0005-0000-0000-0000083E0000}"/>
    <cellStyle name="Normal 41 2 2 3 3 6" xfId="32643" xr:uid="{00000000-0005-0000-0000-0000093E0000}"/>
    <cellStyle name="Normal 41 2 2 3 3 7" xfId="17409" xr:uid="{00000000-0005-0000-0000-00000A3E0000}"/>
    <cellStyle name="Normal 41 2 2 3 4" xfId="3102" xr:uid="{00000000-0005-0000-0000-00000B3E0000}"/>
    <cellStyle name="Normal 41 2 2 3 4 2" xfId="13176" xr:uid="{00000000-0005-0000-0000-00000C3E0000}"/>
    <cellStyle name="Normal 41 2 2 3 4 2 2" xfId="43507" xr:uid="{00000000-0005-0000-0000-00000D3E0000}"/>
    <cellStyle name="Normal 41 2 2 3 4 2 3" xfId="28274" xr:uid="{00000000-0005-0000-0000-00000E3E0000}"/>
    <cellStyle name="Normal 41 2 2 3 4 3" xfId="8156" xr:uid="{00000000-0005-0000-0000-00000F3E0000}"/>
    <cellStyle name="Normal 41 2 2 3 4 3 2" xfId="38490" xr:uid="{00000000-0005-0000-0000-0000103E0000}"/>
    <cellStyle name="Normal 41 2 2 3 4 3 3" xfId="23257" xr:uid="{00000000-0005-0000-0000-0000113E0000}"/>
    <cellStyle name="Normal 41 2 2 3 4 4" xfId="33477" xr:uid="{00000000-0005-0000-0000-0000123E0000}"/>
    <cellStyle name="Normal 41 2 2 3 4 5" xfId="18244" xr:uid="{00000000-0005-0000-0000-0000133E0000}"/>
    <cellStyle name="Normal 41 2 2 3 5" xfId="4795" xr:uid="{00000000-0005-0000-0000-0000143E0000}"/>
    <cellStyle name="Normal 41 2 2 3 5 2" xfId="14847" xr:uid="{00000000-0005-0000-0000-0000153E0000}"/>
    <cellStyle name="Normal 41 2 2 3 5 2 2" xfId="45178" xr:uid="{00000000-0005-0000-0000-0000163E0000}"/>
    <cellStyle name="Normal 41 2 2 3 5 2 3" xfId="29945" xr:uid="{00000000-0005-0000-0000-0000173E0000}"/>
    <cellStyle name="Normal 41 2 2 3 5 3" xfId="9827" xr:uid="{00000000-0005-0000-0000-0000183E0000}"/>
    <cellStyle name="Normal 41 2 2 3 5 3 2" xfId="40161" xr:uid="{00000000-0005-0000-0000-0000193E0000}"/>
    <cellStyle name="Normal 41 2 2 3 5 3 3" xfId="24928" xr:uid="{00000000-0005-0000-0000-00001A3E0000}"/>
    <cellStyle name="Normal 41 2 2 3 5 4" xfId="35148" xr:uid="{00000000-0005-0000-0000-00001B3E0000}"/>
    <cellStyle name="Normal 41 2 2 3 5 5" xfId="19915" xr:uid="{00000000-0005-0000-0000-00001C3E0000}"/>
    <cellStyle name="Normal 41 2 2 3 6" xfId="11505" xr:uid="{00000000-0005-0000-0000-00001D3E0000}"/>
    <cellStyle name="Normal 41 2 2 3 6 2" xfId="41836" xr:uid="{00000000-0005-0000-0000-00001E3E0000}"/>
    <cellStyle name="Normal 41 2 2 3 6 3" xfId="26603" xr:uid="{00000000-0005-0000-0000-00001F3E0000}"/>
    <cellStyle name="Normal 41 2 2 3 7" xfId="6484" xr:uid="{00000000-0005-0000-0000-0000203E0000}"/>
    <cellStyle name="Normal 41 2 2 3 7 2" xfId="36819" xr:uid="{00000000-0005-0000-0000-0000213E0000}"/>
    <cellStyle name="Normal 41 2 2 3 7 3" xfId="21586" xr:uid="{00000000-0005-0000-0000-0000223E0000}"/>
    <cellStyle name="Normal 41 2 2 3 8" xfId="31807" xr:uid="{00000000-0005-0000-0000-0000233E0000}"/>
    <cellStyle name="Normal 41 2 2 3 9" xfId="16573" xr:uid="{00000000-0005-0000-0000-0000243E0000}"/>
    <cellStyle name="Normal 41 2 2 4" xfId="1620" xr:uid="{00000000-0005-0000-0000-0000253E0000}"/>
    <cellStyle name="Normal 41 2 2 4 2" xfId="2459" xr:uid="{00000000-0005-0000-0000-0000263E0000}"/>
    <cellStyle name="Normal 41 2 2 4 2 2" xfId="4149" xr:uid="{00000000-0005-0000-0000-0000273E0000}"/>
    <cellStyle name="Normal 41 2 2 4 2 2 2" xfId="14222" xr:uid="{00000000-0005-0000-0000-0000283E0000}"/>
    <cellStyle name="Normal 41 2 2 4 2 2 2 2" xfId="44553" xr:uid="{00000000-0005-0000-0000-0000293E0000}"/>
    <cellStyle name="Normal 41 2 2 4 2 2 2 3" xfId="29320" xr:uid="{00000000-0005-0000-0000-00002A3E0000}"/>
    <cellStyle name="Normal 41 2 2 4 2 2 3" xfId="9202" xr:uid="{00000000-0005-0000-0000-00002B3E0000}"/>
    <cellStyle name="Normal 41 2 2 4 2 2 3 2" xfId="39536" xr:uid="{00000000-0005-0000-0000-00002C3E0000}"/>
    <cellStyle name="Normal 41 2 2 4 2 2 3 3" xfId="24303" xr:uid="{00000000-0005-0000-0000-00002D3E0000}"/>
    <cellStyle name="Normal 41 2 2 4 2 2 4" xfId="34523" xr:uid="{00000000-0005-0000-0000-00002E3E0000}"/>
    <cellStyle name="Normal 41 2 2 4 2 2 5" xfId="19290" xr:uid="{00000000-0005-0000-0000-00002F3E0000}"/>
    <cellStyle name="Normal 41 2 2 4 2 3" xfId="5841" xr:uid="{00000000-0005-0000-0000-0000303E0000}"/>
    <cellStyle name="Normal 41 2 2 4 2 3 2" xfId="15893" xr:uid="{00000000-0005-0000-0000-0000313E0000}"/>
    <cellStyle name="Normal 41 2 2 4 2 3 2 2" xfId="46224" xr:uid="{00000000-0005-0000-0000-0000323E0000}"/>
    <cellStyle name="Normal 41 2 2 4 2 3 2 3" xfId="30991" xr:uid="{00000000-0005-0000-0000-0000333E0000}"/>
    <cellStyle name="Normal 41 2 2 4 2 3 3" xfId="10873" xr:uid="{00000000-0005-0000-0000-0000343E0000}"/>
    <cellStyle name="Normal 41 2 2 4 2 3 3 2" xfId="41207" xr:uid="{00000000-0005-0000-0000-0000353E0000}"/>
    <cellStyle name="Normal 41 2 2 4 2 3 3 3" xfId="25974" xr:uid="{00000000-0005-0000-0000-0000363E0000}"/>
    <cellStyle name="Normal 41 2 2 4 2 3 4" xfId="36194" xr:uid="{00000000-0005-0000-0000-0000373E0000}"/>
    <cellStyle name="Normal 41 2 2 4 2 3 5" xfId="20961" xr:uid="{00000000-0005-0000-0000-0000383E0000}"/>
    <cellStyle name="Normal 41 2 2 4 2 4" xfId="12551" xr:uid="{00000000-0005-0000-0000-0000393E0000}"/>
    <cellStyle name="Normal 41 2 2 4 2 4 2" xfId="42882" xr:uid="{00000000-0005-0000-0000-00003A3E0000}"/>
    <cellStyle name="Normal 41 2 2 4 2 4 3" xfId="27649" xr:uid="{00000000-0005-0000-0000-00003B3E0000}"/>
    <cellStyle name="Normal 41 2 2 4 2 5" xfId="7530" xr:uid="{00000000-0005-0000-0000-00003C3E0000}"/>
    <cellStyle name="Normal 41 2 2 4 2 5 2" xfId="37865" xr:uid="{00000000-0005-0000-0000-00003D3E0000}"/>
    <cellStyle name="Normal 41 2 2 4 2 5 3" xfId="22632" xr:uid="{00000000-0005-0000-0000-00003E3E0000}"/>
    <cellStyle name="Normal 41 2 2 4 2 6" xfId="32853" xr:uid="{00000000-0005-0000-0000-00003F3E0000}"/>
    <cellStyle name="Normal 41 2 2 4 2 7" xfId="17619" xr:uid="{00000000-0005-0000-0000-0000403E0000}"/>
    <cellStyle name="Normal 41 2 2 4 3" xfId="3312" xr:uid="{00000000-0005-0000-0000-0000413E0000}"/>
    <cellStyle name="Normal 41 2 2 4 3 2" xfId="13386" xr:uid="{00000000-0005-0000-0000-0000423E0000}"/>
    <cellStyle name="Normal 41 2 2 4 3 2 2" xfId="43717" xr:uid="{00000000-0005-0000-0000-0000433E0000}"/>
    <cellStyle name="Normal 41 2 2 4 3 2 3" xfId="28484" xr:uid="{00000000-0005-0000-0000-0000443E0000}"/>
    <cellStyle name="Normal 41 2 2 4 3 3" xfId="8366" xr:uid="{00000000-0005-0000-0000-0000453E0000}"/>
    <cellStyle name="Normal 41 2 2 4 3 3 2" xfId="38700" xr:uid="{00000000-0005-0000-0000-0000463E0000}"/>
    <cellStyle name="Normal 41 2 2 4 3 3 3" xfId="23467" xr:uid="{00000000-0005-0000-0000-0000473E0000}"/>
    <cellStyle name="Normal 41 2 2 4 3 4" xfId="33687" xr:uid="{00000000-0005-0000-0000-0000483E0000}"/>
    <cellStyle name="Normal 41 2 2 4 3 5" xfId="18454" xr:uid="{00000000-0005-0000-0000-0000493E0000}"/>
    <cellStyle name="Normal 41 2 2 4 4" xfId="5005" xr:uid="{00000000-0005-0000-0000-00004A3E0000}"/>
    <cellStyle name="Normal 41 2 2 4 4 2" xfId="15057" xr:uid="{00000000-0005-0000-0000-00004B3E0000}"/>
    <cellStyle name="Normal 41 2 2 4 4 2 2" xfId="45388" xr:uid="{00000000-0005-0000-0000-00004C3E0000}"/>
    <cellStyle name="Normal 41 2 2 4 4 2 3" xfId="30155" xr:uid="{00000000-0005-0000-0000-00004D3E0000}"/>
    <cellStyle name="Normal 41 2 2 4 4 3" xfId="10037" xr:uid="{00000000-0005-0000-0000-00004E3E0000}"/>
    <cellStyle name="Normal 41 2 2 4 4 3 2" xfId="40371" xr:uid="{00000000-0005-0000-0000-00004F3E0000}"/>
    <cellStyle name="Normal 41 2 2 4 4 3 3" xfId="25138" xr:uid="{00000000-0005-0000-0000-0000503E0000}"/>
    <cellStyle name="Normal 41 2 2 4 4 4" xfId="35358" xr:uid="{00000000-0005-0000-0000-0000513E0000}"/>
    <cellStyle name="Normal 41 2 2 4 4 5" xfId="20125" xr:uid="{00000000-0005-0000-0000-0000523E0000}"/>
    <cellStyle name="Normal 41 2 2 4 5" xfId="11715" xr:uid="{00000000-0005-0000-0000-0000533E0000}"/>
    <cellStyle name="Normal 41 2 2 4 5 2" xfId="42046" xr:uid="{00000000-0005-0000-0000-0000543E0000}"/>
    <cellStyle name="Normal 41 2 2 4 5 3" xfId="26813" xr:uid="{00000000-0005-0000-0000-0000553E0000}"/>
    <cellStyle name="Normal 41 2 2 4 6" xfId="6694" xr:uid="{00000000-0005-0000-0000-0000563E0000}"/>
    <cellStyle name="Normal 41 2 2 4 6 2" xfId="37029" xr:uid="{00000000-0005-0000-0000-0000573E0000}"/>
    <cellStyle name="Normal 41 2 2 4 6 3" xfId="21796" xr:uid="{00000000-0005-0000-0000-0000583E0000}"/>
    <cellStyle name="Normal 41 2 2 4 7" xfId="32017" xr:uid="{00000000-0005-0000-0000-0000593E0000}"/>
    <cellStyle name="Normal 41 2 2 4 8" xfId="16783" xr:uid="{00000000-0005-0000-0000-00005A3E0000}"/>
    <cellStyle name="Normal 41 2 2 5" xfId="2041" xr:uid="{00000000-0005-0000-0000-00005B3E0000}"/>
    <cellStyle name="Normal 41 2 2 5 2" xfId="3731" xr:uid="{00000000-0005-0000-0000-00005C3E0000}"/>
    <cellStyle name="Normal 41 2 2 5 2 2" xfId="13804" xr:uid="{00000000-0005-0000-0000-00005D3E0000}"/>
    <cellStyle name="Normal 41 2 2 5 2 2 2" xfId="44135" xr:uid="{00000000-0005-0000-0000-00005E3E0000}"/>
    <cellStyle name="Normal 41 2 2 5 2 2 3" xfId="28902" xr:uid="{00000000-0005-0000-0000-00005F3E0000}"/>
    <cellStyle name="Normal 41 2 2 5 2 3" xfId="8784" xr:uid="{00000000-0005-0000-0000-0000603E0000}"/>
    <cellStyle name="Normal 41 2 2 5 2 3 2" xfId="39118" xr:uid="{00000000-0005-0000-0000-0000613E0000}"/>
    <cellStyle name="Normal 41 2 2 5 2 3 3" xfId="23885" xr:uid="{00000000-0005-0000-0000-0000623E0000}"/>
    <cellStyle name="Normal 41 2 2 5 2 4" xfId="34105" xr:uid="{00000000-0005-0000-0000-0000633E0000}"/>
    <cellStyle name="Normal 41 2 2 5 2 5" xfId="18872" xr:uid="{00000000-0005-0000-0000-0000643E0000}"/>
    <cellStyle name="Normal 41 2 2 5 3" xfId="5423" xr:uid="{00000000-0005-0000-0000-0000653E0000}"/>
    <cellStyle name="Normal 41 2 2 5 3 2" xfId="15475" xr:uid="{00000000-0005-0000-0000-0000663E0000}"/>
    <cellStyle name="Normal 41 2 2 5 3 2 2" xfId="45806" xr:uid="{00000000-0005-0000-0000-0000673E0000}"/>
    <cellStyle name="Normal 41 2 2 5 3 2 3" xfId="30573" xr:uid="{00000000-0005-0000-0000-0000683E0000}"/>
    <cellStyle name="Normal 41 2 2 5 3 3" xfId="10455" xr:uid="{00000000-0005-0000-0000-0000693E0000}"/>
    <cellStyle name="Normal 41 2 2 5 3 3 2" xfId="40789" xr:uid="{00000000-0005-0000-0000-00006A3E0000}"/>
    <cellStyle name="Normal 41 2 2 5 3 3 3" xfId="25556" xr:uid="{00000000-0005-0000-0000-00006B3E0000}"/>
    <cellStyle name="Normal 41 2 2 5 3 4" xfId="35776" xr:uid="{00000000-0005-0000-0000-00006C3E0000}"/>
    <cellStyle name="Normal 41 2 2 5 3 5" xfId="20543" xr:uid="{00000000-0005-0000-0000-00006D3E0000}"/>
    <cellStyle name="Normal 41 2 2 5 4" xfId="12133" xr:uid="{00000000-0005-0000-0000-00006E3E0000}"/>
    <cellStyle name="Normal 41 2 2 5 4 2" xfId="42464" xr:uid="{00000000-0005-0000-0000-00006F3E0000}"/>
    <cellStyle name="Normal 41 2 2 5 4 3" xfId="27231" xr:uid="{00000000-0005-0000-0000-0000703E0000}"/>
    <cellStyle name="Normal 41 2 2 5 5" xfId="7112" xr:uid="{00000000-0005-0000-0000-0000713E0000}"/>
    <cellStyle name="Normal 41 2 2 5 5 2" xfId="37447" xr:uid="{00000000-0005-0000-0000-0000723E0000}"/>
    <cellStyle name="Normal 41 2 2 5 5 3" xfId="22214" xr:uid="{00000000-0005-0000-0000-0000733E0000}"/>
    <cellStyle name="Normal 41 2 2 5 6" xfId="32435" xr:uid="{00000000-0005-0000-0000-0000743E0000}"/>
    <cellStyle name="Normal 41 2 2 5 7" xfId="17201" xr:uid="{00000000-0005-0000-0000-0000753E0000}"/>
    <cellStyle name="Normal 41 2 2 6" xfId="2894" xr:uid="{00000000-0005-0000-0000-0000763E0000}"/>
    <cellStyle name="Normal 41 2 2 6 2" xfId="12968" xr:uid="{00000000-0005-0000-0000-0000773E0000}"/>
    <cellStyle name="Normal 41 2 2 6 2 2" xfId="43299" xr:uid="{00000000-0005-0000-0000-0000783E0000}"/>
    <cellStyle name="Normal 41 2 2 6 2 3" xfId="28066" xr:uid="{00000000-0005-0000-0000-0000793E0000}"/>
    <cellStyle name="Normal 41 2 2 6 3" xfId="7948" xr:uid="{00000000-0005-0000-0000-00007A3E0000}"/>
    <cellStyle name="Normal 41 2 2 6 3 2" xfId="38282" xr:uid="{00000000-0005-0000-0000-00007B3E0000}"/>
    <cellStyle name="Normal 41 2 2 6 3 3" xfId="23049" xr:uid="{00000000-0005-0000-0000-00007C3E0000}"/>
    <cellStyle name="Normal 41 2 2 6 4" xfId="33269" xr:uid="{00000000-0005-0000-0000-00007D3E0000}"/>
    <cellStyle name="Normal 41 2 2 6 5" xfId="18036" xr:uid="{00000000-0005-0000-0000-00007E3E0000}"/>
    <cellStyle name="Normal 41 2 2 7" xfId="4587" xr:uid="{00000000-0005-0000-0000-00007F3E0000}"/>
    <cellStyle name="Normal 41 2 2 7 2" xfId="14639" xr:uid="{00000000-0005-0000-0000-0000803E0000}"/>
    <cellStyle name="Normal 41 2 2 7 2 2" xfId="44970" xr:uid="{00000000-0005-0000-0000-0000813E0000}"/>
    <cellStyle name="Normal 41 2 2 7 2 3" xfId="29737" xr:uid="{00000000-0005-0000-0000-0000823E0000}"/>
    <cellStyle name="Normal 41 2 2 7 3" xfId="9619" xr:uid="{00000000-0005-0000-0000-0000833E0000}"/>
    <cellStyle name="Normal 41 2 2 7 3 2" xfId="39953" xr:uid="{00000000-0005-0000-0000-0000843E0000}"/>
    <cellStyle name="Normal 41 2 2 7 3 3" xfId="24720" xr:uid="{00000000-0005-0000-0000-0000853E0000}"/>
    <cellStyle name="Normal 41 2 2 7 4" xfId="34940" xr:uid="{00000000-0005-0000-0000-0000863E0000}"/>
    <cellStyle name="Normal 41 2 2 7 5" xfId="19707" xr:uid="{00000000-0005-0000-0000-0000873E0000}"/>
    <cellStyle name="Normal 41 2 2 8" xfId="11297" xr:uid="{00000000-0005-0000-0000-0000883E0000}"/>
    <cellStyle name="Normal 41 2 2 8 2" xfId="41628" xr:uid="{00000000-0005-0000-0000-0000893E0000}"/>
    <cellStyle name="Normal 41 2 2 8 3" xfId="26395" xr:uid="{00000000-0005-0000-0000-00008A3E0000}"/>
    <cellStyle name="Normal 41 2 2 9" xfId="6276" xr:uid="{00000000-0005-0000-0000-00008B3E0000}"/>
    <cellStyle name="Normal 41 2 2 9 2" xfId="36611" xr:uid="{00000000-0005-0000-0000-00008C3E0000}"/>
    <cellStyle name="Normal 41 2 2 9 3" xfId="21378" xr:uid="{00000000-0005-0000-0000-00008D3E0000}"/>
    <cellStyle name="Normal 41 2 3" xfId="1240" xr:uid="{00000000-0005-0000-0000-00008E3E0000}"/>
    <cellStyle name="Normal 41 2 3 10" xfId="16417" xr:uid="{00000000-0005-0000-0000-00008F3E0000}"/>
    <cellStyle name="Normal 41 2 3 2" xfId="1459" xr:uid="{00000000-0005-0000-0000-0000903E0000}"/>
    <cellStyle name="Normal 41 2 3 2 2" xfId="1880" xr:uid="{00000000-0005-0000-0000-0000913E0000}"/>
    <cellStyle name="Normal 41 2 3 2 2 2" xfId="2719" xr:uid="{00000000-0005-0000-0000-0000923E0000}"/>
    <cellStyle name="Normal 41 2 3 2 2 2 2" xfId="4409" xr:uid="{00000000-0005-0000-0000-0000933E0000}"/>
    <cellStyle name="Normal 41 2 3 2 2 2 2 2" xfId="14482" xr:uid="{00000000-0005-0000-0000-0000943E0000}"/>
    <cellStyle name="Normal 41 2 3 2 2 2 2 2 2" xfId="44813" xr:uid="{00000000-0005-0000-0000-0000953E0000}"/>
    <cellStyle name="Normal 41 2 3 2 2 2 2 2 3" xfId="29580" xr:uid="{00000000-0005-0000-0000-0000963E0000}"/>
    <cellStyle name="Normal 41 2 3 2 2 2 2 3" xfId="9462" xr:uid="{00000000-0005-0000-0000-0000973E0000}"/>
    <cellStyle name="Normal 41 2 3 2 2 2 2 3 2" xfId="39796" xr:uid="{00000000-0005-0000-0000-0000983E0000}"/>
    <cellStyle name="Normal 41 2 3 2 2 2 2 3 3" xfId="24563" xr:uid="{00000000-0005-0000-0000-0000993E0000}"/>
    <cellStyle name="Normal 41 2 3 2 2 2 2 4" xfId="34783" xr:uid="{00000000-0005-0000-0000-00009A3E0000}"/>
    <cellStyle name="Normal 41 2 3 2 2 2 2 5" xfId="19550" xr:uid="{00000000-0005-0000-0000-00009B3E0000}"/>
    <cellStyle name="Normal 41 2 3 2 2 2 3" xfId="6101" xr:uid="{00000000-0005-0000-0000-00009C3E0000}"/>
    <cellStyle name="Normal 41 2 3 2 2 2 3 2" xfId="16153" xr:uid="{00000000-0005-0000-0000-00009D3E0000}"/>
    <cellStyle name="Normal 41 2 3 2 2 2 3 2 2" xfId="46484" xr:uid="{00000000-0005-0000-0000-00009E3E0000}"/>
    <cellStyle name="Normal 41 2 3 2 2 2 3 2 3" xfId="31251" xr:uid="{00000000-0005-0000-0000-00009F3E0000}"/>
    <cellStyle name="Normal 41 2 3 2 2 2 3 3" xfId="11133" xr:uid="{00000000-0005-0000-0000-0000A03E0000}"/>
    <cellStyle name="Normal 41 2 3 2 2 2 3 3 2" xfId="41467" xr:uid="{00000000-0005-0000-0000-0000A13E0000}"/>
    <cellStyle name="Normal 41 2 3 2 2 2 3 3 3" xfId="26234" xr:uid="{00000000-0005-0000-0000-0000A23E0000}"/>
    <cellStyle name="Normal 41 2 3 2 2 2 3 4" xfId="36454" xr:uid="{00000000-0005-0000-0000-0000A33E0000}"/>
    <cellStyle name="Normal 41 2 3 2 2 2 3 5" xfId="21221" xr:uid="{00000000-0005-0000-0000-0000A43E0000}"/>
    <cellStyle name="Normal 41 2 3 2 2 2 4" xfId="12811" xr:uid="{00000000-0005-0000-0000-0000A53E0000}"/>
    <cellStyle name="Normal 41 2 3 2 2 2 4 2" xfId="43142" xr:uid="{00000000-0005-0000-0000-0000A63E0000}"/>
    <cellStyle name="Normal 41 2 3 2 2 2 4 3" xfId="27909" xr:uid="{00000000-0005-0000-0000-0000A73E0000}"/>
    <cellStyle name="Normal 41 2 3 2 2 2 5" xfId="7790" xr:uid="{00000000-0005-0000-0000-0000A83E0000}"/>
    <cellStyle name="Normal 41 2 3 2 2 2 5 2" xfId="38125" xr:uid="{00000000-0005-0000-0000-0000A93E0000}"/>
    <cellStyle name="Normal 41 2 3 2 2 2 5 3" xfId="22892" xr:uid="{00000000-0005-0000-0000-0000AA3E0000}"/>
    <cellStyle name="Normal 41 2 3 2 2 2 6" xfId="33113" xr:uid="{00000000-0005-0000-0000-0000AB3E0000}"/>
    <cellStyle name="Normal 41 2 3 2 2 2 7" xfId="17879" xr:uid="{00000000-0005-0000-0000-0000AC3E0000}"/>
    <cellStyle name="Normal 41 2 3 2 2 3" xfId="3572" xr:uid="{00000000-0005-0000-0000-0000AD3E0000}"/>
    <cellStyle name="Normal 41 2 3 2 2 3 2" xfId="13646" xr:uid="{00000000-0005-0000-0000-0000AE3E0000}"/>
    <cellStyle name="Normal 41 2 3 2 2 3 2 2" xfId="43977" xr:uid="{00000000-0005-0000-0000-0000AF3E0000}"/>
    <cellStyle name="Normal 41 2 3 2 2 3 2 3" xfId="28744" xr:uid="{00000000-0005-0000-0000-0000B03E0000}"/>
    <cellStyle name="Normal 41 2 3 2 2 3 3" xfId="8626" xr:uid="{00000000-0005-0000-0000-0000B13E0000}"/>
    <cellStyle name="Normal 41 2 3 2 2 3 3 2" xfId="38960" xr:uid="{00000000-0005-0000-0000-0000B23E0000}"/>
    <cellStyle name="Normal 41 2 3 2 2 3 3 3" xfId="23727" xr:uid="{00000000-0005-0000-0000-0000B33E0000}"/>
    <cellStyle name="Normal 41 2 3 2 2 3 4" xfId="33947" xr:uid="{00000000-0005-0000-0000-0000B43E0000}"/>
    <cellStyle name="Normal 41 2 3 2 2 3 5" xfId="18714" xr:uid="{00000000-0005-0000-0000-0000B53E0000}"/>
    <cellStyle name="Normal 41 2 3 2 2 4" xfId="5265" xr:uid="{00000000-0005-0000-0000-0000B63E0000}"/>
    <cellStyle name="Normal 41 2 3 2 2 4 2" xfId="15317" xr:uid="{00000000-0005-0000-0000-0000B73E0000}"/>
    <cellStyle name="Normal 41 2 3 2 2 4 2 2" xfId="45648" xr:uid="{00000000-0005-0000-0000-0000B83E0000}"/>
    <cellStyle name="Normal 41 2 3 2 2 4 2 3" xfId="30415" xr:uid="{00000000-0005-0000-0000-0000B93E0000}"/>
    <cellStyle name="Normal 41 2 3 2 2 4 3" xfId="10297" xr:uid="{00000000-0005-0000-0000-0000BA3E0000}"/>
    <cellStyle name="Normal 41 2 3 2 2 4 3 2" xfId="40631" xr:uid="{00000000-0005-0000-0000-0000BB3E0000}"/>
    <cellStyle name="Normal 41 2 3 2 2 4 3 3" xfId="25398" xr:uid="{00000000-0005-0000-0000-0000BC3E0000}"/>
    <cellStyle name="Normal 41 2 3 2 2 4 4" xfId="35618" xr:uid="{00000000-0005-0000-0000-0000BD3E0000}"/>
    <cellStyle name="Normal 41 2 3 2 2 4 5" xfId="20385" xr:uid="{00000000-0005-0000-0000-0000BE3E0000}"/>
    <cellStyle name="Normal 41 2 3 2 2 5" xfId="11975" xr:uid="{00000000-0005-0000-0000-0000BF3E0000}"/>
    <cellStyle name="Normal 41 2 3 2 2 5 2" xfId="42306" xr:uid="{00000000-0005-0000-0000-0000C03E0000}"/>
    <cellStyle name="Normal 41 2 3 2 2 5 3" xfId="27073" xr:uid="{00000000-0005-0000-0000-0000C13E0000}"/>
    <cellStyle name="Normal 41 2 3 2 2 6" xfId="6954" xr:uid="{00000000-0005-0000-0000-0000C23E0000}"/>
    <cellStyle name="Normal 41 2 3 2 2 6 2" xfId="37289" xr:uid="{00000000-0005-0000-0000-0000C33E0000}"/>
    <cellStyle name="Normal 41 2 3 2 2 6 3" xfId="22056" xr:uid="{00000000-0005-0000-0000-0000C43E0000}"/>
    <cellStyle name="Normal 41 2 3 2 2 7" xfId="32277" xr:uid="{00000000-0005-0000-0000-0000C53E0000}"/>
    <cellStyle name="Normal 41 2 3 2 2 8" xfId="17043" xr:uid="{00000000-0005-0000-0000-0000C63E0000}"/>
    <cellStyle name="Normal 41 2 3 2 3" xfId="2301" xr:uid="{00000000-0005-0000-0000-0000C73E0000}"/>
    <cellStyle name="Normal 41 2 3 2 3 2" xfId="3991" xr:uid="{00000000-0005-0000-0000-0000C83E0000}"/>
    <cellStyle name="Normal 41 2 3 2 3 2 2" xfId="14064" xr:uid="{00000000-0005-0000-0000-0000C93E0000}"/>
    <cellStyle name="Normal 41 2 3 2 3 2 2 2" xfId="44395" xr:uid="{00000000-0005-0000-0000-0000CA3E0000}"/>
    <cellStyle name="Normal 41 2 3 2 3 2 2 3" xfId="29162" xr:uid="{00000000-0005-0000-0000-0000CB3E0000}"/>
    <cellStyle name="Normal 41 2 3 2 3 2 3" xfId="9044" xr:uid="{00000000-0005-0000-0000-0000CC3E0000}"/>
    <cellStyle name="Normal 41 2 3 2 3 2 3 2" xfId="39378" xr:uid="{00000000-0005-0000-0000-0000CD3E0000}"/>
    <cellStyle name="Normal 41 2 3 2 3 2 3 3" xfId="24145" xr:uid="{00000000-0005-0000-0000-0000CE3E0000}"/>
    <cellStyle name="Normal 41 2 3 2 3 2 4" xfId="34365" xr:uid="{00000000-0005-0000-0000-0000CF3E0000}"/>
    <cellStyle name="Normal 41 2 3 2 3 2 5" xfId="19132" xr:uid="{00000000-0005-0000-0000-0000D03E0000}"/>
    <cellStyle name="Normal 41 2 3 2 3 3" xfId="5683" xr:uid="{00000000-0005-0000-0000-0000D13E0000}"/>
    <cellStyle name="Normal 41 2 3 2 3 3 2" xfId="15735" xr:uid="{00000000-0005-0000-0000-0000D23E0000}"/>
    <cellStyle name="Normal 41 2 3 2 3 3 2 2" xfId="46066" xr:uid="{00000000-0005-0000-0000-0000D33E0000}"/>
    <cellStyle name="Normal 41 2 3 2 3 3 2 3" xfId="30833" xr:uid="{00000000-0005-0000-0000-0000D43E0000}"/>
    <cellStyle name="Normal 41 2 3 2 3 3 3" xfId="10715" xr:uid="{00000000-0005-0000-0000-0000D53E0000}"/>
    <cellStyle name="Normal 41 2 3 2 3 3 3 2" xfId="41049" xr:uid="{00000000-0005-0000-0000-0000D63E0000}"/>
    <cellStyle name="Normal 41 2 3 2 3 3 3 3" xfId="25816" xr:uid="{00000000-0005-0000-0000-0000D73E0000}"/>
    <cellStyle name="Normal 41 2 3 2 3 3 4" xfId="36036" xr:uid="{00000000-0005-0000-0000-0000D83E0000}"/>
    <cellStyle name="Normal 41 2 3 2 3 3 5" xfId="20803" xr:uid="{00000000-0005-0000-0000-0000D93E0000}"/>
    <cellStyle name="Normal 41 2 3 2 3 4" xfId="12393" xr:uid="{00000000-0005-0000-0000-0000DA3E0000}"/>
    <cellStyle name="Normal 41 2 3 2 3 4 2" xfId="42724" xr:uid="{00000000-0005-0000-0000-0000DB3E0000}"/>
    <cellStyle name="Normal 41 2 3 2 3 4 3" xfId="27491" xr:uid="{00000000-0005-0000-0000-0000DC3E0000}"/>
    <cellStyle name="Normal 41 2 3 2 3 5" xfId="7372" xr:uid="{00000000-0005-0000-0000-0000DD3E0000}"/>
    <cellStyle name="Normal 41 2 3 2 3 5 2" xfId="37707" xr:uid="{00000000-0005-0000-0000-0000DE3E0000}"/>
    <cellStyle name="Normal 41 2 3 2 3 5 3" xfId="22474" xr:uid="{00000000-0005-0000-0000-0000DF3E0000}"/>
    <cellStyle name="Normal 41 2 3 2 3 6" xfId="32695" xr:uid="{00000000-0005-0000-0000-0000E03E0000}"/>
    <cellStyle name="Normal 41 2 3 2 3 7" xfId="17461" xr:uid="{00000000-0005-0000-0000-0000E13E0000}"/>
    <cellStyle name="Normal 41 2 3 2 4" xfId="3154" xr:uid="{00000000-0005-0000-0000-0000E23E0000}"/>
    <cellStyle name="Normal 41 2 3 2 4 2" xfId="13228" xr:uid="{00000000-0005-0000-0000-0000E33E0000}"/>
    <cellStyle name="Normal 41 2 3 2 4 2 2" xfId="43559" xr:uid="{00000000-0005-0000-0000-0000E43E0000}"/>
    <cellStyle name="Normal 41 2 3 2 4 2 3" xfId="28326" xr:uid="{00000000-0005-0000-0000-0000E53E0000}"/>
    <cellStyle name="Normal 41 2 3 2 4 3" xfId="8208" xr:uid="{00000000-0005-0000-0000-0000E63E0000}"/>
    <cellStyle name="Normal 41 2 3 2 4 3 2" xfId="38542" xr:uid="{00000000-0005-0000-0000-0000E73E0000}"/>
    <cellStyle name="Normal 41 2 3 2 4 3 3" xfId="23309" xr:uid="{00000000-0005-0000-0000-0000E83E0000}"/>
    <cellStyle name="Normal 41 2 3 2 4 4" xfId="33529" xr:uid="{00000000-0005-0000-0000-0000E93E0000}"/>
    <cellStyle name="Normal 41 2 3 2 4 5" xfId="18296" xr:uid="{00000000-0005-0000-0000-0000EA3E0000}"/>
    <cellStyle name="Normal 41 2 3 2 5" xfId="4847" xr:uid="{00000000-0005-0000-0000-0000EB3E0000}"/>
    <cellStyle name="Normal 41 2 3 2 5 2" xfId="14899" xr:uid="{00000000-0005-0000-0000-0000EC3E0000}"/>
    <cellStyle name="Normal 41 2 3 2 5 2 2" xfId="45230" xr:uid="{00000000-0005-0000-0000-0000ED3E0000}"/>
    <cellStyle name="Normal 41 2 3 2 5 2 3" xfId="29997" xr:uid="{00000000-0005-0000-0000-0000EE3E0000}"/>
    <cellStyle name="Normal 41 2 3 2 5 3" xfId="9879" xr:uid="{00000000-0005-0000-0000-0000EF3E0000}"/>
    <cellStyle name="Normal 41 2 3 2 5 3 2" xfId="40213" xr:uid="{00000000-0005-0000-0000-0000F03E0000}"/>
    <cellStyle name="Normal 41 2 3 2 5 3 3" xfId="24980" xr:uid="{00000000-0005-0000-0000-0000F13E0000}"/>
    <cellStyle name="Normal 41 2 3 2 5 4" xfId="35200" xr:uid="{00000000-0005-0000-0000-0000F23E0000}"/>
    <cellStyle name="Normal 41 2 3 2 5 5" xfId="19967" xr:uid="{00000000-0005-0000-0000-0000F33E0000}"/>
    <cellStyle name="Normal 41 2 3 2 6" xfId="11557" xr:uid="{00000000-0005-0000-0000-0000F43E0000}"/>
    <cellStyle name="Normal 41 2 3 2 6 2" xfId="41888" xr:uid="{00000000-0005-0000-0000-0000F53E0000}"/>
    <cellStyle name="Normal 41 2 3 2 6 3" xfId="26655" xr:uid="{00000000-0005-0000-0000-0000F63E0000}"/>
    <cellStyle name="Normal 41 2 3 2 7" xfId="6536" xr:uid="{00000000-0005-0000-0000-0000F73E0000}"/>
    <cellStyle name="Normal 41 2 3 2 7 2" xfId="36871" xr:uid="{00000000-0005-0000-0000-0000F83E0000}"/>
    <cellStyle name="Normal 41 2 3 2 7 3" xfId="21638" xr:uid="{00000000-0005-0000-0000-0000F93E0000}"/>
    <cellStyle name="Normal 41 2 3 2 8" xfId="31859" xr:uid="{00000000-0005-0000-0000-0000FA3E0000}"/>
    <cellStyle name="Normal 41 2 3 2 9" xfId="16625" xr:uid="{00000000-0005-0000-0000-0000FB3E0000}"/>
    <cellStyle name="Normal 41 2 3 3" xfId="1672" xr:uid="{00000000-0005-0000-0000-0000FC3E0000}"/>
    <cellStyle name="Normal 41 2 3 3 2" xfId="2511" xr:uid="{00000000-0005-0000-0000-0000FD3E0000}"/>
    <cellStyle name="Normal 41 2 3 3 2 2" xfId="4201" xr:uid="{00000000-0005-0000-0000-0000FE3E0000}"/>
    <cellStyle name="Normal 41 2 3 3 2 2 2" xfId="14274" xr:uid="{00000000-0005-0000-0000-0000FF3E0000}"/>
    <cellStyle name="Normal 41 2 3 3 2 2 2 2" xfId="44605" xr:uid="{00000000-0005-0000-0000-0000003F0000}"/>
    <cellStyle name="Normal 41 2 3 3 2 2 2 3" xfId="29372" xr:uid="{00000000-0005-0000-0000-0000013F0000}"/>
    <cellStyle name="Normal 41 2 3 3 2 2 3" xfId="9254" xr:uid="{00000000-0005-0000-0000-0000023F0000}"/>
    <cellStyle name="Normal 41 2 3 3 2 2 3 2" xfId="39588" xr:uid="{00000000-0005-0000-0000-0000033F0000}"/>
    <cellStyle name="Normal 41 2 3 3 2 2 3 3" xfId="24355" xr:uid="{00000000-0005-0000-0000-0000043F0000}"/>
    <cellStyle name="Normal 41 2 3 3 2 2 4" xfId="34575" xr:uid="{00000000-0005-0000-0000-0000053F0000}"/>
    <cellStyle name="Normal 41 2 3 3 2 2 5" xfId="19342" xr:uid="{00000000-0005-0000-0000-0000063F0000}"/>
    <cellStyle name="Normal 41 2 3 3 2 3" xfId="5893" xr:uid="{00000000-0005-0000-0000-0000073F0000}"/>
    <cellStyle name="Normal 41 2 3 3 2 3 2" xfId="15945" xr:uid="{00000000-0005-0000-0000-0000083F0000}"/>
    <cellStyle name="Normal 41 2 3 3 2 3 2 2" xfId="46276" xr:uid="{00000000-0005-0000-0000-0000093F0000}"/>
    <cellStyle name="Normal 41 2 3 3 2 3 2 3" xfId="31043" xr:uid="{00000000-0005-0000-0000-00000A3F0000}"/>
    <cellStyle name="Normal 41 2 3 3 2 3 3" xfId="10925" xr:uid="{00000000-0005-0000-0000-00000B3F0000}"/>
    <cellStyle name="Normal 41 2 3 3 2 3 3 2" xfId="41259" xr:uid="{00000000-0005-0000-0000-00000C3F0000}"/>
    <cellStyle name="Normal 41 2 3 3 2 3 3 3" xfId="26026" xr:uid="{00000000-0005-0000-0000-00000D3F0000}"/>
    <cellStyle name="Normal 41 2 3 3 2 3 4" xfId="36246" xr:uid="{00000000-0005-0000-0000-00000E3F0000}"/>
    <cellStyle name="Normal 41 2 3 3 2 3 5" xfId="21013" xr:uid="{00000000-0005-0000-0000-00000F3F0000}"/>
    <cellStyle name="Normal 41 2 3 3 2 4" xfId="12603" xr:uid="{00000000-0005-0000-0000-0000103F0000}"/>
    <cellStyle name="Normal 41 2 3 3 2 4 2" xfId="42934" xr:uid="{00000000-0005-0000-0000-0000113F0000}"/>
    <cellStyle name="Normal 41 2 3 3 2 4 3" xfId="27701" xr:uid="{00000000-0005-0000-0000-0000123F0000}"/>
    <cellStyle name="Normal 41 2 3 3 2 5" xfId="7582" xr:uid="{00000000-0005-0000-0000-0000133F0000}"/>
    <cellStyle name="Normal 41 2 3 3 2 5 2" xfId="37917" xr:uid="{00000000-0005-0000-0000-0000143F0000}"/>
    <cellStyle name="Normal 41 2 3 3 2 5 3" xfId="22684" xr:uid="{00000000-0005-0000-0000-0000153F0000}"/>
    <cellStyle name="Normal 41 2 3 3 2 6" xfId="32905" xr:uid="{00000000-0005-0000-0000-0000163F0000}"/>
    <cellStyle name="Normal 41 2 3 3 2 7" xfId="17671" xr:uid="{00000000-0005-0000-0000-0000173F0000}"/>
    <cellStyle name="Normal 41 2 3 3 3" xfId="3364" xr:uid="{00000000-0005-0000-0000-0000183F0000}"/>
    <cellStyle name="Normal 41 2 3 3 3 2" xfId="13438" xr:uid="{00000000-0005-0000-0000-0000193F0000}"/>
    <cellStyle name="Normal 41 2 3 3 3 2 2" xfId="43769" xr:uid="{00000000-0005-0000-0000-00001A3F0000}"/>
    <cellStyle name="Normal 41 2 3 3 3 2 3" xfId="28536" xr:uid="{00000000-0005-0000-0000-00001B3F0000}"/>
    <cellStyle name="Normal 41 2 3 3 3 3" xfId="8418" xr:uid="{00000000-0005-0000-0000-00001C3F0000}"/>
    <cellStyle name="Normal 41 2 3 3 3 3 2" xfId="38752" xr:uid="{00000000-0005-0000-0000-00001D3F0000}"/>
    <cellStyle name="Normal 41 2 3 3 3 3 3" xfId="23519" xr:uid="{00000000-0005-0000-0000-00001E3F0000}"/>
    <cellStyle name="Normal 41 2 3 3 3 4" xfId="33739" xr:uid="{00000000-0005-0000-0000-00001F3F0000}"/>
    <cellStyle name="Normal 41 2 3 3 3 5" xfId="18506" xr:uid="{00000000-0005-0000-0000-0000203F0000}"/>
    <cellStyle name="Normal 41 2 3 3 4" xfId="5057" xr:uid="{00000000-0005-0000-0000-0000213F0000}"/>
    <cellStyle name="Normal 41 2 3 3 4 2" xfId="15109" xr:uid="{00000000-0005-0000-0000-0000223F0000}"/>
    <cellStyle name="Normal 41 2 3 3 4 2 2" xfId="45440" xr:uid="{00000000-0005-0000-0000-0000233F0000}"/>
    <cellStyle name="Normal 41 2 3 3 4 2 3" xfId="30207" xr:uid="{00000000-0005-0000-0000-0000243F0000}"/>
    <cellStyle name="Normal 41 2 3 3 4 3" xfId="10089" xr:uid="{00000000-0005-0000-0000-0000253F0000}"/>
    <cellStyle name="Normal 41 2 3 3 4 3 2" xfId="40423" xr:uid="{00000000-0005-0000-0000-0000263F0000}"/>
    <cellStyle name="Normal 41 2 3 3 4 3 3" xfId="25190" xr:uid="{00000000-0005-0000-0000-0000273F0000}"/>
    <cellStyle name="Normal 41 2 3 3 4 4" xfId="35410" xr:uid="{00000000-0005-0000-0000-0000283F0000}"/>
    <cellStyle name="Normal 41 2 3 3 4 5" xfId="20177" xr:uid="{00000000-0005-0000-0000-0000293F0000}"/>
    <cellStyle name="Normal 41 2 3 3 5" xfId="11767" xr:uid="{00000000-0005-0000-0000-00002A3F0000}"/>
    <cellStyle name="Normal 41 2 3 3 5 2" xfId="42098" xr:uid="{00000000-0005-0000-0000-00002B3F0000}"/>
    <cellStyle name="Normal 41 2 3 3 5 3" xfId="26865" xr:uid="{00000000-0005-0000-0000-00002C3F0000}"/>
    <cellStyle name="Normal 41 2 3 3 6" xfId="6746" xr:uid="{00000000-0005-0000-0000-00002D3F0000}"/>
    <cellStyle name="Normal 41 2 3 3 6 2" xfId="37081" xr:uid="{00000000-0005-0000-0000-00002E3F0000}"/>
    <cellStyle name="Normal 41 2 3 3 6 3" xfId="21848" xr:uid="{00000000-0005-0000-0000-00002F3F0000}"/>
    <cellStyle name="Normal 41 2 3 3 7" xfId="32069" xr:uid="{00000000-0005-0000-0000-0000303F0000}"/>
    <cellStyle name="Normal 41 2 3 3 8" xfId="16835" xr:uid="{00000000-0005-0000-0000-0000313F0000}"/>
    <cellStyle name="Normal 41 2 3 4" xfId="2093" xr:uid="{00000000-0005-0000-0000-0000323F0000}"/>
    <cellStyle name="Normal 41 2 3 4 2" xfId="3783" xr:uid="{00000000-0005-0000-0000-0000333F0000}"/>
    <cellStyle name="Normal 41 2 3 4 2 2" xfId="13856" xr:uid="{00000000-0005-0000-0000-0000343F0000}"/>
    <cellStyle name="Normal 41 2 3 4 2 2 2" xfId="44187" xr:uid="{00000000-0005-0000-0000-0000353F0000}"/>
    <cellStyle name="Normal 41 2 3 4 2 2 3" xfId="28954" xr:uid="{00000000-0005-0000-0000-0000363F0000}"/>
    <cellStyle name="Normal 41 2 3 4 2 3" xfId="8836" xr:uid="{00000000-0005-0000-0000-0000373F0000}"/>
    <cellStyle name="Normal 41 2 3 4 2 3 2" xfId="39170" xr:uid="{00000000-0005-0000-0000-0000383F0000}"/>
    <cellStyle name="Normal 41 2 3 4 2 3 3" xfId="23937" xr:uid="{00000000-0005-0000-0000-0000393F0000}"/>
    <cellStyle name="Normal 41 2 3 4 2 4" xfId="34157" xr:uid="{00000000-0005-0000-0000-00003A3F0000}"/>
    <cellStyle name="Normal 41 2 3 4 2 5" xfId="18924" xr:uid="{00000000-0005-0000-0000-00003B3F0000}"/>
    <cellStyle name="Normal 41 2 3 4 3" xfId="5475" xr:uid="{00000000-0005-0000-0000-00003C3F0000}"/>
    <cellStyle name="Normal 41 2 3 4 3 2" xfId="15527" xr:uid="{00000000-0005-0000-0000-00003D3F0000}"/>
    <cellStyle name="Normal 41 2 3 4 3 2 2" xfId="45858" xr:uid="{00000000-0005-0000-0000-00003E3F0000}"/>
    <cellStyle name="Normal 41 2 3 4 3 2 3" xfId="30625" xr:uid="{00000000-0005-0000-0000-00003F3F0000}"/>
    <cellStyle name="Normal 41 2 3 4 3 3" xfId="10507" xr:uid="{00000000-0005-0000-0000-0000403F0000}"/>
    <cellStyle name="Normal 41 2 3 4 3 3 2" xfId="40841" xr:uid="{00000000-0005-0000-0000-0000413F0000}"/>
    <cellStyle name="Normal 41 2 3 4 3 3 3" xfId="25608" xr:uid="{00000000-0005-0000-0000-0000423F0000}"/>
    <cellStyle name="Normal 41 2 3 4 3 4" xfId="35828" xr:uid="{00000000-0005-0000-0000-0000433F0000}"/>
    <cellStyle name="Normal 41 2 3 4 3 5" xfId="20595" xr:uid="{00000000-0005-0000-0000-0000443F0000}"/>
    <cellStyle name="Normal 41 2 3 4 4" xfId="12185" xr:uid="{00000000-0005-0000-0000-0000453F0000}"/>
    <cellStyle name="Normal 41 2 3 4 4 2" xfId="42516" xr:uid="{00000000-0005-0000-0000-0000463F0000}"/>
    <cellStyle name="Normal 41 2 3 4 4 3" xfId="27283" xr:uid="{00000000-0005-0000-0000-0000473F0000}"/>
    <cellStyle name="Normal 41 2 3 4 5" xfId="7164" xr:uid="{00000000-0005-0000-0000-0000483F0000}"/>
    <cellStyle name="Normal 41 2 3 4 5 2" xfId="37499" xr:uid="{00000000-0005-0000-0000-0000493F0000}"/>
    <cellStyle name="Normal 41 2 3 4 5 3" xfId="22266" xr:uid="{00000000-0005-0000-0000-00004A3F0000}"/>
    <cellStyle name="Normal 41 2 3 4 6" xfId="32487" xr:uid="{00000000-0005-0000-0000-00004B3F0000}"/>
    <cellStyle name="Normal 41 2 3 4 7" xfId="17253" xr:uid="{00000000-0005-0000-0000-00004C3F0000}"/>
    <cellStyle name="Normal 41 2 3 5" xfId="2946" xr:uid="{00000000-0005-0000-0000-00004D3F0000}"/>
    <cellStyle name="Normal 41 2 3 5 2" xfId="13020" xr:uid="{00000000-0005-0000-0000-00004E3F0000}"/>
    <cellStyle name="Normal 41 2 3 5 2 2" xfId="43351" xr:uid="{00000000-0005-0000-0000-00004F3F0000}"/>
    <cellStyle name="Normal 41 2 3 5 2 3" xfId="28118" xr:uid="{00000000-0005-0000-0000-0000503F0000}"/>
    <cellStyle name="Normal 41 2 3 5 3" xfId="8000" xr:uid="{00000000-0005-0000-0000-0000513F0000}"/>
    <cellStyle name="Normal 41 2 3 5 3 2" xfId="38334" xr:uid="{00000000-0005-0000-0000-0000523F0000}"/>
    <cellStyle name="Normal 41 2 3 5 3 3" xfId="23101" xr:uid="{00000000-0005-0000-0000-0000533F0000}"/>
    <cellStyle name="Normal 41 2 3 5 4" xfId="33321" xr:uid="{00000000-0005-0000-0000-0000543F0000}"/>
    <cellStyle name="Normal 41 2 3 5 5" xfId="18088" xr:uid="{00000000-0005-0000-0000-0000553F0000}"/>
    <cellStyle name="Normal 41 2 3 6" xfId="4639" xr:uid="{00000000-0005-0000-0000-0000563F0000}"/>
    <cellStyle name="Normal 41 2 3 6 2" xfId="14691" xr:uid="{00000000-0005-0000-0000-0000573F0000}"/>
    <cellStyle name="Normal 41 2 3 6 2 2" xfId="45022" xr:uid="{00000000-0005-0000-0000-0000583F0000}"/>
    <cellStyle name="Normal 41 2 3 6 2 3" xfId="29789" xr:uid="{00000000-0005-0000-0000-0000593F0000}"/>
    <cellStyle name="Normal 41 2 3 6 3" xfId="9671" xr:uid="{00000000-0005-0000-0000-00005A3F0000}"/>
    <cellStyle name="Normal 41 2 3 6 3 2" xfId="40005" xr:uid="{00000000-0005-0000-0000-00005B3F0000}"/>
    <cellStyle name="Normal 41 2 3 6 3 3" xfId="24772" xr:uid="{00000000-0005-0000-0000-00005C3F0000}"/>
    <cellStyle name="Normal 41 2 3 6 4" xfId="34992" xr:uid="{00000000-0005-0000-0000-00005D3F0000}"/>
    <cellStyle name="Normal 41 2 3 6 5" xfId="19759" xr:uid="{00000000-0005-0000-0000-00005E3F0000}"/>
    <cellStyle name="Normal 41 2 3 7" xfId="11349" xr:uid="{00000000-0005-0000-0000-00005F3F0000}"/>
    <cellStyle name="Normal 41 2 3 7 2" xfId="41680" xr:uid="{00000000-0005-0000-0000-0000603F0000}"/>
    <cellStyle name="Normal 41 2 3 7 3" xfId="26447" xr:uid="{00000000-0005-0000-0000-0000613F0000}"/>
    <cellStyle name="Normal 41 2 3 8" xfId="6328" xr:uid="{00000000-0005-0000-0000-0000623F0000}"/>
    <cellStyle name="Normal 41 2 3 8 2" xfId="36663" xr:uid="{00000000-0005-0000-0000-0000633F0000}"/>
    <cellStyle name="Normal 41 2 3 8 3" xfId="21430" xr:uid="{00000000-0005-0000-0000-0000643F0000}"/>
    <cellStyle name="Normal 41 2 3 9" xfId="31652" xr:uid="{00000000-0005-0000-0000-0000653F0000}"/>
    <cellStyle name="Normal 41 2 4" xfId="1353" xr:uid="{00000000-0005-0000-0000-0000663F0000}"/>
    <cellStyle name="Normal 41 2 4 2" xfId="1776" xr:uid="{00000000-0005-0000-0000-0000673F0000}"/>
    <cellStyle name="Normal 41 2 4 2 2" xfId="2615" xr:uid="{00000000-0005-0000-0000-0000683F0000}"/>
    <cellStyle name="Normal 41 2 4 2 2 2" xfId="4305" xr:uid="{00000000-0005-0000-0000-0000693F0000}"/>
    <cellStyle name="Normal 41 2 4 2 2 2 2" xfId="14378" xr:uid="{00000000-0005-0000-0000-00006A3F0000}"/>
    <cellStyle name="Normal 41 2 4 2 2 2 2 2" xfId="44709" xr:uid="{00000000-0005-0000-0000-00006B3F0000}"/>
    <cellStyle name="Normal 41 2 4 2 2 2 2 3" xfId="29476" xr:uid="{00000000-0005-0000-0000-00006C3F0000}"/>
    <cellStyle name="Normal 41 2 4 2 2 2 3" xfId="9358" xr:uid="{00000000-0005-0000-0000-00006D3F0000}"/>
    <cellStyle name="Normal 41 2 4 2 2 2 3 2" xfId="39692" xr:uid="{00000000-0005-0000-0000-00006E3F0000}"/>
    <cellStyle name="Normal 41 2 4 2 2 2 3 3" xfId="24459" xr:uid="{00000000-0005-0000-0000-00006F3F0000}"/>
    <cellStyle name="Normal 41 2 4 2 2 2 4" xfId="34679" xr:uid="{00000000-0005-0000-0000-0000703F0000}"/>
    <cellStyle name="Normal 41 2 4 2 2 2 5" xfId="19446" xr:uid="{00000000-0005-0000-0000-0000713F0000}"/>
    <cellStyle name="Normal 41 2 4 2 2 3" xfId="5997" xr:uid="{00000000-0005-0000-0000-0000723F0000}"/>
    <cellStyle name="Normal 41 2 4 2 2 3 2" xfId="16049" xr:uid="{00000000-0005-0000-0000-0000733F0000}"/>
    <cellStyle name="Normal 41 2 4 2 2 3 2 2" xfId="46380" xr:uid="{00000000-0005-0000-0000-0000743F0000}"/>
    <cellStyle name="Normal 41 2 4 2 2 3 2 3" xfId="31147" xr:uid="{00000000-0005-0000-0000-0000753F0000}"/>
    <cellStyle name="Normal 41 2 4 2 2 3 3" xfId="11029" xr:uid="{00000000-0005-0000-0000-0000763F0000}"/>
    <cellStyle name="Normal 41 2 4 2 2 3 3 2" xfId="41363" xr:uid="{00000000-0005-0000-0000-0000773F0000}"/>
    <cellStyle name="Normal 41 2 4 2 2 3 3 3" xfId="26130" xr:uid="{00000000-0005-0000-0000-0000783F0000}"/>
    <cellStyle name="Normal 41 2 4 2 2 3 4" xfId="36350" xr:uid="{00000000-0005-0000-0000-0000793F0000}"/>
    <cellStyle name="Normal 41 2 4 2 2 3 5" xfId="21117" xr:uid="{00000000-0005-0000-0000-00007A3F0000}"/>
    <cellStyle name="Normal 41 2 4 2 2 4" xfId="12707" xr:uid="{00000000-0005-0000-0000-00007B3F0000}"/>
    <cellStyle name="Normal 41 2 4 2 2 4 2" xfId="43038" xr:uid="{00000000-0005-0000-0000-00007C3F0000}"/>
    <cellStyle name="Normal 41 2 4 2 2 4 3" xfId="27805" xr:uid="{00000000-0005-0000-0000-00007D3F0000}"/>
    <cellStyle name="Normal 41 2 4 2 2 5" xfId="7686" xr:uid="{00000000-0005-0000-0000-00007E3F0000}"/>
    <cellStyle name="Normal 41 2 4 2 2 5 2" xfId="38021" xr:uid="{00000000-0005-0000-0000-00007F3F0000}"/>
    <cellStyle name="Normal 41 2 4 2 2 5 3" xfId="22788" xr:uid="{00000000-0005-0000-0000-0000803F0000}"/>
    <cellStyle name="Normal 41 2 4 2 2 6" xfId="33009" xr:uid="{00000000-0005-0000-0000-0000813F0000}"/>
    <cellStyle name="Normal 41 2 4 2 2 7" xfId="17775" xr:uid="{00000000-0005-0000-0000-0000823F0000}"/>
    <cellStyle name="Normal 41 2 4 2 3" xfId="3468" xr:uid="{00000000-0005-0000-0000-0000833F0000}"/>
    <cellStyle name="Normal 41 2 4 2 3 2" xfId="13542" xr:uid="{00000000-0005-0000-0000-0000843F0000}"/>
    <cellStyle name="Normal 41 2 4 2 3 2 2" xfId="43873" xr:uid="{00000000-0005-0000-0000-0000853F0000}"/>
    <cellStyle name="Normal 41 2 4 2 3 2 3" xfId="28640" xr:uid="{00000000-0005-0000-0000-0000863F0000}"/>
    <cellStyle name="Normal 41 2 4 2 3 3" xfId="8522" xr:uid="{00000000-0005-0000-0000-0000873F0000}"/>
    <cellStyle name="Normal 41 2 4 2 3 3 2" xfId="38856" xr:uid="{00000000-0005-0000-0000-0000883F0000}"/>
    <cellStyle name="Normal 41 2 4 2 3 3 3" xfId="23623" xr:uid="{00000000-0005-0000-0000-0000893F0000}"/>
    <cellStyle name="Normal 41 2 4 2 3 4" xfId="33843" xr:uid="{00000000-0005-0000-0000-00008A3F0000}"/>
    <cellStyle name="Normal 41 2 4 2 3 5" xfId="18610" xr:uid="{00000000-0005-0000-0000-00008B3F0000}"/>
    <cellStyle name="Normal 41 2 4 2 4" xfId="5161" xr:uid="{00000000-0005-0000-0000-00008C3F0000}"/>
    <cellStyle name="Normal 41 2 4 2 4 2" xfId="15213" xr:uid="{00000000-0005-0000-0000-00008D3F0000}"/>
    <cellStyle name="Normal 41 2 4 2 4 2 2" xfId="45544" xr:uid="{00000000-0005-0000-0000-00008E3F0000}"/>
    <cellStyle name="Normal 41 2 4 2 4 2 3" xfId="30311" xr:uid="{00000000-0005-0000-0000-00008F3F0000}"/>
    <cellStyle name="Normal 41 2 4 2 4 3" xfId="10193" xr:uid="{00000000-0005-0000-0000-0000903F0000}"/>
    <cellStyle name="Normal 41 2 4 2 4 3 2" xfId="40527" xr:uid="{00000000-0005-0000-0000-0000913F0000}"/>
    <cellStyle name="Normal 41 2 4 2 4 3 3" xfId="25294" xr:uid="{00000000-0005-0000-0000-0000923F0000}"/>
    <cellStyle name="Normal 41 2 4 2 4 4" xfId="35514" xr:uid="{00000000-0005-0000-0000-0000933F0000}"/>
    <cellStyle name="Normal 41 2 4 2 4 5" xfId="20281" xr:uid="{00000000-0005-0000-0000-0000943F0000}"/>
    <cellStyle name="Normal 41 2 4 2 5" xfId="11871" xr:uid="{00000000-0005-0000-0000-0000953F0000}"/>
    <cellStyle name="Normal 41 2 4 2 5 2" xfId="42202" xr:uid="{00000000-0005-0000-0000-0000963F0000}"/>
    <cellStyle name="Normal 41 2 4 2 5 3" xfId="26969" xr:uid="{00000000-0005-0000-0000-0000973F0000}"/>
    <cellStyle name="Normal 41 2 4 2 6" xfId="6850" xr:uid="{00000000-0005-0000-0000-0000983F0000}"/>
    <cellStyle name="Normal 41 2 4 2 6 2" xfId="37185" xr:uid="{00000000-0005-0000-0000-0000993F0000}"/>
    <cellStyle name="Normal 41 2 4 2 6 3" xfId="21952" xr:uid="{00000000-0005-0000-0000-00009A3F0000}"/>
    <cellStyle name="Normal 41 2 4 2 7" xfId="32173" xr:uid="{00000000-0005-0000-0000-00009B3F0000}"/>
    <cellStyle name="Normal 41 2 4 2 8" xfId="16939" xr:uid="{00000000-0005-0000-0000-00009C3F0000}"/>
    <cellStyle name="Normal 41 2 4 3" xfId="2197" xr:uid="{00000000-0005-0000-0000-00009D3F0000}"/>
    <cellStyle name="Normal 41 2 4 3 2" xfId="3887" xr:uid="{00000000-0005-0000-0000-00009E3F0000}"/>
    <cellStyle name="Normal 41 2 4 3 2 2" xfId="13960" xr:uid="{00000000-0005-0000-0000-00009F3F0000}"/>
    <cellStyle name="Normal 41 2 4 3 2 2 2" xfId="44291" xr:uid="{00000000-0005-0000-0000-0000A03F0000}"/>
    <cellStyle name="Normal 41 2 4 3 2 2 3" xfId="29058" xr:uid="{00000000-0005-0000-0000-0000A13F0000}"/>
    <cellStyle name="Normal 41 2 4 3 2 3" xfId="8940" xr:uid="{00000000-0005-0000-0000-0000A23F0000}"/>
    <cellStyle name="Normal 41 2 4 3 2 3 2" xfId="39274" xr:uid="{00000000-0005-0000-0000-0000A33F0000}"/>
    <cellStyle name="Normal 41 2 4 3 2 3 3" xfId="24041" xr:uid="{00000000-0005-0000-0000-0000A43F0000}"/>
    <cellStyle name="Normal 41 2 4 3 2 4" xfId="34261" xr:uid="{00000000-0005-0000-0000-0000A53F0000}"/>
    <cellStyle name="Normal 41 2 4 3 2 5" xfId="19028" xr:uid="{00000000-0005-0000-0000-0000A63F0000}"/>
    <cellStyle name="Normal 41 2 4 3 3" xfId="5579" xr:uid="{00000000-0005-0000-0000-0000A73F0000}"/>
    <cellStyle name="Normal 41 2 4 3 3 2" xfId="15631" xr:uid="{00000000-0005-0000-0000-0000A83F0000}"/>
    <cellStyle name="Normal 41 2 4 3 3 2 2" xfId="45962" xr:uid="{00000000-0005-0000-0000-0000A93F0000}"/>
    <cellStyle name="Normal 41 2 4 3 3 2 3" xfId="30729" xr:uid="{00000000-0005-0000-0000-0000AA3F0000}"/>
    <cellStyle name="Normal 41 2 4 3 3 3" xfId="10611" xr:uid="{00000000-0005-0000-0000-0000AB3F0000}"/>
    <cellStyle name="Normal 41 2 4 3 3 3 2" xfId="40945" xr:uid="{00000000-0005-0000-0000-0000AC3F0000}"/>
    <cellStyle name="Normal 41 2 4 3 3 3 3" xfId="25712" xr:uid="{00000000-0005-0000-0000-0000AD3F0000}"/>
    <cellStyle name="Normal 41 2 4 3 3 4" xfId="35932" xr:uid="{00000000-0005-0000-0000-0000AE3F0000}"/>
    <cellStyle name="Normal 41 2 4 3 3 5" xfId="20699" xr:uid="{00000000-0005-0000-0000-0000AF3F0000}"/>
    <cellStyle name="Normal 41 2 4 3 4" xfId="12289" xr:uid="{00000000-0005-0000-0000-0000B03F0000}"/>
    <cellStyle name="Normal 41 2 4 3 4 2" xfId="42620" xr:uid="{00000000-0005-0000-0000-0000B13F0000}"/>
    <cellStyle name="Normal 41 2 4 3 4 3" xfId="27387" xr:uid="{00000000-0005-0000-0000-0000B23F0000}"/>
    <cellStyle name="Normal 41 2 4 3 5" xfId="7268" xr:uid="{00000000-0005-0000-0000-0000B33F0000}"/>
    <cellStyle name="Normal 41 2 4 3 5 2" xfId="37603" xr:uid="{00000000-0005-0000-0000-0000B43F0000}"/>
    <cellStyle name="Normal 41 2 4 3 5 3" xfId="22370" xr:uid="{00000000-0005-0000-0000-0000B53F0000}"/>
    <cellStyle name="Normal 41 2 4 3 6" xfId="32591" xr:uid="{00000000-0005-0000-0000-0000B63F0000}"/>
    <cellStyle name="Normal 41 2 4 3 7" xfId="17357" xr:uid="{00000000-0005-0000-0000-0000B73F0000}"/>
    <cellStyle name="Normal 41 2 4 4" xfId="3050" xr:uid="{00000000-0005-0000-0000-0000B83F0000}"/>
    <cellStyle name="Normal 41 2 4 4 2" xfId="13124" xr:uid="{00000000-0005-0000-0000-0000B93F0000}"/>
    <cellStyle name="Normal 41 2 4 4 2 2" xfId="43455" xr:uid="{00000000-0005-0000-0000-0000BA3F0000}"/>
    <cellStyle name="Normal 41 2 4 4 2 3" xfId="28222" xr:uid="{00000000-0005-0000-0000-0000BB3F0000}"/>
    <cellStyle name="Normal 41 2 4 4 3" xfId="8104" xr:uid="{00000000-0005-0000-0000-0000BC3F0000}"/>
    <cellStyle name="Normal 41 2 4 4 3 2" xfId="38438" xr:uid="{00000000-0005-0000-0000-0000BD3F0000}"/>
    <cellStyle name="Normal 41 2 4 4 3 3" xfId="23205" xr:uid="{00000000-0005-0000-0000-0000BE3F0000}"/>
    <cellStyle name="Normal 41 2 4 4 4" xfId="33425" xr:uid="{00000000-0005-0000-0000-0000BF3F0000}"/>
    <cellStyle name="Normal 41 2 4 4 5" xfId="18192" xr:uid="{00000000-0005-0000-0000-0000C03F0000}"/>
    <cellStyle name="Normal 41 2 4 5" xfId="4743" xr:uid="{00000000-0005-0000-0000-0000C13F0000}"/>
    <cellStyle name="Normal 41 2 4 5 2" xfId="14795" xr:uid="{00000000-0005-0000-0000-0000C23F0000}"/>
    <cellStyle name="Normal 41 2 4 5 2 2" xfId="45126" xr:uid="{00000000-0005-0000-0000-0000C33F0000}"/>
    <cellStyle name="Normal 41 2 4 5 2 3" xfId="29893" xr:uid="{00000000-0005-0000-0000-0000C43F0000}"/>
    <cellStyle name="Normal 41 2 4 5 3" xfId="9775" xr:uid="{00000000-0005-0000-0000-0000C53F0000}"/>
    <cellStyle name="Normal 41 2 4 5 3 2" xfId="40109" xr:uid="{00000000-0005-0000-0000-0000C63F0000}"/>
    <cellStyle name="Normal 41 2 4 5 3 3" xfId="24876" xr:uid="{00000000-0005-0000-0000-0000C73F0000}"/>
    <cellStyle name="Normal 41 2 4 5 4" xfId="35096" xr:uid="{00000000-0005-0000-0000-0000C83F0000}"/>
    <cellStyle name="Normal 41 2 4 5 5" xfId="19863" xr:uid="{00000000-0005-0000-0000-0000C93F0000}"/>
    <cellStyle name="Normal 41 2 4 6" xfId="11453" xr:uid="{00000000-0005-0000-0000-0000CA3F0000}"/>
    <cellStyle name="Normal 41 2 4 6 2" xfId="41784" xr:uid="{00000000-0005-0000-0000-0000CB3F0000}"/>
    <cellStyle name="Normal 41 2 4 6 3" xfId="26551" xr:uid="{00000000-0005-0000-0000-0000CC3F0000}"/>
    <cellStyle name="Normal 41 2 4 7" xfId="6432" xr:uid="{00000000-0005-0000-0000-0000CD3F0000}"/>
    <cellStyle name="Normal 41 2 4 7 2" xfId="36767" xr:uid="{00000000-0005-0000-0000-0000CE3F0000}"/>
    <cellStyle name="Normal 41 2 4 7 3" xfId="21534" xr:uid="{00000000-0005-0000-0000-0000CF3F0000}"/>
    <cellStyle name="Normal 41 2 4 8" xfId="31755" xr:uid="{00000000-0005-0000-0000-0000D03F0000}"/>
    <cellStyle name="Normal 41 2 4 9" xfId="16521" xr:uid="{00000000-0005-0000-0000-0000D13F0000}"/>
    <cellStyle name="Normal 41 2 5" xfId="1566" xr:uid="{00000000-0005-0000-0000-0000D23F0000}"/>
    <cellStyle name="Normal 41 2 5 2" xfId="2407" xr:uid="{00000000-0005-0000-0000-0000D33F0000}"/>
    <cellStyle name="Normal 41 2 5 2 2" xfId="4097" xr:uid="{00000000-0005-0000-0000-0000D43F0000}"/>
    <cellStyle name="Normal 41 2 5 2 2 2" xfId="14170" xr:uid="{00000000-0005-0000-0000-0000D53F0000}"/>
    <cellStyle name="Normal 41 2 5 2 2 2 2" xfId="44501" xr:uid="{00000000-0005-0000-0000-0000D63F0000}"/>
    <cellStyle name="Normal 41 2 5 2 2 2 3" xfId="29268" xr:uid="{00000000-0005-0000-0000-0000D73F0000}"/>
    <cellStyle name="Normal 41 2 5 2 2 3" xfId="9150" xr:uid="{00000000-0005-0000-0000-0000D83F0000}"/>
    <cellStyle name="Normal 41 2 5 2 2 3 2" xfId="39484" xr:uid="{00000000-0005-0000-0000-0000D93F0000}"/>
    <cellStyle name="Normal 41 2 5 2 2 3 3" xfId="24251" xr:uid="{00000000-0005-0000-0000-0000DA3F0000}"/>
    <cellStyle name="Normal 41 2 5 2 2 4" xfId="34471" xr:uid="{00000000-0005-0000-0000-0000DB3F0000}"/>
    <cellStyle name="Normal 41 2 5 2 2 5" xfId="19238" xr:uid="{00000000-0005-0000-0000-0000DC3F0000}"/>
    <cellStyle name="Normal 41 2 5 2 3" xfId="5789" xr:uid="{00000000-0005-0000-0000-0000DD3F0000}"/>
    <cellStyle name="Normal 41 2 5 2 3 2" xfId="15841" xr:uid="{00000000-0005-0000-0000-0000DE3F0000}"/>
    <cellStyle name="Normal 41 2 5 2 3 2 2" xfId="46172" xr:uid="{00000000-0005-0000-0000-0000DF3F0000}"/>
    <cellStyle name="Normal 41 2 5 2 3 2 3" xfId="30939" xr:uid="{00000000-0005-0000-0000-0000E03F0000}"/>
    <cellStyle name="Normal 41 2 5 2 3 3" xfId="10821" xr:uid="{00000000-0005-0000-0000-0000E13F0000}"/>
    <cellStyle name="Normal 41 2 5 2 3 3 2" xfId="41155" xr:uid="{00000000-0005-0000-0000-0000E23F0000}"/>
    <cellStyle name="Normal 41 2 5 2 3 3 3" xfId="25922" xr:uid="{00000000-0005-0000-0000-0000E33F0000}"/>
    <cellStyle name="Normal 41 2 5 2 3 4" xfId="36142" xr:uid="{00000000-0005-0000-0000-0000E43F0000}"/>
    <cellStyle name="Normal 41 2 5 2 3 5" xfId="20909" xr:uid="{00000000-0005-0000-0000-0000E53F0000}"/>
    <cellStyle name="Normal 41 2 5 2 4" xfId="12499" xr:uid="{00000000-0005-0000-0000-0000E63F0000}"/>
    <cellStyle name="Normal 41 2 5 2 4 2" xfId="42830" xr:uid="{00000000-0005-0000-0000-0000E73F0000}"/>
    <cellStyle name="Normal 41 2 5 2 4 3" xfId="27597" xr:uid="{00000000-0005-0000-0000-0000E83F0000}"/>
    <cellStyle name="Normal 41 2 5 2 5" xfId="7478" xr:uid="{00000000-0005-0000-0000-0000E93F0000}"/>
    <cellStyle name="Normal 41 2 5 2 5 2" xfId="37813" xr:uid="{00000000-0005-0000-0000-0000EA3F0000}"/>
    <cellStyle name="Normal 41 2 5 2 5 3" xfId="22580" xr:uid="{00000000-0005-0000-0000-0000EB3F0000}"/>
    <cellStyle name="Normal 41 2 5 2 6" xfId="32801" xr:uid="{00000000-0005-0000-0000-0000EC3F0000}"/>
    <cellStyle name="Normal 41 2 5 2 7" xfId="17567" xr:uid="{00000000-0005-0000-0000-0000ED3F0000}"/>
    <cellStyle name="Normal 41 2 5 3" xfId="3260" xr:uid="{00000000-0005-0000-0000-0000EE3F0000}"/>
    <cellStyle name="Normal 41 2 5 3 2" xfId="13334" xr:uid="{00000000-0005-0000-0000-0000EF3F0000}"/>
    <cellStyle name="Normal 41 2 5 3 2 2" xfId="43665" xr:uid="{00000000-0005-0000-0000-0000F03F0000}"/>
    <cellStyle name="Normal 41 2 5 3 2 3" xfId="28432" xr:uid="{00000000-0005-0000-0000-0000F13F0000}"/>
    <cellStyle name="Normal 41 2 5 3 3" xfId="8314" xr:uid="{00000000-0005-0000-0000-0000F23F0000}"/>
    <cellStyle name="Normal 41 2 5 3 3 2" xfId="38648" xr:uid="{00000000-0005-0000-0000-0000F33F0000}"/>
    <cellStyle name="Normal 41 2 5 3 3 3" xfId="23415" xr:uid="{00000000-0005-0000-0000-0000F43F0000}"/>
    <cellStyle name="Normal 41 2 5 3 4" xfId="33635" xr:uid="{00000000-0005-0000-0000-0000F53F0000}"/>
    <cellStyle name="Normal 41 2 5 3 5" xfId="18402" xr:uid="{00000000-0005-0000-0000-0000F63F0000}"/>
    <cellStyle name="Normal 41 2 5 4" xfId="4953" xr:uid="{00000000-0005-0000-0000-0000F73F0000}"/>
    <cellStyle name="Normal 41 2 5 4 2" xfId="15005" xr:uid="{00000000-0005-0000-0000-0000F83F0000}"/>
    <cellStyle name="Normal 41 2 5 4 2 2" xfId="45336" xr:uid="{00000000-0005-0000-0000-0000F93F0000}"/>
    <cellStyle name="Normal 41 2 5 4 2 3" xfId="30103" xr:uid="{00000000-0005-0000-0000-0000FA3F0000}"/>
    <cellStyle name="Normal 41 2 5 4 3" xfId="9985" xr:uid="{00000000-0005-0000-0000-0000FB3F0000}"/>
    <cellStyle name="Normal 41 2 5 4 3 2" xfId="40319" xr:uid="{00000000-0005-0000-0000-0000FC3F0000}"/>
    <cellStyle name="Normal 41 2 5 4 3 3" xfId="25086" xr:uid="{00000000-0005-0000-0000-0000FD3F0000}"/>
    <cellStyle name="Normal 41 2 5 4 4" xfId="35306" xr:uid="{00000000-0005-0000-0000-0000FE3F0000}"/>
    <cellStyle name="Normal 41 2 5 4 5" xfId="20073" xr:uid="{00000000-0005-0000-0000-0000FF3F0000}"/>
    <cellStyle name="Normal 41 2 5 5" xfId="11663" xr:uid="{00000000-0005-0000-0000-000000400000}"/>
    <cellStyle name="Normal 41 2 5 5 2" xfId="41994" xr:uid="{00000000-0005-0000-0000-000001400000}"/>
    <cellStyle name="Normal 41 2 5 5 3" xfId="26761" xr:uid="{00000000-0005-0000-0000-000002400000}"/>
    <cellStyle name="Normal 41 2 5 6" xfId="6642" xr:uid="{00000000-0005-0000-0000-000003400000}"/>
    <cellStyle name="Normal 41 2 5 6 2" xfId="36977" xr:uid="{00000000-0005-0000-0000-000004400000}"/>
    <cellStyle name="Normal 41 2 5 6 3" xfId="21744" xr:uid="{00000000-0005-0000-0000-000005400000}"/>
    <cellStyle name="Normal 41 2 5 7" xfId="31965" xr:uid="{00000000-0005-0000-0000-000006400000}"/>
    <cellStyle name="Normal 41 2 5 8" xfId="16731" xr:uid="{00000000-0005-0000-0000-000007400000}"/>
    <cellStyle name="Normal 41 2 6" xfId="1987" xr:uid="{00000000-0005-0000-0000-000008400000}"/>
    <cellStyle name="Normal 41 2 6 2" xfId="3679" xr:uid="{00000000-0005-0000-0000-000009400000}"/>
    <cellStyle name="Normal 41 2 6 2 2" xfId="13752" xr:uid="{00000000-0005-0000-0000-00000A400000}"/>
    <cellStyle name="Normal 41 2 6 2 2 2" xfId="44083" xr:uid="{00000000-0005-0000-0000-00000B400000}"/>
    <cellStyle name="Normal 41 2 6 2 2 3" xfId="28850" xr:uid="{00000000-0005-0000-0000-00000C400000}"/>
    <cellStyle name="Normal 41 2 6 2 3" xfId="8732" xr:uid="{00000000-0005-0000-0000-00000D400000}"/>
    <cellStyle name="Normal 41 2 6 2 3 2" xfId="39066" xr:uid="{00000000-0005-0000-0000-00000E400000}"/>
    <cellStyle name="Normal 41 2 6 2 3 3" xfId="23833" xr:uid="{00000000-0005-0000-0000-00000F400000}"/>
    <cellStyle name="Normal 41 2 6 2 4" xfId="34053" xr:uid="{00000000-0005-0000-0000-000010400000}"/>
    <cellStyle name="Normal 41 2 6 2 5" xfId="18820" xr:uid="{00000000-0005-0000-0000-000011400000}"/>
    <cellStyle name="Normal 41 2 6 3" xfId="5371" xr:uid="{00000000-0005-0000-0000-000012400000}"/>
    <cellStyle name="Normal 41 2 6 3 2" xfId="15423" xr:uid="{00000000-0005-0000-0000-000013400000}"/>
    <cellStyle name="Normal 41 2 6 3 2 2" xfId="45754" xr:uid="{00000000-0005-0000-0000-000014400000}"/>
    <cellStyle name="Normal 41 2 6 3 2 3" xfId="30521" xr:uid="{00000000-0005-0000-0000-000015400000}"/>
    <cellStyle name="Normal 41 2 6 3 3" xfId="10403" xr:uid="{00000000-0005-0000-0000-000016400000}"/>
    <cellStyle name="Normal 41 2 6 3 3 2" xfId="40737" xr:uid="{00000000-0005-0000-0000-000017400000}"/>
    <cellStyle name="Normal 41 2 6 3 3 3" xfId="25504" xr:uid="{00000000-0005-0000-0000-000018400000}"/>
    <cellStyle name="Normal 41 2 6 3 4" xfId="35724" xr:uid="{00000000-0005-0000-0000-000019400000}"/>
    <cellStyle name="Normal 41 2 6 3 5" xfId="20491" xr:uid="{00000000-0005-0000-0000-00001A400000}"/>
    <cellStyle name="Normal 41 2 6 4" xfId="12081" xr:uid="{00000000-0005-0000-0000-00001B400000}"/>
    <cellStyle name="Normal 41 2 6 4 2" xfId="42412" xr:uid="{00000000-0005-0000-0000-00001C400000}"/>
    <cellStyle name="Normal 41 2 6 4 3" xfId="27179" xr:uid="{00000000-0005-0000-0000-00001D400000}"/>
    <cellStyle name="Normal 41 2 6 5" xfId="7060" xr:uid="{00000000-0005-0000-0000-00001E400000}"/>
    <cellStyle name="Normal 41 2 6 5 2" xfId="37395" xr:uid="{00000000-0005-0000-0000-00001F400000}"/>
    <cellStyle name="Normal 41 2 6 5 3" xfId="22162" xr:uid="{00000000-0005-0000-0000-000020400000}"/>
    <cellStyle name="Normal 41 2 6 6" xfId="32383" xr:uid="{00000000-0005-0000-0000-000021400000}"/>
    <cellStyle name="Normal 41 2 6 7" xfId="17149" xr:uid="{00000000-0005-0000-0000-000022400000}"/>
    <cellStyle name="Normal 41 2 7" xfId="2838" xr:uid="{00000000-0005-0000-0000-000023400000}"/>
    <cellStyle name="Normal 41 2 7 2" xfId="12916" xr:uid="{00000000-0005-0000-0000-000024400000}"/>
    <cellStyle name="Normal 41 2 7 2 2" xfId="43247" xr:uid="{00000000-0005-0000-0000-000025400000}"/>
    <cellStyle name="Normal 41 2 7 2 3" xfId="28014" xr:uid="{00000000-0005-0000-0000-000026400000}"/>
    <cellStyle name="Normal 41 2 7 3" xfId="7896" xr:uid="{00000000-0005-0000-0000-000027400000}"/>
    <cellStyle name="Normal 41 2 7 3 2" xfId="38230" xr:uid="{00000000-0005-0000-0000-000028400000}"/>
    <cellStyle name="Normal 41 2 7 3 3" xfId="22997" xr:uid="{00000000-0005-0000-0000-000029400000}"/>
    <cellStyle name="Normal 41 2 7 4" xfId="33217" xr:uid="{00000000-0005-0000-0000-00002A400000}"/>
    <cellStyle name="Normal 41 2 7 5" xfId="17984" xr:uid="{00000000-0005-0000-0000-00002B400000}"/>
    <cellStyle name="Normal 41 2 8" xfId="4532" xr:uid="{00000000-0005-0000-0000-00002C400000}"/>
    <cellStyle name="Normal 41 2 8 2" xfId="14587" xr:uid="{00000000-0005-0000-0000-00002D400000}"/>
    <cellStyle name="Normal 41 2 8 2 2" xfId="44918" xr:uid="{00000000-0005-0000-0000-00002E400000}"/>
    <cellStyle name="Normal 41 2 8 2 3" xfId="29685" xr:uid="{00000000-0005-0000-0000-00002F400000}"/>
    <cellStyle name="Normal 41 2 8 3" xfId="9567" xr:uid="{00000000-0005-0000-0000-000030400000}"/>
    <cellStyle name="Normal 41 2 8 3 2" xfId="39901" xr:uid="{00000000-0005-0000-0000-000031400000}"/>
    <cellStyle name="Normal 41 2 8 3 3" xfId="24668" xr:uid="{00000000-0005-0000-0000-000032400000}"/>
    <cellStyle name="Normal 41 2 8 4" xfId="34888" xr:uid="{00000000-0005-0000-0000-000033400000}"/>
    <cellStyle name="Normal 41 2 8 5" xfId="19655" xr:uid="{00000000-0005-0000-0000-000034400000}"/>
    <cellStyle name="Normal 41 2 9" xfId="11243" xr:uid="{00000000-0005-0000-0000-000035400000}"/>
    <cellStyle name="Normal 41 2 9 2" xfId="41576" xr:uid="{00000000-0005-0000-0000-000036400000}"/>
    <cellStyle name="Normal 41 2 9 3" xfId="26343" xr:uid="{00000000-0005-0000-0000-000037400000}"/>
    <cellStyle name="Normal 41 3" xfId="46880" xr:uid="{7F2474B9-8195-4522-BD34-E3A8891666DB}"/>
    <cellStyle name="Normal 42" xfId="167" xr:uid="{00000000-0005-0000-0000-000038400000}"/>
    <cellStyle name="Normal 42 2" xfId="858" xr:uid="{00000000-0005-0000-0000-000039400000}"/>
    <cellStyle name="Normal 42 2 10" xfId="6223" xr:uid="{00000000-0005-0000-0000-00003A400000}"/>
    <cellStyle name="Normal 42 2 10 2" xfId="36560" xr:uid="{00000000-0005-0000-0000-00003B400000}"/>
    <cellStyle name="Normal 42 2 10 3" xfId="21327" xr:uid="{00000000-0005-0000-0000-00003C400000}"/>
    <cellStyle name="Normal 42 2 11" xfId="31551" xr:uid="{00000000-0005-0000-0000-00003D400000}"/>
    <cellStyle name="Normal 42 2 12" xfId="16312" xr:uid="{00000000-0005-0000-0000-00003E400000}"/>
    <cellStyle name="Normal 42 2 2" xfId="1187" xr:uid="{00000000-0005-0000-0000-00003F400000}"/>
    <cellStyle name="Normal 42 2 2 10" xfId="31603" xr:uid="{00000000-0005-0000-0000-000040400000}"/>
    <cellStyle name="Normal 42 2 2 11" xfId="16366" xr:uid="{00000000-0005-0000-0000-000041400000}"/>
    <cellStyle name="Normal 42 2 2 2" xfId="1295" xr:uid="{00000000-0005-0000-0000-000042400000}"/>
    <cellStyle name="Normal 42 2 2 2 10" xfId="16470" xr:uid="{00000000-0005-0000-0000-000043400000}"/>
    <cellStyle name="Normal 42 2 2 2 2" xfId="1512" xr:uid="{00000000-0005-0000-0000-000044400000}"/>
    <cellStyle name="Normal 42 2 2 2 2 2" xfId="1933" xr:uid="{00000000-0005-0000-0000-000045400000}"/>
    <cellStyle name="Normal 42 2 2 2 2 2 2" xfId="2772" xr:uid="{00000000-0005-0000-0000-000046400000}"/>
    <cellStyle name="Normal 42 2 2 2 2 2 2 2" xfId="4462" xr:uid="{00000000-0005-0000-0000-000047400000}"/>
    <cellStyle name="Normal 42 2 2 2 2 2 2 2 2" xfId="14535" xr:uid="{00000000-0005-0000-0000-000048400000}"/>
    <cellStyle name="Normal 42 2 2 2 2 2 2 2 2 2" xfId="44866" xr:uid="{00000000-0005-0000-0000-000049400000}"/>
    <cellStyle name="Normal 42 2 2 2 2 2 2 2 2 3" xfId="29633" xr:uid="{00000000-0005-0000-0000-00004A400000}"/>
    <cellStyle name="Normal 42 2 2 2 2 2 2 2 3" xfId="9515" xr:uid="{00000000-0005-0000-0000-00004B400000}"/>
    <cellStyle name="Normal 42 2 2 2 2 2 2 2 3 2" xfId="39849" xr:uid="{00000000-0005-0000-0000-00004C400000}"/>
    <cellStyle name="Normal 42 2 2 2 2 2 2 2 3 3" xfId="24616" xr:uid="{00000000-0005-0000-0000-00004D400000}"/>
    <cellStyle name="Normal 42 2 2 2 2 2 2 2 4" xfId="34836" xr:uid="{00000000-0005-0000-0000-00004E400000}"/>
    <cellStyle name="Normal 42 2 2 2 2 2 2 2 5" xfId="19603" xr:uid="{00000000-0005-0000-0000-00004F400000}"/>
    <cellStyle name="Normal 42 2 2 2 2 2 2 3" xfId="6154" xr:uid="{00000000-0005-0000-0000-000050400000}"/>
    <cellStyle name="Normal 42 2 2 2 2 2 2 3 2" xfId="16206" xr:uid="{00000000-0005-0000-0000-000051400000}"/>
    <cellStyle name="Normal 42 2 2 2 2 2 2 3 2 2" xfId="46537" xr:uid="{00000000-0005-0000-0000-000052400000}"/>
    <cellStyle name="Normal 42 2 2 2 2 2 2 3 2 3" xfId="31304" xr:uid="{00000000-0005-0000-0000-000053400000}"/>
    <cellStyle name="Normal 42 2 2 2 2 2 2 3 3" xfId="11186" xr:uid="{00000000-0005-0000-0000-000054400000}"/>
    <cellStyle name="Normal 42 2 2 2 2 2 2 3 3 2" xfId="41520" xr:uid="{00000000-0005-0000-0000-000055400000}"/>
    <cellStyle name="Normal 42 2 2 2 2 2 2 3 3 3" xfId="26287" xr:uid="{00000000-0005-0000-0000-000056400000}"/>
    <cellStyle name="Normal 42 2 2 2 2 2 2 3 4" xfId="36507" xr:uid="{00000000-0005-0000-0000-000057400000}"/>
    <cellStyle name="Normal 42 2 2 2 2 2 2 3 5" xfId="21274" xr:uid="{00000000-0005-0000-0000-000058400000}"/>
    <cellStyle name="Normal 42 2 2 2 2 2 2 4" xfId="12864" xr:uid="{00000000-0005-0000-0000-000059400000}"/>
    <cellStyle name="Normal 42 2 2 2 2 2 2 4 2" xfId="43195" xr:uid="{00000000-0005-0000-0000-00005A400000}"/>
    <cellStyle name="Normal 42 2 2 2 2 2 2 4 3" xfId="27962" xr:uid="{00000000-0005-0000-0000-00005B400000}"/>
    <cellStyle name="Normal 42 2 2 2 2 2 2 5" xfId="7843" xr:uid="{00000000-0005-0000-0000-00005C400000}"/>
    <cellStyle name="Normal 42 2 2 2 2 2 2 5 2" xfId="38178" xr:uid="{00000000-0005-0000-0000-00005D400000}"/>
    <cellStyle name="Normal 42 2 2 2 2 2 2 5 3" xfId="22945" xr:uid="{00000000-0005-0000-0000-00005E400000}"/>
    <cellStyle name="Normal 42 2 2 2 2 2 2 6" xfId="33166" xr:uid="{00000000-0005-0000-0000-00005F400000}"/>
    <cellStyle name="Normal 42 2 2 2 2 2 2 7" xfId="17932" xr:uid="{00000000-0005-0000-0000-000060400000}"/>
    <cellStyle name="Normal 42 2 2 2 2 2 3" xfId="3625" xr:uid="{00000000-0005-0000-0000-000061400000}"/>
    <cellStyle name="Normal 42 2 2 2 2 2 3 2" xfId="13699" xr:uid="{00000000-0005-0000-0000-000062400000}"/>
    <cellStyle name="Normal 42 2 2 2 2 2 3 2 2" xfId="44030" xr:uid="{00000000-0005-0000-0000-000063400000}"/>
    <cellStyle name="Normal 42 2 2 2 2 2 3 2 3" xfId="28797" xr:uid="{00000000-0005-0000-0000-000064400000}"/>
    <cellStyle name="Normal 42 2 2 2 2 2 3 3" xfId="8679" xr:uid="{00000000-0005-0000-0000-000065400000}"/>
    <cellStyle name="Normal 42 2 2 2 2 2 3 3 2" xfId="39013" xr:uid="{00000000-0005-0000-0000-000066400000}"/>
    <cellStyle name="Normal 42 2 2 2 2 2 3 3 3" xfId="23780" xr:uid="{00000000-0005-0000-0000-000067400000}"/>
    <cellStyle name="Normal 42 2 2 2 2 2 3 4" xfId="34000" xr:uid="{00000000-0005-0000-0000-000068400000}"/>
    <cellStyle name="Normal 42 2 2 2 2 2 3 5" xfId="18767" xr:uid="{00000000-0005-0000-0000-000069400000}"/>
    <cellStyle name="Normal 42 2 2 2 2 2 4" xfId="5318" xr:uid="{00000000-0005-0000-0000-00006A400000}"/>
    <cellStyle name="Normal 42 2 2 2 2 2 4 2" xfId="15370" xr:uid="{00000000-0005-0000-0000-00006B400000}"/>
    <cellStyle name="Normal 42 2 2 2 2 2 4 2 2" xfId="45701" xr:uid="{00000000-0005-0000-0000-00006C400000}"/>
    <cellStyle name="Normal 42 2 2 2 2 2 4 2 3" xfId="30468" xr:uid="{00000000-0005-0000-0000-00006D400000}"/>
    <cellStyle name="Normal 42 2 2 2 2 2 4 3" xfId="10350" xr:uid="{00000000-0005-0000-0000-00006E400000}"/>
    <cellStyle name="Normal 42 2 2 2 2 2 4 3 2" xfId="40684" xr:uid="{00000000-0005-0000-0000-00006F400000}"/>
    <cellStyle name="Normal 42 2 2 2 2 2 4 3 3" xfId="25451" xr:uid="{00000000-0005-0000-0000-000070400000}"/>
    <cellStyle name="Normal 42 2 2 2 2 2 4 4" xfId="35671" xr:uid="{00000000-0005-0000-0000-000071400000}"/>
    <cellStyle name="Normal 42 2 2 2 2 2 4 5" xfId="20438" xr:uid="{00000000-0005-0000-0000-000072400000}"/>
    <cellStyle name="Normal 42 2 2 2 2 2 5" xfId="12028" xr:uid="{00000000-0005-0000-0000-000073400000}"/>
    <cellStyle name="Normal 42 2 2 2 2 2 5 2" xfId="42359" xr:uid="{00000000-0005-0000-0000-000074400000}"/>
    <cellStyle name="Normal 42 2 2 2 2 2 5 3" xfId="27126" xr:uid="{00000000-0005-0000-0000-000075400000}"/>
    <cellStyle name="Normal 42 2 2 2 2 2 6" xfId="7007" xr:uid="{00000000-0005-0000-0000-000076400000}"/>
    <cellStyle name="Normal 42 2 2 2 2 2 6 2" xfId="37342" xr:uid="{00000000-0005-0000-0000-000077400000}"/>
    <cellStyle name="Normal 42 2 2 2 2 2 6 3" xfId="22109" xr:uid="{00000000-0005-0000-0000-000078400000}"/>
    <cellStyle name="Normal 42 2 2 2 2 2 7" xfId="32330" xr:uid="{00000000-0005-0000-0000-000079400000}"/>
    <cellStyle name="Normal 42 2 2 2 2 2 8" xfId="17096" xr:uid="{00000000-0005-0000-0000-00007A400000}"/>
    <cellStyle name="Normal 42 2 2 2 2 3" xfId="2354" xr:uid="{00000000-0005-0000-0000-00007B400000}"/>
    <cellStyle name="Normal 42 2 2 2 2 3 2" xfId="4044" xr:uid="{00000000-0005-0000-0000-00007C400000}"/>
    <cellStyle name="Normal 42 2 2 2 2 3 2 2" xfId="14117" xr:uid="{00000000-0005-0000-0000-00007D400000}"/>
    <cellStyle name="Normal 42 2 2 2 2 3 2 2 2" xfId="44448" xr:uid="{00000000-0005-0000-0000-00007E400000}"/>
    <cellStyle name="Normal 42 2 2 2 2 3 2 2 3" xfId="29215" xr:uid="{00000000-0005-0000-0000-00007F400000}"/>
    <cellStyle name="Normal 42 2 2 2 2 3 2 3" xfId="9097" xr:uid="{00000000-0005-0000-0000-000080400000}"/>
    <cellStyle name="Normal 42 2 2 2 2 3 2 3 2" xfId="39431" xr:uid="{00000000-0005-0000-0000-000081400000}"/>
    <cellStyle name="Normal 42 2 2 2 2 3 2 3 3" xfId="24198" xr:uid="{00000000-0005-0000-0000-000082400000}"/>
    <cellStyle name="Normal 42 2 2 2 2 3 2 4" xfId="34418" xr:uid="{00000000-0005-0000-0000-000083400000}"/>
    <cellStyle name="Normal 42 2 2 2 2 3 2 5" xfId="19185" xr:uid="{00000000-0005-0000-0000-000084400000}"/>
    <cellStyle name="Normal 42 2 2 2 2 3 3" xfId="5736" xr:uid="{00000000-0005-0000-0000-000085400000}"/>
    <cellStyle name="Normal 42 2 2 2 2 3 3 2" xfId="15788" xr:uid="{00000000-0005-0000-0000-000086400000}"/>
    <cellStyle name="Normal 42 2 2 2 2 3 3 2 2" xfId="46119" xr:uid="{00000000-0005-0000-0000-000087400000}"/>
    <cellStyle name="Normal 42 2 2 2 2 3 3 2 3" xfId="30886" xr:uid="{00000000-0005-0000-0000-000088400000}"/>
    <cellStyle name="Normal 42 2 2 2 2 3 3 3" xfId="10768" xr:uid="{00000000-0005-0000-0000-000089400000}"/>
    <cellStyle name="Normal 42 2 2 2 2 3 3 3 2" xfId="41102" xr:uid="{00000000-0005-0000-0000-00008A400000}"/>
    <cellStyle name="Normal 42 2 2 2 2 3 3 3 3" xfId="25869" xr:uid="{00000000-0005-0000-0000-00008B400000}"/>
    <cellStyle name="Normal 42 2 2 2 2 3 3 4" xfId="36089" xr:uid="{00000000-0005-0000-0000-00008C400000}"/>
    <cellStyle name="Normal 42 2 2 2 2 3 3 5" xfId="20856" xr:uid="{00000000-0005-0000-0000-00008D400000}"/>
    <cellStyle name="Normal 42 2 2 2 2 3 4" xfId="12446" xr:uid="{00000000-0005-0000-0000-00008E400000}"/>
    <cellStyle name="Normal 42 2 2 2 2 3 4 2" xfId="42777" xr:uid="{00000000-0005-0000-0000-00008F400000}"/>
    <cellStyle name="Normal 42 2 2 2 2 3 4 3" xfId="27544" xr:uid="{00000000-0005-0000-0000-000090400000}"/>
    <cellStyle name="Normal 42 2 2 2 2 3 5" xfId="7425" xr:uid="{00000000-0005-0000-0000-000091400000}"/>
    <cellStyle name="Normal 42 2 2 2 2 3 5 2" xfId="37760" xr:uid="{00000000-0005-0000-0000-000092400000}"/>
    <cellStyle name="Normal 42 2 2 2 2 3 5 3" xfId="22527" xr:uid="{00000000-0005-0000-0000-000093400000}"/>
    <cellStyle name="Normal 42 2 2 2 2 3 6" xfId="32748" xr:uid="{00000000-0005-0000-0000-000094400000}"/>
    <cellStyle name="Normal 42 2 2 2 2 3 7" xfId="17514" xr:uid="{00000000-0005-0000-0000-000095400000}"/>
    <cellStyle name="Normal 42 2 2 2 2 4" xfId="3207" xr:uid="{00000000-0005-0000-0000-000096400000}"/>
    <cellStyle name="Normal 42 2 2 2 2 4 2" xfId="13281" xr:uid="{00000000-0005-0000-0000-000097400000}"/>
    <cellStyle name="Normal 42 2 2 2 2 4 2 2" xfId="43612" xr:uid="{00000000-0005-0000-0000-000098400000}"/>
    <cellStyle name="Normal 42 2 2 2 2 4 2 3" xfId="28379" xr:uid="{00000000-0005-0000-0000-000099400000}"/>
    <cellStyle name="Normal 42 2 2 2 2 4 3" xfId="8261" xr:uid="{00000000-0005-0000-0000-00009A400000}"/>
    <cellStyle name="Normal 42 2 2 2 2 4 3 2" xfId="38595" xr:uid="{00000000-0005-0000-0000-00009B400000}"/>
    <cellStyle name="Normal 42 2 2 2 2 4 3 3" xfId="23362" xr:uid="{00000000-0005-0000-0000-00009C400000}"/>
    <cellStyle name="Normal 42 2 2 2 2 4 4" xfId="33582" xr:uid="{00000000-0005-0000-0000-00009D400000}"/>
    <cellStyle name="Normal 42 2 2 2 2 4 5" xfId="18349" xr:uid="{00000000-0005-0000-0000-00009E400000}"/>
    <cellStyle name="Normal 42 2 2 2 2 5" xfId="4900" xr:uid="{00000000-0005-0000-0000-00009F400000}"/>
    <cellStyle name="Normal 42 2 2 2 2 5 2" xfId="14952" xr:uid="{00000000-0005-0000-0000-0000A0400000}"/>
    <cellStyle name="Normal 42 2 2 2 2 5 2 2" xfId="45283" xr:uid="{00000000-0005-0000-0000-0000A1400000}"/>
    <cellStyle name="Normal 42 2 2 2 2 5 2 3" xfId="30050" xr:uid="{00000000-0005-0000-0000-0000A2400000}"/>
    <cellStyle name="Normal 42 2 2 2 2 5 3" xfId="9932" xr:uid="{00000000-0005-0000-0000-0000A3400000}"/>
    <cellStyle name="Normal 42 2 2 2 2 5 3 2" xfId="40266" xr:uid="{00000000-0005-0000-0000-0000A4400000}"/>
    <cellStyle name="Normal 42 2 2 2 2 5 3 3" xfId="25033" xr:uid="{00000000-0005-0000-0000-0000A5400000}"/>
    <cellStyle name="Normal 42 2 2 2 2 5 4" xfId="35253" xr:uid="{00000000-0005-0000-0000-0000A6400000}"/>
    <cellStyle name="Normal 42 2 2 2 2 5 5" xfId="20020" xr:uid="{00000000-0005-0000-0000-0000A7400000}"/>
    <cellStyle name="Normal 42 2 2 2 2 6" xfId="11610" xr:uid="{00000000-0005-0000-0000-0000A8400000}"/>
    <cellStyle name="Normal 42 2 2 2 2 6 2" xfId="41941" xr:uid="{00000000-0005-0000-0000-0000A9400000}"/>
    <cellStyle name="Normal 42 2 2 2 2 6 3" xfId="26708" xr:uid="{00000000-0005-0000-0000-0000AA400000}"/>
    <cellStyle name="Normal 42 2 2 2 2 7" xfId="6589" xr:uid="{00000000-0005-0000-0000-0000AB400000}"/>
    <cellStyle name="Normal 42 2 2 2 2 7 2" xfId="36924" xr:uid="{00000000-0005-0000-0000-0000AC400000}"/>
    <cellStyle name="Normal 42 2 2 2 2 7 3" xfId="21691" xr:uid="{00000000-0005-0000-0000-0000AD400000}"/>
    <cellStyle name="Normal 42 2 2 2 2 8" xfId="31912" xr:uid="{00000000-0005-0000-0000-0000AE400000}"/>
    <cellStyle name="Normal 42 2 2 2 2 9" xfId="16678" xr:uid="{00000000-0005-0000-0000-0000AF400000}"/>
    <cellStyle name="Normal 42 2 2 2 3" xfId="1725" xr:uid="{00000000-0005-0000-0000-0000B0400000}"/>
    <cellStyle name="Normal 42 2 2 2 3 2" xfId="2564" xr:uid="{00000000-0005-0000-0000-0000B1400000}"/>
    <cellStyle name="Normal 42 2 2 2 3 2 2" xfId="4254" xr:uid="{00000000-0005-0000-0000-0000B2400000}"/>
    <cellStyle name="Normal 42 2 2 2 3 2 2 2" xfId="14327" xr:uid="{00000000-0005-0000-0000-0000B3400000}"/>
    <cellStyle name="Normal 42 2 2 2 3 2 2 2 2" xfId="44658" xr:uid="{00000000-0005-0000-0000-0000B4400000}"/>
    <cellStyle name="Normal 42 2 2 2 3 2 2 2 3" xfId="29425" xr:uid="{00000000-0005-0000-0000-0000B5400000}"/>
    <cellStyle name="Normal 42 2 2 2 3 2 2 3" xfId="9307" xr:uid="{00000000-0005-0000-0000-0000B6400000}"/>
    <cellStyle name="Normal 42 2 2 2 3 2 2 3 2" xfId="39641" xr:uid="{00000000-0005-0000-0000-0000B7400000}"/>
    <cellStyle name="Normal 42 2 2 2 3 2 2 3 3" xfId="24408" xr:uid="{00000000-0005-0000-0000-0000B8400000}"/>
    <cellStyle name="Normal 42 2 2 2 3 2 2 4" xfId="34628" xr:uid="{00000000-0005-0000-0000-0000B9400000}"/>
    <cellStyle name="Normal 42 2 2 2 3 2 2 5" xfId="19395" xr:uid="{00000000-0005-0000-0000-0000BA400000}"/>
    <cellStyle name="Normal 42 2 2 2 3 2 3" xfId="5946" xr:uid="{00000000-0005-0000-0000-0000BB400000}"/>
    <cellStyle name="Normal 42 2 2 2 3 2 3 2" xfId="15998" xr:uid="{00000000-0005-0000-0000-0000BC400000}"/>
    <cellStyle name="Normal 42 2 2 2 3 2 3 2 2" xfId="46329" xr:uid="{00000000-0005-0000-0000-0000BD400000}"/>
    <cellStyle name="Normal 42 2 2 2 3 2 3 2 3" xfId="31096" xr:uid="{00000000-0005-0000-0000-0000BE400000}"/>
    <cellStyle name="Normal 42 2 2 2 3 2 3 3" xfId="10978" xr:uid="{00000000-0005-0000-0000-0000BF400000}"/>
    <cellStyle name="Normal 42 2 2 2 3 2 3 3 2" xfId="41312" xr:uid="{00000000-0005-0000-0000-0000C0400000}"/>
    <cellStyle name="Normal 42 2 2 2 3 2 3 3 3" xfId="26079" xr:uid="{00000000-0005-0000-0000-0000C1400000}"/>
    <cellStyle name="Normal 42 2 2 2 3 2 3 4" xfId="36299" xr:uid="{00000000-0005-0000-0000-0000C2400000}"/>
    <cellStyle name="Normal 42 2 2 2 3 2 3 5" xfId="21066" xr:uid="{00000000-0005-0000-0000-0000C3400000}"/>
    <cellStyle name="Normal 42 2 2 2 3 2 4" xfId="12656" xr:uid="{00000000-0005-0000-0000-0000C4400000}"/>
    <cellStyle name="Normal 42 2 2 2 3 2 4 2" xfId="42987" xr:uid="{00000000-0005-0000-0000-0000C5400000}"/>
    <cellStyle name="Normal 42 2 2 2 3 2 4 3" xfId="27754" xr:uid="{00000000-0005-0000-0000-0000C6400000}"/>
    <cellStyle name="Normal 42 2 2 2 3 2 5" xfId="7635" xr:uid="{00000000-0005-0000-0000-0000C7400000}"/>
    <cellStyle name="Normal 42 2 2 2 3 2 5 2" xfId="37970" xr:uid="{00000000-0005-0000-0000-0000C8400000}"/>
    <cellStyle name="Normal 42 2 2 2 3 2 5 3" xfId="22737" xr:uid="{00000000-0005-0000-0000-0000C9400000}"/>
    <cellStyle name="Normal 42 2 2 2 3 2 6" xfId="32958" xr:uid="{00000000-0005-0000-0000-0000CA400000}"/>
    <cellStyle name="Normal 42 2 2 2 3 2 7" xfId="17724" xr:uid="{00000000-0005-0000-0000-0000CB400000}"/>
    <cellStyle name="Normal 42 2 2 2 3 3" xfId="3417" xr:uid="{00000000-0005-0000-0000-0000CC400000}"/>
    <cellStyle name="Normal 42 2 2 2 3 3 2" xfId="13491" xr:uid="{00000000-0005-0000-0000-0000CD400000}"/>
    <cellStyle name="Normal 42 2 2 2 3 3 2 2" xfId="43822" xr:uid="{00000000-0005-0000-0000-0000CE400000}"/>
    <cellStyle name="Normal 42 2 2 2 3 3 2 3" xfId="28589" xr:uid="{00000000-0005-0000-0000-0000CF400000}"/>
    <cellStyle name="Normal 42 2 2 2 3 3 3" xfId="8471" xr:uid="{00000000-0005-0000-0000-0000D0400000}"/>
    <cellStyle name="Normal 42 2 2 2 3 3 3 2" xfId="38805" xr:uid="{00000000-0005-0000-0000-0000D1400000}"/>
    <cellStyle name="Normal 42 2 2 2 3 3 3 3" xfId="23572" xr:uid="{00000000-0005-0000-0000-0000D2400000}"/>
    <cellStyle name="Normal 42 2 2 2 3 3 4" xfId="33792" xr:uid="{00000000-0005-0000-0000-0000D3400000}"/>
    <cellStyle name="Normal 42 2 2 2 3 3 5" xfId="18559" xr:uid="{00000000-0005-0000-0000-0000D4400000}"/>
    <cellStyle name="Normal 42 2 2 2 3 4" xfId="5110" xr:uid="{00000000-0005-0000-0000-0000D5400000}"/>
    <cellStyle name="Normal 42 2 2 2 3 4 2" xfId="15162" xr:uid="{00000000-0005-0000-0000-0000D6400000}"/>
    <cellStyle name="Normal 42 2 2 2 3 4 2 2" xfId="45493" xr:uid="{00000000-0005-0000-0000-0000D7400000}"/>
    <cellStyle name="Normal 42 2 2 2 3 4 2 3" xfId="30260" xr:uid="{00000000-0005-0000-0000-0000D8400000}"/>
    <cellStyle name="Normal 42 2 2 2 3 4 3" xfId="10142" xr:uid="{00000000-0005-0000-0000-0000D9400000}"/>
    <cellStyle name="Normal 42 2 2 2 3 4 3 2" xfId="40476" xr:uid="{00000000-0005-0000-0000-0000DA400000}"/>
    <cellStyle name="Normal 42 2 2 2 3 4 3 3" xfId="25243" xr:uid="{00000000-0005-0000-0000-0000DB400000}"/>
    <cellStyle name="Normal 42 2 2 2 3 4 4" xfId="35463" xr:uid="{00000000-0005-0000-0000-0000DC400000}"/>
    <cellStyle name="Normal 42 2 2 2 3 4 5" xfId="20230" xr:uid="{00000000-0005-0000-0000-0000DD400000}"/>
    <cellStyle name="Normal 42 2 2 2 3 5" xfId="11820" xr:uid="{00000000-0005-0000-0000-0000DE400000}"/>
    <cellStyle name="Normal 42 2 2 2 3 5 2" xfId="42151" xr:uid="{00000000-0005-0000-0000-0000DF400000}"/>
    <cellStyle name="Normal 42 2 2 2 3 5 3" xfId="26918" xr:uid="{00000000-0005-0000-0000-0000E0400000}"/>
    <cellStyle name="Normal 42 2 2 2 3 6" xfId="6799" xr:uid="{00000000-0005-0000-0000-0000E1400000}"/>
    <cellStyle name="Normal 42 2 2 2 3 6 2" xfId="37134" xr:uid="{00000000-0005-0000-0000-0000E2400000}"/>
    <cellStyle name="Normal 42 2 2 2 3 6 3" xfId="21901" xr:uid="{00000000-0005-0000-0000-0000E3400000}"/>
    <cellStyle name="Normal 42 2 2 2 3 7" xfId="32122" xr:uid="{00000000-0005-0000-0000-0000E4400000}"/>
    <cellStyle name="Normal 42 2 2 2 3 8" xfId="16888" xr:uid="{00000000-0005-0000-0000-0000E5400000}"/>
    <cellStyle name="Normal 42 2 2 2 4" xfId="2146" xr:uid="{00000000-0005-0000-0000-0000E6400000}"/>
    <cellStyle name="Normal 42 2 2 2 4 2" xfId="3836" xr:uid="{00000000-0005-0000-0000-0000E7400000}"/>
    <cellStyle name="Normal 42 2 2 2 4 2 2" xfId="13909" xr:uid="{00000000-0005-0000-0000-0000E8400000}"/>
    <cellStyle name="Normal 42 2 2 2 4 2 2 2" xfId="44240" xr:uid="{00000000-0005-0000-0000-0000E9400000}"/>
    <cellStyle name="Normal 42 2 2 2 4 2 2 3" xfId="29007" xr:uid="{00000000-0005-0000-0000-0000EA400000}"/>
    <cellStyle name="Normal 42 2 2 2 4 2 3" xfId="8889" xr:uid="{00000000-0005-0000-0000-0000EB400000}"/>
    <cellStyle name="Normal 42 2 2 2 4 2 3 2" xfId="39223" xr:uid="{00000000-0005-0000-0000-0000EC400000}"/>
    <cellStyle name="Normal 42 2 2 2 4 2 3 3" xfId="23990" xr:uid="{00000000-0005-0000-0000-0000ED400000}"/>
    <cellStyle name="Normal 42 2 2 2 4 2 4" xfId="34210" xr:uid="{00000000-0005-0000-0000-0000EE400000}"/>
    <cellStyle name="Normal 42 2 2 2 4 2 5" xfId="18977" xr:uid="{00000000-0005-0000-0000-0000EF400000}"/>
    <cellStyle name="Normal 42 2 2 2 4 3" xfId="5528" xr:uid="{00000000-0005-0000-0000-0000F0400000}"/>
    <cellStyle name="Normal 42 2 2 2 4 3 2" xfId="15580" xr:uid="{00000000-0005-0000-0000-0000F1400000}"/>
    <cellStyle name="Normal 42 2 2 2 4 3 2 2" xfId="45911" xr:uid="{00000000-0005-0000-0000-0000F2400000}"/>
    <cellStyle name="Normal 42 2 2 2 4 3 2 3" xfId="30678" xr:uid="{00000000-0005-0000-0000-0000F3400000}"/>
    <cellStyle name="Normal 42 2 2 2 4 3 3" xfId="10560" xr:uid="{00000000-0005-0000-0000-0000F4400000}"/>
    <cellStyle name="Normal 42 2 2 2 4 3 3 2" xfId="40894" xr:uid="{00000000-0005-0000-0000-0000F5400000}"/>
    <cellStyle name="Normal 42 2 2 2 4 3 3 3" xfId="25661" xr:uid="{00000000-0005-0000-0000-0000F6400000}"/>
    <cellStyle name="Normal 42 2 2 2 4 3 4" xfId="35881" xr:uid="{00000000-0005-0000-0000-0000F7400000}"/>
    <cellStyle name="Normal 42 2 2 2 4 3 5" xfId="20648" xr:uid="{00000000-0005-0000-0000-0000F8400000}"/>
    <cellStyle name="Normal 42 2 2 2 4 4" xfId="12238" xr:uid="{00000000-0005-0000-0000-0000F9400000}"/>
    <cellStyle name="Normal 42 2 2 2 4 4 2" xfId="42569" xr:uid="{00000000-0005-0000-0000-0000FA400000}"/>
    <cellStyle name="Normal 42 2 2 2 4 4 3" xfId="27336" xr:uid="{00000000-0005-0000-0000-0000FB400000}"/>
    <cellStyle name="Normal 42 2 2 2 4 5" xfId="7217" xr:uid="{00000000-0005-0000-0000-0000FC400000}"/>
    <cellStyle name="Normal 42 2 2 2 4 5 2" xfId="37552" xr:uid="{00000000-0005-0000-0000-0000FD400000}"/>
    <cellStyle name="Normal 42 2 2 2 4 5 3" xfId="22319" xr:uid="{00000000-0005-0000-0000-0000FE400000}"/>
    <cellStyle name="Normal 42 2 2 2 4 6" xfId="32540" xr:uid="{00000000-0005-0000-0000-0000FF400000}"/>
    <cellStyle name="Normal 42 2 2 2 4 7" xfId="17306" xr:uid="{00000000-0005-0000-0000-000000410000}"/>
    <cellStyle name="Normal 42 2 2 2 5" xfId="2999" xr:uid="{00000000-0005-0000-0000-000001410000}"/>
    <cellStyle name="Normal 42 2 2 2 5 2" xfId="13073" xr:uid="{00000000-0005-0000-0000-000002410000}"/>
    <cellStyle name="Normal 42 2 2 2 5 2 2" xfId="43404" xr:uid="{00000000-0005-0000-0000-000003410000}"/>
    <cellStyle name="Normal 42 2 2 2 5 2 3" xfId="28171" xr:uid="{00000000-0005-0000-0000-000004410000}"/>
    <cellStyle name="Normal 42 2 2 2 5 3" xfId="8053" xr:uid="{00000000-0005-0000-0000-000005410000}"/>
    <cellStyle name="Normal 42 2 2 2 5 3 2" xfId="38387" xr:uid="{00000000-0005-0000-0000-000006410000}"/>
    <cellStyle name="Normal 42 2 2 2 5 3 3" xfId="23154" xr:uid="{00000000-0005-0000-0000-000007410000}"/>
    <cellStyle name="Normal 42 2 2 2 5 4" xfId="33374" xr:uid="{00000000-0005-0000-0000-000008410000}"/>
    <cellStyle name="Normal 42 2 2 2 5 5" xfId="18141" xr:uid="{00000000-0005-0000-0000-000009410000}"/>
    <cellStyle name="Normal 42 2 2 2 6" xfId="4692" xr:uid="{00000000-0005-0000-0000-00000A410000}"/>
    <cellStyle name="Normal 42 2 2 2 6 2" xfId="14744" xr:uid="{00000000-0005-0000-0000-00000B410000}"/>
    <cellStyle name="Normal 42 2 2 2 6 2 2" xfId="45075" xr:uid="{00000000-0005-0000-0000-00000C410000}"/>
    <cellStyle name="Normal 42 2 2 2 6 2 3" xfId="29842" xr:uid="{00000000-0005-0000-0000-00000D410000}"/>
    <cellStyle name="Normal 42 2 2 2 6 3" xfId="9724" xr:uid="{00000000-0005-0000-0000-00000E410000}"/>
    <cellStyle name="Normal 42 2 2 2 6 3 2" xfId="40058" xr:uid="{00000000-0005-0000-0000-00000F410000}"/>
    <cellStyle name="Normal 42 2 2 2 6 3 3" xfId="24825" xr:uid="{00000000-0005-0000-0000-000010410000}"/>
    <cellStyle name="Normal 42 2 2 2 6 4" xfId="35045" xr:uid="{00000000-0005-0000-0000-000011410000}"/>
    <cellStyle name="Normal 42 2 2 2 6 5" xfId="19812" xr:uid="{00000000-0005-0000-0000-000012410000}"/>
    <cellStyle name="Normal 42 2 2 2 7" xfId="11402" xr:uid="{00000000-0005-0000-0000-000013410000}"/>
    <cellStyle name="Normal 42 2 2 2 7 2" xfId="41733" xr:uid="{00000000-0005-0000-0000-000014410000}"/>
    <cellStyle name="Normal 42 2 2 2 7 3" xfId="26500" xr:uid="{00000000-0005-0000-0000-000015410000}"/>
    <cellStyle name="Normal 42 2 2 2 8" xfId="6381" xr:uid="{00000000-0005-0000-0000-000016410000}"/>
    <cellStyle name="Normal 42 2 2 2 8 2" xfId="36716" xr:uid="{00000000-0005-0000-0000-000017410000}"/>
    <cellStyle name="Normal 42 2 2 2 8 3" xfId="21483" xr:uid="{00000000-0005-0000-0000-000018410000}"/>
    <cellStyle name="Normal 42 2 2 2 9" xfId="31704" xr:uid="{00000000-0005-0000-0000-000019410000}"/>
    <cellStyle name="Normal 42 2 2 3" xfId="1408" xr:uid="{00000000-0005-0000-0000-00001A410000}"/>
    <cellStyle name="Normal 42 2 2 3 2" xfId="1829" xr:uid="{00000000-0005-0000-0000-00001B410000}"/>
    <cellStyle name="Normal 42 2 2 3 2 2" xfId="2668" xr:uid="{00000000-0005-0000-0000-00001C410000}"/>
    <cellStyle name="Normal 42 2 2 3 2 2 2" xfId="4358" xr:uid="{00000000-0005-0000-0000-00001D410000}"/>
    <cellStyle name="Normal 42 2 2 3 2 2 2 2" xfId="14431" xr:uid="{00000000-0005-0000-0000-00001E410000}"/>
    <cellStyle name="Normal 42 2 2 3 2 2 2 2 2" xfId="44762" xr:uid="{00000000-0005-0000-0000-00001F410000}"/>
    <cellStyle name="Normal 42 2 2 3 2 2 2 2 3" xfId="29529" xr:uid="{00000000-0005-0000-0000-000020410000}"/>
    <cellStyle name="Normal 42 2 2 3 2 2 2 3" xfId="9411" xr:uid="{00000000-0005-0000-0000-000021410000}"/>
    <cellStyle name="Normal 42 2 2 3 2 2 2 3 2" xfId="39745" xr:uid="{00000000-0005-0000-0000-000022410000}"/>
    <cellStyle name="Normal 42 2 2 3 2 2 2 3 3" xfId="24512" xr:uid="{00000000-0005-0000-0000-000023410000}"/>
    <cellStyle name="Normal 42 2 2 3 2 2 2 4" xfId="34732" xr:uid="{00000000-0005-0000-0000-000024410000}"/>
    <cellStyle name="Normal 42 2 2 3 2 2 2 5" xfId="19499" xr:uid="{00000000-0005-0000-0000-000025410000}"/>
    <cellStyle name="Normal 42 2 2 3 2 2 3" xfId="6050" xr:uid="{00000000-0005-0000-0000-000026410000}"/>
    <cellStyle name="Normal 42 2 2 3 2 2 3 2" xfId="16102" xr:uid="{00000000-0005-0000-0000-000027410000}"/>
    <cellStyle name="Normal 42 2 2 3 2 2 3 2 2" xfId="46433" xr:uid="{00000000-0005-0000-0000-000028410000}"/>
    <cellStyle name="Normal 42 2 2 3 2 2 3 2 3" xfId="31200" xr:uid="{00000000-0005-0000-0000-000029410000}"/>
    <cellStyle name="Normal 42 2 2 3 2 2 3 3" xfId="11082" xr:uid="{00000000-0005-0000-0000-00002A410000}"/>
    <cellStyle name="Normal 42 2 2 3 2 2 3 3 2" xfId="41416" xr:uid="{00000000-0005-0000-0000-00002B410000}"/>
    <cellStyle name="Normal 42 2 2 3 2 2 3 3 3" xfId="26183" xr:uid="{00000000-0005-0000-0000-00002C410000}"/>
    <cellStyle name="Normal 42 2 2 3 2 2 3 4" xfId="36403" xr:uid="{00000000-0005-0000-0000-00002D410000}"/>
    <cellStyle name="Normal 42 2 2 3 2 2 3 5" xfId="21170" xr:uid="{00000000-0005-0000-0000-00002E410000}"/>
    <cellStyle name="Normal 42 2 2 3 2 2 4" xfId="12760" xr:uid="{00000000-0005-0000-0000-00002F410000}"/>
    <cellStyle name="Normal 42 2 2 3 2 2 4 2" xfId="43091" xr:uid="{00000000-0005-0000-0000-000030410000}"/>
    <cellStyle name="Normal 42 2 2 3 2 2 4 3" xfId="27858" xr:uid="{00000000-0005-0000-0000-000031410000}"/>
    <cellStyle name="Normal 42 2 2 3 2 2 5" xfId="7739" xr:uid="{00000000-0005-0000-0000-000032410000}"/>
    <cellStyle name="Normal 42 2 2 3 2 2 5 2" xfId="38074" xr:uid="{00000000-0005-0000-0000-000033410000}"/>
    <cellStyle name="Normal 42 2 2 3 2 2 5 3" xfId="22841" xr:uid="{00000000-0005-0000-0000-000034410000}"/>
    <cellStyle name="Normal 42 2 2 3 2 2 6" xfId="33062" xr:uid="{00000000-0005-0000-0000-000035410000}"/>
    <cellStyle name="Normal 42 2 2 3 2 2 7" xfId="17828" xr:uid="{00000000-0005-0000-0000-000036410000}"/>
    <cellStyle name="Normal 42 2 2 3 2 3" xfId="3521" xr:uid="{00000000-0005-0000-0000-000037410000}"/>
    <cellStyle name="Normal 42 2 2 3 2 3 2" xfId="13595" xr:uid="{00000000-0005-0000-0000-000038410000}"/>
    <cellStyle name="Normal 42 2 2 3 2 3 2 2" xfId="43926" xr:uid="{00000000-0005-0000-0000-000039410000}"/>
    <cellStyle name="Normal 42 2 2 3 2 3 2 3" xfId="28693" xr:uid="{00000000-0005-0000-0000-00003A410000}"/>
    <cellStyle name="Normal 42 2 2 3 2 3 3" xfId="8575" xr:uid="{00000000-0005-0000-0000-00003B410000}"/>
    <cellStyle name="Normal 42 2 2 3 2 3 3 2" xfId="38909" xr:uid="{00000000-0005-0000-0000-00003C410000}"/>
    <cellStyle name="Normal 42 2 2 3 2 3 3 3" xfId="23676" xr:uid="{00000000-0005-0000-0000-00003D410000}"/>
    <cellStyle name="Normal 42 2 2 3 2 3 4" xfId="33896" xr:uid="{00000000-0005-0000-0000-00003E410000}"/>
    <cellStyle name="Normal 42 2 2 3 2 3 5" xfId="18663" xr:uid="{00000000-0005-0000-0000-00003F410000}"/>
    <cellStyle name="Normal 42 2 2 3 2 4" xfId="5214" xr:uid="{00000000-0005-0000-0000-000040410000}"/>
    <cellStyle name="Normal 42 2 2 3 2 4 2" xfId="15266" xr:uid="{00000000-0005-0000-0000-000041410000}"/>
    <cellStyle name="Normal 42 2 2 3 2 4 2 2" xfId="45597" xr:uid="{00000000-0005-0000-0000-000042410000}"/>
    <cellStyle name="Normal 42 2 2 3 2 4 2 3" xfId="30364" xr:uid="{00000000-0005-0000-0000-000043410000}"/>
    <cellStyle name="Normal 42 2 2 3 2 4 3" xfId="10246" xr:uid="{00000000-0005-0000-0000-000044410000}"/>
    <cellStyle name="Normal 42 2 2 3 2 4 3 2" xfId="40580" xr:uid="{00000000-0005-0000-0000-000045410000}"/>
    <cellStyle name="Normal 42 2 2 3 2 4 3 3" xfId="25347" xr:uid="{00000000-0005-0000-0000-000046410000}"/>
    <cellStyle name="Normal 42 2 2 3 2 4 4" xfId="35567" xr:uid="{00000000-0005-0000-0000-000047410000}"/>
    <cellStyle name="Normal 42 2 2 3 2 4 5" xfId="20334" xr:uid="{00000000-0005-0000-0000-000048410000}"/>
    <cellStyle name="Normal 42 2 2 3 2 5" xfId="11924" xr:uid="{00000000-0005-0000-0000-000049410000}"/>
    <cellStyle name="Normal 42 2 2 3 2 5 2" xfId="42255" xr:uid="{00000000-0005-0000-0000-00004A410000}"/>
    <cellStyle name="Normal 42 2 2 3 2 5 3" xfId="27022" xr:uid="{00000000-0005-0000-0000-00004B410000}"/>
    <cellStyle name="Normal 42 2 2 3 2 6" xfId="6903" xr:uid="{00000000-0005-0000-0000-00004C410000}"/>
    <cellStyle name="Normal 42 2 2 3 2 6 2" xfId="37238" xr:uid="{00000000-0005-0000-0000-00004D410000}"/>
    <cellStyle name="Normal 42 2 2 3 2 6 3" xfId="22005" xr:uid="{00000000-0005-0000-0000-00004E410000}"/>
    <cellStyle name="Normal 42 2 2 3 2 7" xfId="32226" xr:uid="{00000000-0005-0000-0000-00004F410000}"/>
    <cellStyle name="Normal 42 2 2 3 2 8" xfId="16992" xr:uid="{00000000-0005-0000-0000-000050410000}"/>
    <cellStyle name="Normal 42 2 2 3 3" xfId="2250" xr:uid="{00000000-0005-0000-0000-000051410000}"/>
    <cellStyle name="Normal 42 2 2 3 3 2" xfId="3940" xr:uid="{00000000-0005-0000-0000-000052410000}"/>
    <cellStyle name="Normal 42 2 2 3 3 2 2" xfId="14013" xr:uid="{00000000-0005-0000-0000-000053410000}"/>
    <cellStyle name="Normal 42 2 2 3 3 2 2 2" xfId="44344" xr:uid="{00000000-0005-0000-0000-000054410000}"/>
    <cellStyle name="Normal 42 2 2 3 3 2 2 3" xfId="29111" xr:uid="{00000000-0005-0000-0000-000055410000}"/>
    <cellStyle name="Normal 42 2 2 3 3 2 3" xfId="8993" xr:uid="{00000000-0005-0000-0000-000056410000}"/>
    <cellStyle name="Normal 42 2 2 3 3 2 3 2" xfId="39327" xr:uid="{00000000-0005-0000-0000-000057410000}"/>
    <cellStyle name="Normal 42 2 2 3 3 2 3 3" xfId="24094" xr:uid="{00000000-0005-0000-0000-000058410000}"/>
    <cellStyle name="Normal 42 2 2 3 3 2 4" xfId="34314" xr:uid="{00000000-0005-0000-0000-000059410000}"/>
    <cellStyle name="Normal 42 2 2 3 3 2 5" xfId="19081" xr:uid="{00000000-0005-0000-0000-00005A410000}"/>
    <cellStyle name="Normal 42 2 2 3 3 3" xfId="5632" xr:uid="{00000000-0005-0000-0000-00005B410000}"/>
    <cellStyle name="Normal 42 2 2 3 3 3 2" xfId="15684" xr:uid="{00000000-0005-0000-0000-00005C410000}"/>
    <cellStyle name="Normal 42 2 2 3 3 3 2 2" xfId="46015" xr:uid="{00000000-0005-0000-0000-00005D410000}"/>
    <cellStyle name="Normal 42 2 2 3 3 3 2 3" xfId="30782" xr:uid="{00000000-0005-0000-0000-00005E410000}"/>
    <cellStyle name="Normal 42 2 2 3 3 3 3" xfId="10664" xr:uid="{00000000-0005-0000-0000-00005F410000}"/>
    <cellStyle name="Normal 42 2 2 3 3 3 3 2" xfId="40998" xr:uid="{00000000-0005-0000-0000-000060410000}"/>
    <cellStyle name="Normal 42 2 2 3 3 3 3 3" xfId="25765" xr:uid="{00000000-0005-0000-0000-000061410000}"/>
    <cellStyle name="Normal 42 2 2 3 3 3 4" xfId="35985" xr:uid="{00000000-0005-0000-0000-000062410000}"/>
    <cellStyle name="Normal 42 2 2 3 3 3 5" xfId="20752" xr:uid="{00000000-0005-0000-0000-000063410000}"/>
    <cellStyle name="Normal 42 2 2 3 3 4" xfId="12342" xr:uid="{00000000-0005-0000-0000-000064410000}"/>
    <cellStyle name="Normal 42 2 2 3 3 4 2" xfId="42673" xr:uid="{00000000-0005-0000-0000-000065410000}"/>
    <cellStyle name="Normal 42 2 2 3 3 4 3" xfId="27440" xr:uid="{00000000-0005-0000-0000-000066410000}"/>
    <cellStyle name="Normal 42 2 2 3 3 5" xfId="7321" xr:uid="{00000000-0005-0000-0000-000067410000}"/>
    <cellStyle name="Normal 42 2 2 3 3 5 2" xfId="37656" xr:uid="{00000000-0005-0000-0000-000068410000}"/>
    <cellStyle name="Normal 42 2 2 3 3 5 3" xfId="22423" xr:uid="{00000000-0005-0000-0000-000069410000}"/>
    <cellStyle name="Normal 42 2 2 3 3 6" xfId="32644" xr:uid="{00000000-0005-0000-0000-00006A410000}"/>
    <cellStyle name="Normal 42 2 2 3 3 7" xfId="17410" xr:uid="{00000000-0005-0000-0000-00006B410000}"/>
    <cellStyle name="Normal 42 2 2 3 4" xfId="3103" xr:uid="{00000000-0005-0000-0000-00006C410000}"/>
    <cellStyle name="Normal 42 2 2 3 4 2" xfId="13177" xr:uid="{00000000-0005-0000-0000-00006D410000}"/>
    <cellStyle name="Normal 42 2 2 3 4 2 2" xfId="43508" xr:uid="{00000000-0005-0000-0000-00006E410000}"/>
    <cellStyle name="Normal 42 2 2 3 4 2 3" xfId="28275" xr:uid="{00000000-0005-0000-0000-00006F410000}"/>
    <cellStyle name="Normal 42 2 2 3 4 3" xfId="8157" xr:uid="{00000000-0005-0000-0000-000070410000}"/>
    <cellStyle name="Normal 42 2 2 3 4 3 2" xfId="38491" xr:uid="{00000000-0005-0000-0000-000071410000}"/>
    <cellStyle name="Normal 42 2 2 3 4 3 3" xfId="23258" xr:uid="{00000000-0005-0000-0000-000072410000}"/>
    <cellStyle name="Normal 42 2 2 3 4 4" xfId="33478" xr:uid="{00000000-0005-0000-0000-000073410000}"/>
    <cellStyle name="Normal 42 2 2 3 4 5" xfId="18245" xr:uid="{00000000-0005-0000-0000-000074410000}"/>
    <cellStyle name="Normal 42 2 2 3 5" xfId="4796" xr:uid="{00000000-0005-0000-0000-000075410000}"/>
    <cellStyle name="Normal 42 2 2 3 5 2" xfId="14848" xr:uid="{00000000-0005-0000-0000-000076410000}"/>
    <cellStyle name="Normal 42 2 2 3 5 2 2" xfId="45179" xr:uid="{00000000-0005-0000-0000-000077410000}"/>
    <cellStyle name="Normal 42 2 2 3 5 2 3" xfId="29946" xr:uid="{00000000-0005-0000-0000-000078410000}"/>
    <cellStyle name="Normal 42 2 2 3 5 3" xfId="9828" xr:uid="{00000000-0005-0000-0000-000079410000}"/>
    <cellStyle name="Normal 42 2 2 3 5 3 2" xfId="40162" xr:uid="{00000000-0005-0000-0000-00007A410000}"/>
    <cellStyle name="Normal 42 2 2 3 5 3 3" xfId="24929" xr:uid="{00000000-0005-0000-0000-00007B410000}"/>
    <cellStyle name="Normal 42 2 2 3 5 4" xfId="35149" xr:uid="{00000000-0005-0000-0000-00007C410000}"/>
    <cellStyle name="Normal 42 2 2 3 5 5" xfId="19916" xr:uid="{00000000-0005-0000-0000-00007D410000}"/>
    <cellStyle name="Normal 42 2 2 3 6" xfId="11506" xr:uid="{00000000-0005-0000-0000-00007E410000}"/>
    <cellStyle name="Normal 42 2 2 3 6 2" xfId="41837" xr:uid="{00000000-0005-0000-0000-00007F410000}"/>
    <cellStyle name="Normal 42 2 2 3 6 3" xfId="26604" xr:uid="{00000000-0005-0000-0000-000080410000}"/>
    <cellStyle name="Normal 42 2 2 3 7" xfId="6485" xr:uid="{00000000-0005-0000-0000-000081410000}"/>
    <cellStyle name="Normal 42 2 2 3 7 2" xfId="36820" xr:uid="{00000000-0005-0000-0000-000082410000}"/>
    <cellStyle name="Normal 42 2 2 3 7 3" xfId="21587" xr:uid="{00000000-0005-0000-0000-000083410000}"/>
    <cellStyle name="Normal 42 2 2 3 8" xfId="31808" xr:uid="{00000000-0005-0000-0000-000084410000}"/>
    <cellStyle name="Normal 42 2 2 3 9" xfId="16574" xr:uid="{00000000-0005-0000-0000-000085410000}"/>
    <cellStyle name="Normal 42 2 2 4" xfId="1621" xr:uid="{00000000-0005-0000-0000-000086410000}"/>
    <cellStyle name="Normal 42 2 2 4 2" xfId="2460" xr:uid="{00000000-0005-0000-0000-000087410000}"/>
    <cellStyle name="Normal 42 2 2 4 2 2" xfId="4150" xr:uid="{00000000-0005-0000-0000-000088410000}"/>
    <cellStyle name="Normal 42 2 2 4 2 2 2" xfId="14223" xr:uid="{00000000-0005-0000-0000-000089410000}"/>
    <cellStyle name="Normal 42 2 2 4 2 2 2 2" xfId="44554" xr:uid="{00000000-0005-0000-0000-00008A410000}"/>
    <cellStyle name="Normal 42 2 2 4 2 2 2 3" xfId="29321" xr:uid="{00000000-0005-0000-0000-00008B410000}"/>
    <cellStyle name="Normal 42 2 2 4 2 2 3" xfId="9203" xr:uid="{00000000-0005-0000-0000-00008C410000}"/>
    <cellStyle name="Normal 42 2 2 4 2 2 3 2" xfId="39537" xr:uid="{00000000-0005-0000-0000-00008D410000}"/>
    <cellStyle name="Normal 42 2 2 4 2 2 3 3" xfId="24304" xr:uid="{00000000-0005-0000-0000-00008E410000}"/>
    <cellStyle name="Normal 42 2 2 4 2 2 4" xfId="34524" xr:uid="{00000000-0005-0000-0000-00008F410000}"/>
    <cellStyle name="Normal 42 2 2 4 2 2 5" xfId="19291" xr:uid="{00000000-0005-0000-0000-000090410000}"/>
    <cellStyle name="Normal 42 2 2 4 2 3" xfId="5842" xr:uid="{00000000-0005-0000-0000-000091410000}"/>
    <cellStyle name="Normal 42 2 2 4 2 3 2" xfId="15894" xr:uid="{00000000-0005-0000-0000-000092410000}"/>
    <cellStyle name="Normal 42 2 2 4 2 3 2 2" xfId="46225" xr:uid="{00000000-0005-0000-0000-000093410000}"/>
    <cellStyle name="Normal 42 2 2 4 2 3 2 3" xfId="30992" xr:uid="{00000000-0005-0000-0000-000094410000}"/>
    <cellStyle name="Normal 42 2 2 4 2 3 3" xfId="10874" xr:uid="{00000000-0005-0000-0000-000095410000}"/>
    <cellStyle name="Normal 42 2 2 4 2 3 3 2" xfId="41208" xr:uid="{00000000-0005-0000-0000-000096410000}"/>
    <cellStyle name="Normal 42 2 2 4 2 3 3 3" xfId="25975" xr:uid="{00000000-0005-0000-0000-000097410000}"/>
    <cellStyle name="Normal 42 2 2 4 2 3 4" xfId="36195" xr:uid="{00000000-0005-0000-0000-000098410000}"/>
    <cellStyle name="Normal 42 2 2 4 2 3 5" xfId="20962" xr:uid="{00000000-0005-0000-0000-000099410000}"/>
    <cellStyle name="Normal 42 2 2 4 2 4" xfId="12552" xr:uid="{00000000-0005-0000-0000-00009A410000}"/>
    <cellStyle name="Normal 42 2 2 4 2 4 2" xfId="42883" xr:uid="{00000000-0005-0000-0000-00009B410000}"/>
    <cellStyle name="Normal 42 2 2 4 2 4 3" xfId="27650" xr:uid="{00000000-0005-0000-0000-00009C410000}"/>
    <cellStyle name="Normal 42 2 2 4 2 5" xfId="7531" xr:uid="{00000000-0005-0000-0000-00009D410000}"/>
    <cellStyle name="Normal 42 2 2 4 2 5 2" xfId="37866" xr:uid="{00000000-0005-0000-0000-00009E410000}"/>
    <cellStyle name="Normal 42 2 2 4 2 5 3" xfId="22633" xr:uid="{00000000-0005-0000-0000-00009F410000}"/>
    <cellStyle name="Normal 42 2 2 4 2 6" xfId="32854" xr:uid="{00000000-0005-0000-0000-0000A0410000}"/>
    <cellStyle name="Normal 42 2 2 4 2 7" xfId="17620" xr:uid="{00000000-0005-0000-0000-0000A1410000}"/>
    <cellStyle name="Normal 42 2 2 4 3" xfId="3313" xr:uid="{00000000-0005-0000-0000-0000A2410000}"/>
    <cellStyle name="Normal 42 2 2 4 3 2" xfId="13387" xr:uid="{00000000-0005-0000-0000-0000A3410000}"/>
    <cellStyle name="Normal 42 2 2 4 3 2 2" xfId="43718" xr:uid="{00000000-0005-0000-0000-0000A4410000}"/>
    <cellStyle name="Normal 42 2 2 4 3 2 3" xfId="28485" xr:uid="{00000000-0005-0000-0000-0000A5410000}"/>
    <cellStyle name="Normal 42 2 2 4 3 3" xfId="8367" xr:uid="{00000000-0005-0000-0000-0000A6410000}"/>
    <cellStyle name="Normal 42 2 2 4 3 3 2" xfId="38701" xr:uid="{00000000-0005-0000-0000-0000A7410000}"/>
    <cellStyle name="Normal 42 2 2 4 3 3 3" xfId="23468" xr:uid="{00000000-0005-0000-0000-0000A8410000}"/>
    <cellStyle name="Normal 42 2 2 4 3 4" xfId="33688" xr:uid="{00000000-0005-0000-0000-0000A9410000}"/>
    <cellStyle name="Normal 42 2 2 4 3 5" xfId="18455" xr:uid="{00000000-0005-0000-0000-0000AA410000}"/>
    <cellStyle name="Normal 42 2 2 4 4" xfId="5006" xr:uid="{00000000-0005-0000-0000-0000AB410000}"/>
    <cellStyle name="Normal 42 2 2 4 4 2" xfId="15058" xr:uid="{00000000-0005-0000-0000-0000AC410000}"/>
    <cellStyle name="Normal 42 2 2 4 4 2 2" xfId="45389" xr:uid="{00000000-0005-0000-0000-0000AD410000}"/>
    <cellStyle name="Normal 42 2 2 4 4 2 3" xfId="30156" xr:uid="{00000000-0005-0000-0000-0000AE410000}"/>
    <cellStyle name="Normal 42 2 2 4 4 3" xfId="10038" xr:uid="{00000000-0005-0000-0000-0000AF410000}"/>
    <cellStyle name="Normal 42 2 2 4 4 3 2" xfId="40372" xr:uid="{00000000-0005-0000-0000-0000B0410000}"/>
    <cellStyle name="Normal 42 2 2 4 4 3 3" xfId="25139" xr:uid="{00000000-0005-0000-0000-0000B1410000}"/>
    <cellStyle name="Normal 42 2 2 4 4 4" xfId="35359" xr:uid="{00000000-0005-0000-0000-0000B2410000}"/>
    <cellStyle name="Normal 42 2 2 4 4 5" xfId="20126" xr:uid="{00000000-0005-0000-0000-0000B3410000}"/>
    <cellStyle name="Normal 42 2 2 4 5" xfId="11716" xr:uid="{00000000-0005-0000-0000-0000B4410000}"/>
    <cellStyle name="Normal 42 2 2 4 5 2" xfId="42047" xr:uid="{00000000-0005-0000-0000-0000B5410000}"/>
    <cellStyle name="Normal 42 2 2 4 5 3" xfId="26814" xr:uid="{00000000-0005-0000-0000-0000B6410000}"/>
    <cellStyle name="Normal 42 2 2 4 6" xfId="6695" xr:uid="{00000000-0005-0000-0000-0000B7410000}"/>
    <cellStyle name="Normal 42 2 2 4 6 2" xfId="37030" xr:uid="{00000000-0005-0000-0000-0000B8410000}"/>
    <cellStyle name="Normal 42 2 2 4 6 3" xfId="21797" xr:uid="{00000000-0005-0000-0000-0000B9410000}"/>
    <cellStyle name="Normal 42 2 2 4 7" xfId="32018" xr:uid="{00000000-0005-0000-0000-0000BA410000}"/>
    <cellStyle name="Normal 42 2 2 4 8" xfId="16784" xr:uid="{00000000-0005-0000-0000-0000BB410000}"/>
    <cellStyle name="Normal 42 2 2 5" xfId="2042" xr:uid="{00000000-0005-0000-0000-0000BC410000}"/>
    <cellStyle name="Normal 42 2 2 5 2" xfId="3732" xr:uid="{00000000-0005-0000-0000-0000BD410000}"/>
    <cellStyle name="Normal 42 2 2 5 2 2" xfId="13805" xr:uid="{00000000-0005-0000-0000-0000BE410000}"/>
    <cellStyle name="Normal 42 2 2 5 2 2 2" xfId="44136" xr:uid="{00000000-0005-0000-0000-0000BF410000}"/>
    <cellStyle name="Normal 42 2 2 5 2 2 3" xfId="28903" xr:uid="{00000000-0005-0000-0000-0000C0410000}"/>
    <cellStyle name="Normal 42 2 2 5 2 3" xfId="8785" xr:uid="{00000000-0005-0000-0000-0000C1410000}"/>
    <cellStyle name="Normal 42 2 2 5 2 3 2" xfId="39119" xr:uid="{00000000-0005-0000-0000-0000C2410000}"/>
    <cellStyle name="Normal 42 2 2 5 2 3 3" xfId="23886" xr:uid="{00000000-0005-0000-0000-0000C3410000}"/>
    <cellStyle name="Normal 42 2 2 5 2 4" xfId="34106" xr:uid="{00000000-0005-0000-0000-0000C4410000}"/>
    <cellStyle name="Normal 42 2 2 5 2 5" xfId="18873" xr:uid="{00000000-0005-0000-0000-0000C5410000}"/>
    <cellStyle name="Normal 42 2 2 5 3" xfId="5424" xr:uid="{00000000-0005-0000-0000-0000C6410000}"/>
    <cellStyle name="Normal 42 2 2 5 3 2" xfId="15476" xr:uid="{00000000-0005-0000-0000-0000C7410000}"/>
    <cellStyle name="Normal 42 2 2 5 3 2 2" xfId="45807" xr:uid="{00000000-0005-0000-0000-0000C8410000}"/>
    <cellStyle name="Normal 42 2 2 5 3 2 3" xfId="30574" xr:uid="{00000000-0005-0000-0000-0000C9410000}"/>
    <cellStyle name="Normal 42 2 2 5 3 3" xfId="10456" xr:uid="{00000000-0005-0000-0000-0000CA410000}"/>
    <cellStyle name="Normal 42 2 2 5 3 3 2" xfId="40790" xr:uid="{00000000-0005-0000-0000-0000CB410000}"/>
    <cellStyle name="Normal 42 2 2 5 3 3 3" xfId="25557" xr:uid="{00000000-0005-0000-0000-0000CC410000}"/>
    <cellStyle name="Normal 42 2 2 5 3 4" xfId="35777" xr:uid="{00000000-0005-0000-0000-0000CD410000}"/>
    <cellStyle name="Normal 42 2 2 5 3 5" xfId="20544" xr:uid="{00000000-0005-0000-0000-0000CE410000}"/>
    <cellStyle name="Normal 42 2 2 5 4" xfId="12134" xr:uid="{00000000-0005-0000-0000-0000CF410000}"/>
    <cellStyle name="Normal 42 2 2 5 4 2" xfId="42465" xr:uid="{00000000-0005-0000-0000-0000D0410000}"/>
    <cellStyle name="Normal 42 2 2 5 4 3" xfId="27232" xr:uid="{00000000-0005-0000-0000-0000D1410000}"/>
    <cellStyle name="Normal 42 2 2 5 5" xfId="7113" xr:uid="{00000000-0005-0000-0000-0000D2410000}"/>
    <cellStyle name="Normal 42 2 2 5 5 2" xfId="37448" xr:uid="{00000000-0005-0000-0000-0000D3410000}"/>
    <cellStyle name="Normal 42 2 2 5 5 3" xfId="22215" xr:uid="{00000000-0005-0000-0000-0000D4410000}"/>
    <cellStyle name="Normal 42 2 2 5 6" xfId="32436" xr:uid="{00000000-0005-0000-0000-0000D5410000}"/>
    <cellStyle name="Normal 42 2 2 5 7" xfId="17202" xr:uid="{00000000-0005-0000-0000-0000D6410000}"/>
    <cellStyle name="Normal 42 2 2 6" xfId="2895" xr:uid="{00000000-0005-0000-0000-0000D7410000}"/>
    <cellStyle name="Normal 42 2 2 6 2" xfId="12969" xr:uid="{00000000-0005-0000-0000-0000D8410000}"/>
    <cellStyle name="Normal 42 2 2 6 2 2" xfId="43300" xr:uid="{00000000-0005-0000-0000-0000D9410000}"/>
    <cellStyle name="Normal 42 2 2 6 2 3" xfId="28067" xr:uid="{00000000-0005-0000-0000-0000DA410000}"/>
    <cellStyle name="Normal 42 2 2 6 3" xfId="7949" xr:uid="{00000000-0005-0000-0000-0000DB410000}"/>
    <cellStyle name="Normal 42 2 2 6 3 2" xfId="38283" xr:uid="{00000000-0005-0000-0000-0000DC410000}"/>
    <cellStyle name="Normal 42 2 2 6 3 3" xfId="23050" xr:uid="{00000000-0005-0000-0000-0000DD410000}"/>
    <cellStyle name="Normal 42 2 2 6 4" xfId="33270" xr:uid="{00000000-0005-0000-0000-0000DE410000}"/>
    <cellStyle name="Normal 42 2 2 6 5" xfId="18037" xr:uid="{00000000-0005-0000-0000-0000DF410000}"/>
    <cellStyle name="Normal 42 2 2 7" xfId="4588" xr:uid="{00000000-0005-0000-0000-0000E0410000}"/>
    <cellStyle name="Normal 42 2 2 7 2" xfId="14640" xr:uid="{00000000-0005-0000-0000-0000E1410000}"/>
    <cellStyle name="Normal 42 2 2 7 2 2" xfId="44971" xr:uid="{00000000-0005-0000-0000-0000E2410000}"/>
    <cellStyle name="Normal 42 2 2 7 2 3" xfId="29738" xr:uid="{00000000-0005-0000-0000-0000E3410000}"/>
    <cellStyle name="Normal 42 2 2 7 3" xfId="9620" xr:uid="{00000000-0005-0000-0000-0000E4410000}"/>
    <cellStyle name="Normal 42 2 2 7 3 2" xfId="39954" xr:uid="{00000000-0005-0000-0000-0000E5410000}"/>
    <cellStyle name="Normal 42 2 2 7 3 3" xfId="24721" xr:uid="{00000000-0005-0000-0000-0000E6410000}"/>
    <cellStyle name="Normal 42 2 2 7 4" xfId="34941" xr:uid="{00000000-0005-0000-0000-0000E7410000}"/>
    <cellStyle name="Normal 42 2 2 7 5" xfId="19708" xr:uid="{00000000-0005-0000-0000-0000E8410000}"/>
    <cellStyle name="Normal 42 2 2 8" xfId="11298" xr:uid="{00000000-0005-0000-0000-0000E9410000}"/>
    <cellStyle name="Normal 42 2 2 8 2" xfId="41629" xr:uid="{00000000-0005-0000-0000-0000EA410000}"/>
    <cellStyle name="Normal 42 2 2 8 3" xfId="26396" xr:uid="{00000000-0005-0000-0000-0000EB410000}"/>
    <cellStyle name="Normal 42 2 2 9" xfId="6277" xr:uid="{00000000-0005-0000-0000-0000EC410000}"/>
    <cellStyle name="Normal 42 2 2 9 2" xfId="36612" xr:uid="{00000000-0005-0000-0000-0000ED410000}"/>
    <cellStyle name="Normal 42 2 2 9 3" xfId="21379" xr:uid="{00000000-0005-0000-0000-0000EE410000}"/>
    <cellStyle name="Normal 42 2 3" xfId="1241" xr:uid="{00000000-0005-0000-0000-0000EF410000}"/>
    <cellStyle name="Normal 42 2 3 10" xfId="16418" xr:uid="{00000000-0005-0000-0000-0000F0410000}"/>
    <cellStyle name="Normal 42 2 3 2" xfId="1460" xr:uid="{00000000-0005-0000-0000-0000F1410000}"/>
    <cellStyle name="Normal 42 2 3 2 2" xfId="1881" xr:uid="{00000000-0005-0000-0000-0000F2410000}"/>
    <cellStyle name="Normal 42 2 3 2 2 2" xfId="2720" xr:uid="{00000000-0005-0000-0000-0000F3410000}"/>
    <cellStyle name="Normal 42 2 3 2 2 2 2" xfId="4410" xr:uid="{00000000-0005-0000-0000-0000F4410000}"/>
    <cellStyle name="Normal 42 2 3 2 2 2 2 2" xfId="14483" xr:uid="{00000000-0005-0000-0000-0000F5410000}"/>
    <cellStyle name="Normal 42 2 3 2 2 2 2 2 2" xfId="44814" xr:uid="{00000000-0005-0000-0000-0000F6410000}"/>
    <cellStyle name="Normal 42 2 3 2 2 2 2 2 3" xfId="29581" xr:uid="{00000000-0005-0000-0000-0000F7410000}"/>
    <cellStyle name="Normal 42 2 3 2 2 2 2 3" xfId="9463" xr:uid="{00000000-0005-0000-0000-0000F8410000}"/>
    <cellStyle name="Normal 42 2 3 2 2 2 2 3 2" xfId="39797" xr:uid="{00000000-0005-0000-0000-0000F9410000}"/>
    <cellStyle name="Normal 42 2 3 2 2 2 2 3 3" xfId="24564" xr:uid="{00000000-0005-0000-0000-0000FA410000}"/>
    <cellStyle name="Normal 42 2 3 2 2 2 2 4" xfId="34784" xr:uid="{00000000-0005-0000-0000-0000FB410000}"/>
    <cellStyle name="Normal 42 2 3 2 2 2 2 5" xfId="19551" xr:uid="{00000000-0005-0000-0000-0000FC410000}"/>
    <cellStyle name="Normal 42 2 3 2 2 2 3" xfId="6102" xr:uid="{00000000-0005-0000-0000-0000FD410000}"/>
    <cellStyle name="Normal 42 2 3 2 2 2 3 2" xfId="16154" xr:uid="{00000000-0005-0000-0000-0000FE410000}"/>
    <cellStyle name="Normal 42 2 3 2 2 2 3 2 2" xfId="46485" xr:uid="{00000000-0005-0000-0000-0000FF410000}"/>
    <cellStyle name="Normal 42 2 3 2 2 2 3 2 3" xfId="31252" xr:uid="{00000000-0005-0000-0000-000000420000}"/>
    <cellStyle name="Normal 42 2 3 2 2 2 3 3" xfId="11134" xr:uid="{00000000-0005-0000-0000-000001420000}"/>
    <cellStyle name="Normal 42 2 3 2 2 2 3 3 2" xfId="41468" xr:uid="{00000000-0005-0000-0000-000002420000}"/>
    <cellStyle name="Normal 42 2 3 2 2 2 3 3 3" xfId="26235" xr:uid="{00000000-0005-0000-0000-000003420000}"/>
    <cellStyle name="Normal 42 2 3 2 2 2 3 4" xfId="36455" xr:uid="{00000000-0005-0000-0000-000004420000}"/>
    <cellStyle name="Normal 42 2 3 2 2 2 3 5" xfId="21222" xr:uid="{00000000-0005-0000-0000-000005420000}"/>
    <cellStyle name="Normal 42 2 3 2 2 2 4" xfId="12812" xr:uid="{00000000-0005-0000-0000-000006420000}"/>
    <cellStyle name="Normal 42 2 3 2 2 2 4 2" xfId="43143" xr:uid="{00000000-0005-0000-0000-000007420000}"/>
    <cellStyle name="Normal 42 2 3 2 2 2 4 3" xfId="27910" xr:uid="{00000000-0005-0000-0000-000008420000}"/>
    <cellStyle name="Normal 42 2 3 2 2 2 5" xfId="7791" xr:uid="{00000000-0005-0000-0000-000009420000}"/>
    <cellStyle name="Normal 42 2 3 2 2 2 5 2" xfId="38126" xr:uid="{00000000-0005-0000-0000-00000A420000}"/>
    <cellStyle name="Normal 42 2 3 2 2 2 5 3" xfId="22893" xr:uid="{00000000-0005-0000-0000-00000B420000}"/>
    <cellStyle name="Normal 42 2 3 2 2 2 6" xfId="33114" xr:uid="{00000000-0005-0000-0000-00000C420000}"/>
    <cellStyle name="Normal 42 2 3 2 2 2 7" xfId="17880" xr:uid="{00000000-0005-0000-0000-00000D420000}"/>
    <cellStyle name="Normal 42 2 3 2 2 3" xfId="3573" xr:uid="{00000000-0005-0000-0000-00000E420000}"/>
    <cellStyle name="Normal 42 2 3 2 2 3 2" xfId="13647" xr:uid="{00000000-0005-0000-0000-00000F420000}"/>
    <cellStyle name="Normal 42 2 3 2 2 3 2 2" xfId="43978" xr:uid="{00000000-0005-0000-0000-000010420000}"/>
    <cellStyle name="Normal 42 2 3 2 2 3 2 3" xfId="28745" xr:uid="{00000000-0005-0000-0000-000011420000}"/>
    <cellStyle name="Normal 42 2 3 2 2 3 3" xfId="8627" xr:uid="{00000000-0005-0000-0000-000012420000}"/>
    <cellStyle name="Normal 42 2 3 2 2 3 3 2" xfId="38961" xr:uid="{00000000-0005-0000-0000-000013420000}"/>
    <cellStyle name="Normal 42 2 3 2 2 3 3 3" xfId="23728" xr:uid="{00000000-0005-0000-0000-000014420000}"/>
    <cellStyle name="Normal 42 2 3 2 2 3 4" xfId="33948" xr:uid="{00000000-0005-0000-0000-000015420000}"/>
    <cellStyle name="Normal 42 2 3 2 2 3 5" xfId="18715" xr:uid="{00000000-0005-0000-0000-000016420000}"/>
    <cellStyle name="Normal 42 2 3 2 2 4" xfId="5266" xr:uid="{00000000-0005-0000-0000-000017420000}"/>
    <cellStyle name="Normal 42 2 3 2 2 4 2" xfId="15318" xr:uid="{00000000-0005-0000-0000-000018420000}"/>
    <cellStyle name="Normal 42 2 3 2 2 4 2 2" xfId="45649" xr:uid="{00000000-0005-0000-0000-000019420000}"/>
    <cellStyle name="Normal 42 2 3 2 2 4 2 3" xfId="30416" xr:uid="{00000000-0005-0000-0000-00001A420000}"/>
    <cellStyle name="Normal 42 2 3 2 2 4 3" xfId="10298" xr:uid="{00000000-0005-0000-0000-00001B420000}"/>
    <cellStyle name="Normal 42 2 3 2 2 4 3 2" xfId="40632" xr:uid="{00000000-0005-0000-0000-00001C420000}"/>
    <cellStyle name="Normal 42 2 3 2 2 4 3 3" xfId="25399" xr:uid="{00000000-0005-0000-0000-00001D420000}"/>
    <cellStyle name="Normal 42 2 3 2 2 4 4" xfId="35619" xr:uid="{00000000-0005-0000-0000-00001E420000}"/>
    <cellStyle name="Normal 42 2 3 2 2 4 5" xfId="20386" xr:uid="{00000000-0005-0000-0000-00001F420000}"/>
    <cellStyle name="Normal 42 2 3 2 2 5" xfId="11976" xr:uid="{00000000-0005-0000-0000-000020420000}"/>
    <cellStyle name="Normal 42 2 3 2 2 5 2" xfId="42307" xr:uid="{00000000-0005-0000-0000-000021420000}"/>
    <cellStyle name="Normal 42 2 3 2 2 5 3" xfId="27074" xr:uid="{00000000-0005-0000-0000-000022420000}"/>
    <cellStyle name="Normal 42 2 3 2 2 6" xfId="6955" xr:uid="{00000000-0005-0000-0000-000023420000}"/>
    <cellStyle name="Normal 42 2 3 2 2 6 2" xfId="37290" xr:uid="{00000000-0005-0000-0000-000024420000}"/>
    <cellStyle name="Normal 42 2 3 2 2 6 3" xfId="22057" xr:uid="{00000000-0005-0000-0000-000025420000}"/>
    <cellStyle name="Normal 42 2 3 2 2 7" xfId="32278" xr:uid="{00000000-0005-0000-0000-000026420000}"/>
    <cellStyle name="Normal 42 2 3 2 2 8" xfId="17044" xr:uid="{00000000-0005-0000-0000-000027420000}"/>
    <cellStyle name="Normal 42 2 3 2 3" xfId="2302" xr:uid="{00000000-0005-0000-0000-000028420000}"/>
    <cellStyle name="Normal 42 2 3 2 3 2" xfId="3992" xr:uid="{00000000-0005-0000-0000-000029420000}"/>
    <cellStyle name="Normal 42 2 3 2 3 2 2" xfId="14065" xr:uid="{00000000-0005-0000-0000-00002A420000}"/>
    <cellStyle name="Normal 42 2 3 2 3 2 2 2" xfId="44396" xr:uid="{00000000-0005-0000-0000-00002B420000}"/>
    <cellStyle name="Normal 42 2 3 2 3 2 2 3" xfId="29163" xr:uid="{00000000-0005-0000-0000-00002C420000}"/>
    <cellStyle name="Normal 42 2 3 2 3 2 3" xfId="9045" xr:uid="{00000000-0005-0000-0000-00002D420000}"/>
    <cellStyle name="Normal 42 2 3 2 3 2 3 2" xfId="39379" xr:uid="{00000000-0005-0000-0000-00002E420000}"/>
    <cellStyle name="Normal 42 2 3 2 3 2 3 3" xfId="24146" xr:uid="{00000000-0005-0000-0000-00002F420000}"/>
    <cellStyle name="Normal 42 2 3 2 3 2 4" xfId="34366" xr:uid="{00000000-0005-0000-0000-000030420000}"/>
    <cellStyle name="Normal 42 2 3 2 3 2 5" xfId="19133" xr:uid="{00000000-0005-0000-0000-000031420000}"/>
    <cellStyle name="Normal 42 2 3 2 3 3" xfId="5684" xr:uid="{00000000-0005-0000-0000-000032420000}"/>
    <cellStyle name="Normal 42 2 3 2 3 3 2" xfId="15736" xr:uid="{00000000-0005-0000-0000-000033420000}"/>
    <cellStyle name="Normal 42 2 3 2 3 3 2 2" xfId="46067" xr:uid="{00000000-0005-0000-0000-000034420000}"/>
    <cellStyle name="Normal 42 2 3 2 3 3 2 3" xfId="30834" xr:uid="{00000000-0005-0000-0000-000035420000}"/>
    <cellStyle name="Normal 42 2 3 2 3 3 3" xfId="10716" xr:uid="{00000000-0005-0000-0000-000036420000}"/>
    <cellStyle name="Normal 42 2 3 2 3 3 3 2" xfId="41050" xr:uid="{00000000-0005-0000-0000-000037420000}"/>
    <cellStyle name="Normal 42 2 3 2 3 3 3 3" xfId="25817" xr:uid="{00000000-0005-0000-0000-000038420000}"/>
    <cellStyle name="Normal 42 2 3 2 3 3 4" xfId="36037" xr:uid="{00000000-0005-0000-0000-000039420000}"/>
    <cellStyle name="Normal 42 2 3 2 3 3 5" xfId="20804" xr:uid="{00000000-0005-0000-0000-00003A420000}"/>
    <cellStyle name="Normal 42 2 3 2 3 4" xfId="12394" xr:uid="{00000000-0005-0000-0000-00003B420000}"/>
    <cellStyle name="Normal 42 2 3 2 3 4 2" xfId="42725" xr:uid="{00000000-0005-0000-0000-00003C420000}"/>
    <cellStyle name="Normal 42 2 3 2 3 4 3" xfId="27492" xr:uid="{00000000-0005-0000-0000-00003D420000}"/>
    <cellStyle name="Normal 42 2 3 2 3 5" xfId="7373" xr:uid="{00000000-0005-0000-0000-00003E420000}"/>
    <cellStyle name="Normal 42 2 3 2 3 5 2" xfId="37708" xr:uid="{00000000-0005-0000-0000-00003F420000}"/>
    <cellStyle name="Normal 42 2 3 2 3 5 3" xfId="22475" xr:uid="{00000000-0005-0000-0000-000040420000}"/>
    <cellStyle name="Normal 42 2 3 2 3 6" xfId="32696" xr:uid="{00000000-0005-0000-0000-000041420000}"/>
    <cellStyle name="Normal 42 2 3 2 3 7" xfId="17462" xr:uid="{00000000-0005-0000-0000-000042420000}"/>
    <cellStyle name="Normal 42 2 3 2 4" xfId="3155" xr:uid="{00000000-0005-0000-0000-000043420000}"/>
    <cellStyle name="Normal 42 2 3 2 4 2" xfId="13229" xr:uid="{00000000-0005-0000-0000-000044420000}"/>
    <cellStyle name="Normal 42 2 3 2 4 2 2" xfId="43560" xr:uid="{00000000-0005-0000-0000-000045420000}"/>
    <cellStyle name="Normal 42 2 3 2 4 2 3" xfId="28327" xr:uid="{00000000-0005-0000-0000-000046420000}"/>
    <cellStyle name="Normal 42 2 3 2 4 3" xfId="8209" xr:uid="{00000000-0005-0000-0000-000047420000}"/>
    <cellStyle name="Normal 42 2 3 2 4 3 2" xfId="38543" xr:uid="{00000000-0005-0000-0000-000048420000}"/>
    <cellStyle name="Normal 42 2 3 2 4 3 3" xfId="23310" xr:uid="{00000000-0005-0000-0000-000049420000}"/>
    <cellStyle name="Normal 42 2 3 2 4 4" xfId="33530" xr:uid="{00000000-0005-0000-0000-00004A420000}"/>
    <cellStyle name="Normal 42 2 3 2 4 5" xfId="18297" xr:uid="{00000000-0005-0000-0000-00004B420000}"/>
    <cellStyle name="Normal 42 2 3 2 5" xfId="4848" xr:uid="{00000000-0005-0000-0000-00004C420000}"/>
    <cellStyle name="Normal 42 2 3 2 5 2" xfId="14900" xr:uid="{00000000-0005-0000-0000-00004D420000}"/>
    <cellStyle name="Normal 42 2 3 2 5 2 2" xfId="45231" xr:uid="{00000000-0005-0000-0000-00004E420000}"/>
    <cellStyle name="Normal 42 2 3 2 5 2 3" xfId="29998" xr:uid="{00000000-0005-0000-0000-00004F420000}"/>
    <cellStyle name="Normal 42 2 3 2 5 3" xfId="9880" xr:uid="{00000000-0005-0000-0000-000050420000}"/>
    <cellStyle name="Normal 42 2 3 2 5 3 2" xfId="40214" xr:uid="{00000000-0005-0000-0000-000051420000}"/>
    <cellStyle name="Normal 42 2 3 2 5 3 3" xfId="24981" xr:uid="{00000000-0005-0000-0000-000052420000}"/>
    <cellStyle name="Normal 42 2 3 2 5 4" xfId="35201" xr:uid="{00000000-0005-0000-0000-000053420000}"/>
    <cellStyle name="Normal 42 2 3 2 5 5" xfId="19968" xr:uid="{00000000-0005-0000-0000-000054420000}"/>
    <cellStyle name="Normal 42 2 3 2 6" xfId="11558" xr:uid="{00000000-0005-0000-0000-000055420000}"/>
    <cellStyle name="Normal 42 2 3 2 6 2" xfId="41889" xr:uid="{00000000-0005-0000-0000-000056420000}"/>
    <cellStyle name="Normal 42 2 3 2 6 3" xfId="26656" xr:uid="{00000000-0005-0000-0000-000057420000}"/>
    <cellStyle name="Normal 42 2 3 2 7" xfId="6537" xr:uid="{00000000-0005-0000-0000-000058420000}"/>
    <cellStyle name="Normal 42 2 3 2 7 2" xfId="36872" xr:uid="{00000000-0005-0000-0000-000059420000}"/>
    <cellStyle name="Normal 42 2 3 2 7 3" xfId="21639" xr:uid="{00000000-0005-0000-0000-00005A420000}"/>
    <cellStyle name="Normal 42 2 3 2 8" xfId="31860" xr:uid="{00000000-0005-0000-0000-00005B420000}"/>
    <cellStyle name="Normal 42 2 3 2 9" xfId="16626" xr:uid="{00000000-0005-0000-0000-00005C420000}"/>
    <cellStyle name="Normal 42 2 3 3" xfId="1673" xr:uid="{00000000-0005-0000-0000-00005D420000}"/>
    <cellStyle name="Normal 42 2 3 3 2" xfId="2512" xr:uid="{00000000-0005-0000-0000-00005E420000}"/>
    <cellStyle name="Normal 42 2 3 3 2 2" xfId="4202" xr:uid="{00000000-0005-0000-0000-00005F420000}"/>
    <cellStyle name="Normal 42 2 3 3 2 2 2" xfId="14275" xr:uid="{00000000-0005-0000-0000-000060420000}"/>
    <cellStyle name="Normal 42 2 3 3 2 2 2 2" xfId="44606" xr:uid="{00000000-0005-0000-0000-000061420000}"/>
    <cellStyle name="Normal 42 2 3 3 2 2 2 3" xfId="29373" xr:uid="{00000000-0005-0000-0000-000062420000}"/>
    <cellStyle name="Normal 42 2 3 3 2 2 3" xfId="9255" xr:uid="{00000000-0005-0000-0000-000063420000}"/>
    <cellStyle name="Normal 42 2 3 3 2 2 3 2" xfId="39589" xr:uid="{00000000-0005-0000-0000-000064420000}"/>
    <cellStyle name="Normal 42 2 3 3 2 2 3 3" xfId="24356" xr:uid="{00000000-0005-0000-0000-000065420000}"/>
    <cellStyle name="Normal 42 2 3 3 2 2 4" xfId="34576" xr:uid="{00000000-0005-0000-0000-000066420000}"/>
    <cellStyle name="Normal 42 2 3 3 2 2 5" xfId="19343" xr:uid="{00000000-0005-0000-0000-000067420000}"/>
    <cellStyle name="Normal 42 2 3 3 2 3" xfId="5894" xr:uid="{00000000-0005-0000-0000-000068420000}"/>
    <cellStyle name="Normal 42 2 3 3 2 3 2" xfId="15946" xr:uid="{00000000-0005-0000-0000-000069420000}"/>
    <cellStyle name="Normal 42 2 3 3 2 3 2 2" xfId="46277" xr:uid="{00000000-0005-0000-0000-00006A420000}"/>
    <cellStyle name="Normal 42 2 3 3 2 3 2 3" xfId="31044" xr:uid="{00000000-0005-0000-0000-00006B420000}"/>
    <cellStyle name="Normal 42 2 3 3 2 3 3" xfId="10926" xr:uid="{00000000-0005-0000-0000-00006C420000}"/>
    <cellStyle name="Normal 42 2 3 3 2 3 3 2" xfId="41260" xr:uid="{00000000-0005-0000-0000-00006D420000}"/>
    <cellStyle name="Normal 42 2 3 3 2 3 3 3" xfId="26027" xr:uid="{00000000-0005-0000-0000-00006E420000}"/>
    <cellStyle name="Normal 42 2 3 3 2 3 4" xfId="36247" xr:uid="{00000000-0005-0000-0000-00006F420000}"/>
    <cellStyle name="Normal 42 2 3 3 2 3 5" xfId="21014" xr:uid="{00000000-0005-0000-0000-000070420000}"/>
    <cellStyle name="Normal 42 2 3 3 2 4" xfId="12604" xr:uid="{00000000-0005-0000-0000-000071420000}"/>
    <cellStyle name="Normal 42 2 3 3 2 4 2" xfId="42935" xr:uid="{00000000-0005-0000-0000-000072420000}"/>
    <cellStyle name="Normal 42 2 3 3 2 4 3" xfId="27702" xr:uid="{00000000-0005-0000-0000-000073420000}"/>
    <cellStyle name="Normal 42 2 3 3 2 5" xfId="7583" xr:uid="{00000000-0005-0000-0000-000074420000}"/>
    <cellStyle name="Normal 42 2 3 3 2 5 2" xfId="37918" xr:uid="{00000000-0005-0000-0000-000075420000}"/>
    <cellStyle name="Normal 42 2 3 3 2 5 3" xfId="22685" xr:uid="{00000000-0005-0000-0000-000076420000}"/>
    <cellStyle name="Normal 42 2 3 3 2 6" xfId="32906" xr:uid="{00000000-0005-0000-0000-000077420000}"/>
    <cellStyle name="Normal 42 2 3 3 2 7" xfId="17672" xr:uid="{00000000-0005-0000-0000-000078420000}"/>
    <cellStyle name="Normal 42 2 3 3 3" xfId="3365" xr:uid="{00000000-0005-0000-0000-000079420000}"/>
    <cellStyle name="Normal 42 2 3 3 3 2" xfId="13439" xr:uid="{00000000-0005-0000-0000-00007A420000}"/>
    <cellStyle name="Normal 42 2 3 3 3 2 2" xfId="43770" xr:uid="{00000000-0005-0000-0000-00007B420000}"/>
    <cellStyle name="Normal 42 2 3 3 3 2 3" xfId="28537" xr:uid="{00000000-0005-0000-0000-00007C420000}"/>
    <cellStyle name="Normal 42 2 3 3 3 3" xfId="8419" xr:uid="{00000000-0005-0000-0000-00007D420000}"/>
    <cellStyle name="Normal 42 2 3 3 3 3 2" xfId="38753" xr:uid="{00000000-0005-0000-0000-00007E420000}"/>
    <cellStyle name="Normal 42 2 3 3 3 3 3" xfId="23520" xr:uid="{00000000-0005-0000-0000-00007F420000}"/>
    <cellStyle name="Normal 42 2 3 3 3 4" xfId="33740" xr:uid="{00000000-0005-0000-0000-000080420000}"/>
    <cellStyle name="Normal 42 2 3 3 3 5" xfId="18507" xr:uid="{00000000-0005-0000-0000-000081420000}"/>
    <cellStyle name="Normal 42 2 3 3 4" xfId="5058" xr:uid="{00000000-0005-0000-0000-000082420000}"/>
    <cellStyle name="Normal 42 2 3 3 4 2" xfId="15110" xr:uid="{00000000-0005-0000-0000-000083420000}"/>
    <cellStyle name="Normal 42 2 3 3 4 2 2" xfId="45441" xr:uid="{00000000-0005-0000-0000-000084420000}"/>
    <cellStyle name="Normal 42 2 3 3 4 2 3" xfId="30208" xr:uid="{00000000-0005-0000-0000-000085420000}"/>
    <cellStyle name="Normal 42 2 3 3 4 3" xfId="10090" xr:uid="{00000000-0005-0000-0000-000086420000}"/>
    <cellStyle name="Normal 42 2 3 3 4 3 2" xfId="40424" xr:uid="{00000000-0005-0000-0000-000087420000}"/>
    <cellStyle name="Normal 42 2 3 3 4 3 3" xfId="25191" xr:uid="{00000000-0005-0000-0000-000088420000}"/>
    <cellStyle name="Normal 42 2 3 3 4 4" xfId="35411" xr:uid="{00000000-0005-0000-0000-000089420000}"/>
    <cellStyle name="Normal 42 2 3 3 4 5" xfId="20178" xr:uid="{00000000-0005-0000-0000-00008A420000}"/>
    <cellStyle name="Normal 42 2 3 3 5" xfId="11768" xr:uid="{00000000-0005-0000-0000-00008B420000}"/>
    <cellStyle name="Normal 42 2 3 3 5 2" xfId="42099" xr:uid="{00000000-0005-0000-0000-00008C420000}"/>
    <cellStyle name="Normal 42 2 3 3 5 3" xfId="26866" xr:uid="{00000000-0005-0000-0000-00008D420000}"/>
    <cellStyle name="Normal 42 2 3 3 6" xfId="6747" xr:uid="{00000000-0005-0000-0000-00008E420000}"/>
    <cellStyle name="Normal 42 2 3 3 6 2" xfId="37082" xr:uid="{00000000-0005-0000-0000-00008F420000}"/>
    <cellStyle name="Normal 42 2 3 3 6 3" xfId="21849" xr:uid="{00000000-0005-0000-0000-000090420000}"/>
    <cellStyle name="Normal 42 2 3 3 7" xfId="32070" xr:uid="{00000000-0005-0000-0000-000091420000}"/>
    <cellStyle name="Normal 42 2 3 3 8" xfId="16836" xr:uid="{00000000-0005-0000-0000-000092420000}"/>
    <cellStyle name="Normal 42 2 3 4" xfId="2094" xr:uid="{00000000-0005-0000-0000-000093420000}"/>
    <cellStyle name="Normal 42 2 3 4 2" xfId="3784" xr:uid="{00000000-0005-0000-0000-000094420000}"/>
    <cellStyle name="Normal 42 2 3 4 2 2" xfId="13857" xr:uid="{00000000-0005-0000-0000-000095420000}"/>
    <cellStyle name="Normal 42 2 3 4 2 2 2" xfId="44188" xr:uid="{00000000-0005-0000-0000-000096420000}"/>
    <cellStyle name="Normal 42 2 3 4 2 2 3" xfId="28955" xr:uid="{00000000-0005-0000-0000-000097420000}"/>
    <cellStyle name="Normal 42 2 3 4 2 3" xfId="8837" xr:uid="{00000000-0005-0000-0000-000098420000}"/>
    <cellStyle name="Normal 42 2 3 4 2 3 2" xfId="39171" xr:uid="{00000000-0005-0000-0000-000099420000}"/>
    <cellStyle name="Normal 42 2 3 4 2 3 3" xfId="23938" xr:uid="{00000000-0005-0000-0000-00009A420000}"/>
    <cellStyle name="Normal 42 2 3 4 2 4" xfId="34158" xr:uid="{00000000-0005-0000-0000-00009B420000}"/>
    <cellStyle name="Normal 42 2 3 4 2 5" xfId="18925" xr:uid="{00000000-0005-0000-0000-00009C420000}"/>
    <cellStyle name="Normal 42 2 3 4 3" xfId="5476" xr:uid="{00000000-0005-0000-0000-00009D420000}"/>
    <cellStyle name="Normal 42 2 3 4 3 2" xfId="15528" xr:uid="{00000000-0005-0000-0000-00009E420000}"/>
    <cellStyle name="Normal 42 2 3 4 3 2 2" xfId="45859" xr:uid="{00000000-0005-0000-0000-00009F420000}"/>
    <cellStyle name="Normal 42 2 3 4 3 2 3" xfId="30626" xr:uid="{00000000-0005-0000-0000-0000A0420000}"/>
    <cellStyle name="Normal 42 2 3 4 3 3" xfId="10508" xr:uid="{00000000-0005-0000-0000-0000A1420000}"/>
    <cellStyle name="Normal 42 2 3 4 3 3 2" xfId="40842" xr:uid="{00000000-0005-0000-0000-0000A2420000}"/>
    <cellStyle name="Normal 42 2 3 4 3 3 3" xfId="25609" xr:uid="{00000000-0005-0000-0000-0000A3420000}"/>
    <cellStyle name="Normal 42 2 3 4 3 4" xfId="35829" xr:uid="{00000000-0005-0000-0000-0000A4420000}"/>
    <cellStyle name="Normal 42 2 3 4 3 5" xfId="20596" xr:uid="{00000000-0005-0000-0000-0000A5420000}"/>
    <cellStyle name="Normal 42 2 3 4 4" xfId="12186" xr:uid="{00000000-0005-0000-0000-0000A6420000}"/>
    <cellStyle name="Normal 42 2 3 4 4 2" xfId="42517" xr:uid="{00000000-0005-0000-0000-0000A7420000}"/>
    <cellStyle name="Normal 42 2 3 4 4 3" xfId="27284" xr:uid="{00000000-0005-0000-0000-0000A8420000}"/>
    <cellStyle name="Normal 42 2 3 4 5" xfId="7165" xr:uid="{00000000-0005-0000-0000-0000A9420000}"/>
    <cellStyle name="Normal 42 2 3 4 5 2" xfId="37500" xr:uid="{00000000-0005-0000-0000-0000AA420000}"/>
    <cellStyle name="Normal 42 2 3 4 5 3" xfId="22267" xr:uid="{00000000-0005-0000-0000-0000AB420000}"/>
    <cellStyle name="Normal 42 2 3 4 6" xfId="32488" xr:uid="{00000000-0005-0000-0000-0000AC420000}"/>
    <cellStyle name="Normal 42 2 3 4 7" xfId="17254" xr:uid="{00000000-0005-0000-0000-0000AD420000}"/>
    <cellStyle name="Normal 42 2 3 5" xfId="2947" xr:uid="{00000000-0005-0000-0000-0000AE420000}"/>
    <cellStyle name="Normal 42 2 3 5 2" xfId="13021" xr:uid="{00000000-0005-0000-0000-0000AF420000}"/>
    <cellStyle name="Normal 42 2 3 5 2 2" xfId="43352" xr:uid="{00000000-0005-0000-0000-0000B0420000}"/>
    <cellStyle name="Normal 42 2 3 5 2 3" xfId="28119" xr:uid="{00000000-0005-0000-0000-0000B1420000}"/>
    <cellStyle name="Normal 42 2 3 5 3" xfId="8001" xr:uid="{00000000-0005-0000-0000-0000B2420000}"/>
    <cellStyle name="Normal 42 2 3 5 3 2" xfId="38335" xr:uid="{00000000-0005-0000-0000-0000B3420000}"/>
    <cellStyle name="Normal 42 2 3 5 3 3" xfId="23102" xr:uid="{00000000-0005-0000-0000-0000B4420000}"/>
    <cellStyle name="Normal 42 2 3 5 4" xfId="33322" xr:uid="{00000000-0005-0000-0000-0000B5420000}"/>
    <cellStyle name="Normal 42 2 3 5 5" xfId="18089" xr:uid="{00000000-0005-0000-0000-0000B6420000}"/>
    <cellStyle name="Normal 42 2 3 6" xfId="4640" xr:uid="{00000000-0005-0000-0000-0000B7420000}"/>
    <cellStyle name="Normal 42 2 3 6 2" xfId="14692" xr:uid="{00000000-0005-0000-0000-0000B8420000}"/>
    <cellStyle name="Normal 42 2 3 6 2 2" xfId="45023" xr:uid="{00000000-0005-0000-0000-0000B9420000}"/>
    <cellStyle name="Normal 42 2 3 6 2 3" xfId="29790" xr:uid="{00000000-0005-0000-0000-0000BA420000}"/>
    <cellStyle name="Normal 42 2 3 6 3" xfId="9672" xr:uid="{00000000-0005-0000-0000-0000BB420000}"/>
    <cellStyle name="Normal 42 2 3 6 3 2" xfId="40006" xr:uid="{00000000-0005-0000-0000-0000BC420000}"/>
    <cellStyle name="Normal 42 2 3 6 3 3" xfId="24773" xr:uid="{00000000-0005-0000-0000-0000BD420000}"/>
    <cellStyle name="Normal 42 2 3 6 4" xfId="34993" xr:uid="{00000000-0005-0000-0000-0000BE420000}"/>
    <cellStyle name="Normal 42 2 3 6 5" xfId="19760" xr:uid="{00000000-0005-0000-0000-0000BF420000}"/>
    <cellStyle name="Normal 42 2 3 7" xfId="11350" xr:uid="{00000000-0005-0000-0000-0000C0420000}"/>
    <cellStyle name="Normal 42 2 3 7 2" xfId="41681" xr:uid="{00000000-0005-0000-0000-0000C1420000}"/>
    <cellStyle name="Normal 42 2 3 7 3" xfId="26448" xr:uid="{00000000-0005-0000-0000-0000C2420000}"/>
    <cellStyle name="Normal 42 2 3 8" xfId="6329" xr:uid="{00000000-0005-0000-0000-0000C3420000}"/>
    <cellStyle name="Normal 42 2 3 8 2" xfId="36664" xr:uid="{00000000-0005-0000-0000-0000C4420000}"/>
    <cellStyle name="Normal 42 2 3 8 3" xfId="21431" xr:uid="{00000000-0005-0000-0000-0000C5420000}"/>
    <cellStyle name="Normal 42 2 3 9" xfId="31653" xr:uid="{00000000-0005-0000-0000-0000C6420000}"/>
    <cellStyle name="Normal 42 2 4" xfId="1354" xr:uid="{00000000-0005-0000-0000-0000C7420000}"/>
    <cellStyle name="Normal 42 2 4 2" xfId="1777" xr:uid="{00000000-0005-0000-0000-0000C8420000}"/>
    <cellStyle name="Normal 42 2 4 2 2" xfId="2616" xr:uid="{00000000-0005-0000-0000-0000C9420000}"/>
    <cellStyle name="Normal 42 2 4 2 2 2" xfId="4306" xr:uid="{00000000-0005-0000-0000-0000CA420000}"/>
    <cellStyle name="Normal 42 2 4 2 2 2 2" xfId="14379" xr:uid="{00000000-0005-0000-0000-0000CB420000}"/>
    <cellStyle name="Normal 42 2 4 2 2 2 2 2" xfId="44710" xr:uid="{00000000-0005-0000-0000-0000CC420000}"/>
    <cellStyle name="Normal 42 2 4 2 2 2 2 3" xfId="29477" xr:uid="{00000000-0005-0000-0000-0000CD420000}"/>
    <cellStyle name="Normal 42 2 4 2 2 2 3" xfId="9359" xr:uid="{00000000-0005-0000-0000-0000CE420000}"/>
    <cellStyle name="Normal 42 2 4 2 2 2 3 2" xfId="39693" xr:uid="{00000000-0005-0000-0000-0000CF420000}"/>
    <cellStyle name="Normal 42 2 4 2 2 2 3 3" xfId="24460" xr:uid="{00000000-0005-0000-0000-0000D0420000}"/>
    <cellStyle name="Normal 42 2 4 2 2 2 4" xfId="34680" xr:uid="{00000000-0005-0000-0000-0000D1420000}"/>
    <cellStyle name="Normal 42 2 4 2 2 2 5" xfId="19447" xr:uid="{00000000-0005-0000-0000-0000D2420000}"/>
    <cellStyle name="Normal 42 2 4 2 2 3" xfId="5998" xr:uid="{00000000-0005-0000-0000-0000D3420000}"/>
    <cellStyle name="Normal 42 2 4 2 2 3 2" xfId="16050" xr:uid="{00000000-0005-0000-0000-0000D4420000}"/>
    <cellStyle name="Normal 42 2 4 2 2 3 2 2" xfId="46381" xr:uid="{00000000-0005-0000-0000-0000D5420000}"/>
    <cellStyle name="Normal 42 2 4 2 2 3 2 3" xfId="31148" xr:uid="{00000000-0005-0000-0000-0000D6420000}"/>
    <cellStyle name="Normal 42 2 4 2 2 3 3" xfId="11030" xr:uid="{00000000-0005-0000-0000-0000D7420000}"/>
    <cellStyle name="Normal 42 2 4 2 2 3 3 2" xfId="41364" xr:uid="{00000000-0005-0000-0000-0000D8420000}"/>
    <cellStyle name="Normal 42 2 4 2 2 3 3 3" xfId="26131" xr:uid="{00000000-0005-0000-0000-0000D9420000}"/>
    <cellStyle name="Normal 42 2 4 2 2 3 4" xfId="36351" xr:uid="{00000000-0005-0000-0000-0000DA420000}"/>
    <cellStyle name="Normal 42 2 4 2 2 3 5" xfId="21118" xr:uid="{00000000-0005-0000-0000-0000DB420000}"/>
    <cellStyle name="Normal 42 2 4 2 2 4" xfId="12708" xr:uid="{00000000-0005-0000-0000-0000DC420000}"/>
    <cellStyle name="Normal 42 2 4 2 2 4 2" xfId="43039" xr:uid="{00000000-0005-0000-0000-0000DD420000}"/>
    <cellStyle name="Normal 42 2 4 2 2 4 3" xfId="27806" xr:uid="{00000000-0005-0000-0000-0000DE420000}"/>
    <cellStyle name="Normal 42 2 4 2 2 5" xfId="7687" xr:uid="{00000000-0005-0000-0000-0000DF420000}"/>
    <cellStyle name="Normal 42 2 4 2 2 5 2" xfId="38022" xr:uid="{00000000-0005-0000-0000-0000E0420000}"/>
    <cellStyle name="Normal 42 2 4 2 2 5 3" xfId="22789" xr:uid="{00000000-0005-0000-0000-0000E1420000}"/>
    <cellStyle name="Normal 42 2 4 2 2 6" xfId="33010" xr:uid="{00000000-0005-0000-0000-0000E2420000}"/>
    <cellStyle name="Normal 42 2 4 2 2 7" xfId="17776" xr:uid="{00000000-0005-0000-0000-0000E3420000}"/>
    <cellStyle name="Normal 42 2 4 2 3" xfId="3469" xr:uid="{00000000-0005-0000-0000-0000E4420000}"/>
    <cellStyle name="Normal 42 2 4 2 3 2" xfId="13543" xr:uid="{00000000-0005-0000-0000-0000E5420000}"/>
    <cellStyle name="Normal 42 2 4 2 3 2 2" xfId="43874" xr:uid="{00000000-0005-0000-0000-0000E6420000}"/>
    <cellStyle name="Normal 42 2 4 2 3 2 3" xfId="28641" xr:uid="{00000000-0005-0000-0000-0000E7420000}"/>
    <cellStyle name="Normal 42 2 4 2 3 3" xfId="8523" xr:uid="{00000000-0005-0000-0000-0000E8420000}"/>
    <cellStyle name="Normal 42 2 4 2 3 3 2" xfId="38857" xr:uid="{00000000-0005-0000-0000-0000E9420000}"/>
    <cellStyle name="Normal 42 2 4 2 3 3 3" xfId="23624" xr:uid="{00000000-0005-0000-0000-0000EA420000}"/>
    <cellStyle name="Normal 42 2 4 2 3 4" xfId="33844" xr:uid="{00000000-0005-0000-0000-0000EB420000}"/>
    <cellStyle name="Normal 42 2 4 2 3 5" xfId="18611" xr:uid="{00000000-0005-0000-0000-0000EC420000}"/>
    <cellStyle name="Normal 42 2 4 2 4" xfId="5162" xr:uid="{00000000-0005-0000-0000-0000ED420000}"/>
    <cellStyle name="Normal 42 2 4 2 4 2" xfId="15214" xr:uid="{00000000-0005-0000-0000-0000EE420000}"/>
    <cellStyle name="Normal 42 2 4 2 4 2 2" xfId="45545" xr:uid="{00000000-0005-0000-0000-0000EF420000}"/>
    <cellStyle name="Normal 42 2 4 2 4 2 3" xfId="30312" xr:uid="{00000000-0005-0000-0000-0000F0420000}"/>
    <cellStyle name="Normal 42 2 4 2 4 3" xfId="10194" xr:uid="{00000000-0005-0000-0000-0000F1420000}"/>
    <cellStyle name="Normal 42 2 4 2 4 3 2" xfId="40528" xr:uid="{00000000-0005-0000-0000-0000F2420000}"/>
    <cellStyle name="Normal 42 2 4 2 4 3 3" xfId="25295" xr:uid="{00000000-0005-0000-0000-0000F3420000}"/>
    <cellStyle name="Normal 42 2 4 2 4 4" xfId="35515" xr:uid="{00000000-0005-0000-0000-0000F4420000}"/>
    <cellStyle name="Normal 42 2 4 2 4 5" xfId="20282" xr:uid="{00000000-0005-0000-0000-0000F5420000}"/>
    <cellStyle name="Normal 42 2 4 2 5" xfId="11872" xr:uid="{00000000-0005-0000-0000-0000F6420000}"/>
    <cellStyle name="Normal 42 2 4 2 5 2" xfId="42203" xr:uid="{00000000-0005-0000-0000-0000F7420000}"/>
    <cellStyle name="Normal 42 2 4 2 5 3" xfId="26970" xr:uid="{00000000-0005-0000-0000-0000F8420000}"/>
    <cellStyle name="Normal 42 2 4 2 6" xfId="6851" xr:uid="{00000000-0005-0000-0000-0000F9420000}"/>
    <cellStyle name="Normal 42 2 4 2 6 2" xfId="37186" xr:uid="{00000000-0005-0000-0000-0000FA420000}"/>
    <cellStyle name="Normal 42 2 4 2 6 3" xfId="21953" xr:uid="{00000000-0005-0000-0000-0000FB420000}"/>
    <cellStyle name="Normal 42 2 4 2 7" xfId="32174" xr:uid="{00000000-0005-0000-0000-0000FC420000}"/>
    <cellStyle name="Normal 42 2 4 2 8" xfId="16940" xr:uid="{00000000-0005-0000-0000-0000FD420000}"/>
    <cellStyle name="Normal 42 2 4 3" xfId="2198" xr:uid="{00000000-0005-0000-0000-0000FE420000}"/>
    <cellStyle name="Normal 42 2 4 3 2" xfId="3888" xr:uid="{00000000-0005-0000-0000-0000FF420000}"/>
    <cellStyle name="Normal 42 2 4 3 2 2" xfId="13961" xr:uid="{00000000-0005-0000-0000-000000430000}"/>
    <cellStyle name="Normal 42 2 4 3 2 2 2" xfId="44292" xr:uid="{00000000-0005-0000-0000-000001430000}"/>
    <cellStyle name="Normal 42 2 4 3 2 2 3" xfId="29059" xr:uid="{00000000-0005-0000-0000-000002430000}"/>
    <cellStyle name="Normal 42 2 4 3 2 3" xfId="8941" xr:uid="{00000000-0005-0000-0000-000003430000}"/>
    <cellStyle name="Normal 42 2 4 3 2 3 2" xfId="39275" xr:uid="{00000000-0005-0000-0000-000004430000}"/>
    <cellStyle name="Normal 42 2 4 3 2 3 3" xfId="24042" xr:uid="{00000000-0005-0000-0000-000005430000}"/>
    <cellStyle name="Normal 42 2 4 3 2 4" xfId="34262" xr:uid="{00000000-0005-0000-0000-000006430000}"/>
    <cellStyle name="Normal 42 2 4 3 2 5" xfId="19029" xr:uid="{00000000-0005-0000-0000-000007430000}"/>
    <cellStyle name="Normal 42 2 4 3 3" xfId="5580" xr:uid="{00000000-0005-0000-0000-000008430000}"/>
    <cellStyle name="Normal 42 2 4 3 3 2" xfId="15632" xr:uid="{00000000-0005-0000-0000-000009430000}"/>
    <cellStyle name="Normal 42 2 4 3 3 2 2" xfId="45963" xr:uid="{00000000-0005-0000-0000-00000A430000}"/>
    <cellStyle name="Normal 42 2 4 3 3 2 3" xfId="30730" xr:uid="{00000000-0005-0000-0000-00000B430000}"/>
    <cellStyle name="Normal 42 2 4 3 3 3" xfId="10612" xr:uid="{00000000-0005-0000-0000-00000C430000}"/>
    <cellStyle name="Normal 42 2 4 3 3 3 2" xfId="40946" xr:uid="{00000000-0005-0000-0000-00000D430000}"/>
    <cellStyle name="Normal 42 2 4 3 3 3 3" xfId="25713" xr:uid="{00000000-0005-0000-0000-00000E430000}"/>
    <cellStyle name="Normal 42 2 4 3 3 4" xfId="35933" xr:uid="{00000000-0005-0000-0000-00000F430000}"/>
    <cellStyle name="Normal 42 2 4 3 3 5" xfId="20700" xr:uid="{00000000-0005-0000-0000-000010430000}"/>
    <cellStyle name="Normal 42 2 4 3 4" xfId="12290" xr:uid="{00000000-0005-0000-0000-000011430000}"/>
    <cellStyle name="Normal 42 2 4 3 4 2" xfId="42621" xr:uid="{00000000-0005-0000-0000-000012430000}"/>
    <cellStyle name="Normal 42 2 4 3 4 3" xfId="27388" xr:uid="{00000000-0005-0000-0000-000013430000}"/>
    <cellStyle name="Normal 42 2 4 3 5" xfId="7269" xr:uid="{00000000-0005-0000-0000-000014430000}"/>
    <cellStyle name="Normal 42 2 4 3 5 2" xfId="37604" xr:uid="{00000000-0005-0000-0000-000015430000}"/>
    <cellStyle name="Normal 42 2 4 3 5 3" xfId="22371" xr:uid="{00000000-0005-0000-0000-000016430000}"/>
    <cellStyle name="Normal 42 2 4 3 6" xfId="32592" xr:uid="{00000000-0005-0000-0000-000017430000}"/>
    <cellStyle name="Normal 42 2 4 3 7" xfId="17358" xr:uid="{00000000-0005-0000-0000-000018430000}"/>
    <cellStyle name="Normal 42 2 4 4" xfId="3051" xr:uid="{00000000-0005-0000-0000-000019430000}"/>
    <cellStyle name="Normal 42 2 4 4 2" xfId="13125" xr:uid="{00000000-0005-0000-0000-00001A430000}"/>
    <cellStyle name="Normal 42 2 4 4 2 2" xfId="43456" xr:uid="{00000000-0005-0000-0000-00001B430000}"/>
    <cellStyle name="Normal 42 2 4 4 2 3" xfId="28223" xr:uid="{00000000-0005-0000-0000-00001C430000}"/>
    <cellStyle name="Normal 42 2 4 4 3" xfId="8105" xr:uid="{00000000-0005-0000-0000-00001D430000}"/>
    <cellStyle name="Normal 42 2 4 4 3 2" xfId="38439" xr:uid="{00000000-0005-0000-0000-00001E430000}"/>
    <cellStyle name="Normal 42 2 4 4 3 3" xfId="23206" xr:uid="{00000000-0005-0000-0000-00001F430000}"/>
    <cellStyle name="Normal 42 2 4 4 4" xfId="33426" xr:uid="{00000000-0005-0000-0000-000020430000}"/>
    <cellStyle name="Normal 42 2 4 4 5" xfId="18193" xr:uid="{00000000-0005-0000-0000-000021430000}"/>
    <cellStyle name="Normal 42 2 4 5" xfId="4744" xr:uid="{00000000-0005-0000-0000-000022430000}"/>
    <cellStyle name="Normal 42 2 4 5 2" xfId="14796" xr:uid="{00000000-0005-0000-0000-000023430000}"/>
    <cellStyle name="Normal 42 2 4 5 2 2" xfId="45127" xr:uid="{00000000-0005-0000-0000-000024430000}"/>
    <cellStyle name="Normal 42 2 4 5 2 3" xfId="29894" xr:uid="{00000000-0005-0000-0000-000025430000}"/>
    <cellStyle name="Normal 42 2 4 5 3" xfId="9776" xr:uid="{00000000-0005-0000-0000-000026430000}"/>
    <cellStyle name="Normal 42 2 4 5 3 2" xfId="40110" xr:uid="{00000000-0005-0000-0000-000027430000}"/>
    <cellStyle name="Normal 42 2 4 5 3 3" xfId="24877" xr:uid="{00000000-0005-0000-0000-000028430000}"/>
    <cellStyle name="Normal 42 2 4 5 4" xfId="35097" xr:uid="{00000000-0005-0000-0000-000029430000}"/>
    <cellStyle name="Normal 42 2 4 5 5" xfId="19864" xr:uid="{00000000-0005-0000-0000-00002A430000}"/>
    <cellStyle name="Normal 42 2 4 6" xfId="11454" xr:uid="{00000000-0005-0000-0000-00002B430000}"/>
    <cellStyle name="Normal 42 2 4 6 2" xfId="41785" xr:uid="{00000000-0005-0000-0000-00002C430000}"/>
    <cellStyle name="Normal 42 2 4 6 3" xfId="26552" xr:uid="{00000000-0005-0000-0000-00002D430000}"/>
    <cellStyle name="Normal 42 2 4 7" xfId="6433" xr:uid="{00000000-0005-0000-0000-00002E430000}"/>
    <cellStyle name="Normal 42 2 4 7 2" xfId="36768" xr:uid="{00000000-0005-0000-0000-00002F430000}"/>
    <cellStyle name="Normal 42 2 4 7 3" xfId="21535" xr:uid="{00000000-0005-0000-0000-000030430000}"/>
    <cellStyle name="Normal 42 2 4 8" xfId="31756" xr:uid="{00000000-0005-0000-0000-000031430000}"/>
    <cellStyle name="Normal 42 2 4 9" xfId="16522" xr:uid="{00000000-0005-0000-0000-000032430000}"/>
    <cellStyle name="Normal 42 2 5" xfId="1567" xr:uid="{00000000-0005-0000-0000-000033430000}"/>
    <cellStyle name="Normal 42 2 5 2" xfId="2408" xr:uid="{00000000-0005-0000-0000-000034430000}"/>
    <cellStyle name="Normal 42 2 5 2 2" xfId="4098" xr:uid="{00000000-0005-0000-0000-000035430000}"/>
    <cellStyle name="Normal 42 2 5 2 2 2" xfId="14171" xr:uid="{00000000-0005-0000-0000-000036430000}"/>
    <cellStyle name="Normal 42 2 5 2 2 2 2" xfId="44502" xr:uid="{00000000-0005-0000-0000-000037430000}"/>
    <cellStyle name="Normal 42 2 5 2 2 2 3" xfId="29269" xr:uid="{00000000-0005-0000-0000-000038430000}"/>
    <cellStyle name="Normal 42 2 5 2 2 3" xfId="9151" xr:uid="{00000000-0005-0000-0000-000039430000}"/>
    <cellStyle name="Normal 42 2 5 2 2 3 2" xfId="39485" xr:uid="{00000000-0005-0000-0000-00003A430000}"/>
    <cellStyle name="Normal 42 2 5 2 2 3 3" xfId="24252" xr:uid="{00000000-0005-0000-0000-00003B430000}"/>
    <cellStyle name="Normal 42 2 5 2 2 4" xfId="34472" xr:uid="{00000000-0005-0000-0000-00003C430000}"/>
    <cellStyle name="Normal 42 2 5 2 2 5" xfId="19239" xr:uid="{00000000-0005-0000-0000-00003D430000}"/>
    <cellStyle name="Normal 42 2 5 2 3" xfId="5790" xr:uid="{00000000-0005-0000-0000-00003E430000}"/>
    <cellStyle name="Normal 42 2 5 2 3 2" xfId="15842" xr:uid="{00000000-0005-0000-0000-00003F430000}"/>
    <cellStyle name="Normal 42 2 5 2 3 2 2" xfId="46173" xr:uid="{00000000-0005-0000-0000-000040430000}"/>
    <cellStyle name="Normal 42 2 5 2 3 2 3" xfId="30940" xr:uid="{00000000-0005-0000-0000-000041430000}"/>
    <cellStyle name="Normal 42 2 5 2 3 3" xfId="10822" xr:uid="{00000000-0005-0000-0000-000042430000}"/>
    <cellStyle name="Normal 42 2 5 2 3 3 2" xfId="41156" xr:uid="{00000000-0005-0000-0000-000043430000}"/>
    <cellStyle name="Normal 42 2 5 2 3 3 3" xfId="25923" xr:uid="{00000000-0005-0000-0000-000044430000}"/>
    <cellStyle name="Normal 42 2 5 2 3 4" xfId="36143" xr:uid="{00000000-0005-0000-0000-000045430000}"/>
    <cellStyle name="Normal 42 2 5 2 3 5" xfId="20910" xr:uid="{00000000-0005-0000-0000-000046430000}"/>
    <cellStyle name="Normal 42 2 5 2 4" xfId="12500" xr:uid="{00000000-0005-0000-0000-000047430000}"/>
    <cellStyle name="Normal 42 2 5 2 4 2" xfId="42831" xr:uid="{00000000-0005-0000-0000-000048430000}"/>
    <cellStyle name="Normal 42 2 5 2 4 3" xfId="27598" xr:uid="{00000000-0005-0000-0000-000049430000}"/>
    <cellStyle name="Normal 42 2 5 2 5" xfId="7479" xr:uid="{00000000-0005-0000-0000-00004A430000}"/>
    <cellStyle name="Normal 42 2 5 2 5 2" xfId="37814" xr:uid="{00000000-0005-0000-0000-00004B430000}"/>
    <cellStyle name="Normal 42 2 5 2 5 3" xfId="22581" xr:uid="{00000000-0005-0000-0000-00004C430000}"/>
    <cellStyle name="Normal 42 2 5 2 6" xfId="32802" xr:uid="{00000000-0005-0000-0000-00004D430000}"/>
    <cellStyle name="Normal 42 2 5 2 7" xfId="17568" xr:uid="{00000000-0005-0000-0000-00004E430000}"/>
    <cellStyle name="Normal 42 2 5 3" xfId="3261" xr:uid="{00000000-0005-0000-0000-00004F430000}"/>
    <cellStyle name="Normal 42 2 5 3 2" xfId="13335" xr:uid="{00000000-0005-0000-0000-000050430000}"/>
    <cellStyle name="Normal 42 2 5 3 2 2" xfId="43666" xr:uid="{00000000-0005-0000-0000-000051430000}"/>
    <cellStyle name="Normal 42 2 5 3 2 3" xfId="28433" xr:uid="{00000000-0005-0000-0000-000052430000}"/>
    <cellStyle name="Normal 42 2 5 3 3" xfId="8315" xr:uid="{00000000-0005-0000-0000-000053430000}"/>
    <cellStyle name="Normal 42 2 5 3 3 2" xfId="38649" xr:uid="{00000000-0005-0000-0000-000054430000}"/>
    <cellStyle name="Normal 42 2 5 3 3 3" xfId="23416" xr:uid="{00000000-0005-0000-0000-000055430000}"/>
    <cellStyle name="Normal 42 2 5 3 4" xfId="33636" xr:uid="{00000000-0005-0000-0000-000056430000}"/>
    <cellStyle name="Normal 42 2 5 3 5" xfId="18403" xr:uid="{00000000-0005-0000-0000-000057430000}"/>
    <cellStyle name="Normal 42 2 5 4" xfId="4954" xr:uid="{00000000-0005-0000-0000-000058430000}"/>
    <cellStyle name="Normal 42 2 5 4 2" xfId="15006" xr:uid="{00000000-0005-0000-0000-000059430000}"/>
    <cellStyle name="Normal 42 2 5 4 2 2" xfId="45337" xr:uid="{00000000-0005-0000-0000-00005A430000}"/>
    <cellStyle name="Normal 42 2 5 4 2 3" xfId="30104" xr:uid="{00000000-0005-0000-0000-00005B430000}"/>
    <cellStyle name="Normal 42 2 5 4 3" xfId="9986" xr:uid="{00000000-0005-0000-0000-00005C430000}"/>
    <cellStyle name="Normal 42 2 5 4 3 2" xfId="40320" xr:uid="{00000000-0005-0000-0000-00005D430000}"/>
    <cellStyle name="Normal 42 2 5 4 3 3" xfId="25087" xr:uid="{00000000-0005-0000-0000-00005E430000}"/>
    <cellStyle name="Normal 42 2 5 4 4" xfId="35307" xr:uid="{00000000-0005-0000-0000-00005F430000}"/>
    <cellStyle name="Normal 42 2 5 4 5" xfId="20074" xr:uid="{00000000-0005-0000-0000-000060430000}"/>
    <cellStyle name="Normal 42 2 5 5" xfId="11664" xr:uid="{00000000-0005-0000-0000-000061430000}"/>
    <cellStyle name="Normal 42 2 5 5 2" xfId="41995" xr:uid="{00000000-0005-0000-0000-000062430000}"/>
    <cellStyle name="Normal 42 2 5 5 3" xfId="26762" xr:uid="{00000000-0005-0000-0000-000063430000}"/>
    <cellStyle name="Normal 42 2 5 6" xfId="6643" xr:uid="{00000000-0005-0000-0000-000064430000}"/>
    <cellStyle name="Normal 42 2 5 6 2" xfId="36978" xr:uid="{00000000-0005-0000-0000-000065430000}"/>
    <cellStyle name="Normal 42 2 5 6 3" xfId="21745" xr:uid="{00000000-0005-0000-0000-000066430000}"/>
    <cellStyle name="Normal 42 2 5 7" xfId="31966" xr:uid="{00000000-0005-0000-0000-000067430000}"/>
    <cellStyle name="Normal 42 2 5 8" xfId="16732" xr:uid="{00000000-0005-0000-0000-000068430000}"/>
    <cellStyle name="Normal 42 2 6" xfId="1988" xr:uid="{00000000-0005-0000-0000-000069430000}"/>
    <cellStyle name="Normal 42 2 6 2" xfId="3680" xr:uid="{00000000-0005-0000-0000-00006A430000}"/>
    <cellStyle name="Normal 42 2 6 2 2" xfId="13753" xr:uid="{00000000-0005-0000-0000-00006B430000}"/>
    <cellStyle name="Normal 42 2 6 2 2 2" xfId="44084" xr:uid="{00000000-0005-0000-0000-00006C430000}"/>
    <cellStyle name="Normal 42 2 6 2 2 3" xfId="28851" xr:uid="{00000000-0005-0000-0000-00006D430000}"/>
    <cellStyle name="Normal 42 2 6 2 3" xfId="8733" xr:uid="{00000000-0005-0000-0000-00006E430000}"/>
    <cellStyle name="Normal 42 2 6 2 3 2" xfId="39067" xr:uid="{00000000-0005-0000-0000-00006F430000}"/>
    <cellStyle name="Normal 42 2 6 2 3 3" xfId="23834" xr:uid="{00000000-0005-0000-0000-000070430000}"/>
    <cellStyle name="Normal 42 2 6 2 4" xfId="34054" xr:uid="{00000000-0005-0000-0000-000071430000}"/>
    <cellStyle name="Normal 42 2 6 2 5" xfId="18821" xr:uid="{00000000-0005-0000-0000-000072430000}"/>
    <cellStyle name="Normal 42 2 6 3" xfId="5372" xr:uid="{00000000-0005-0000-0000-000073430000}"/>
    <cellStyle name="Normal 42 2 6 3 2" xfId="15424" xr:uid="{00000000-0005-0000-0000-000074430000}"/>
    <cellStyle name="Normal 42 2 6 3 2 2" xfId="45755" xr:uid="{00000000-0005-0000-0000-000075430000}"/>
    <cellStyle name="Normal 42 2 6 3 2 3" xfId="30522" xr:uid="{00000000-0005-0000-0000-000076430000}"/>
    <cellStyle name="Normal 42 2 6 3 3" xfId="10404" xr:uid="{00000000-0005-0000-0000-000077430000}"/>
    <cellStyle name="Normal 42 2 6 3 3 2" xfId="40738" xr:uid="{00000000-0005-0000-0000-000078430000}"/>
    <cellStyle name="Normal 42 2 6 3 3 3" xfId="25505" xr:uid="{00000000-0005-0000-0000-000079430000}"/>
    <cellStyle name="Normal 42 2 6 3 4" xfId="35725" xr:uid="{00000000-0005-0000-0000-00007A430000}"/>
    <cellStyle name="Normal 42 2 6 3 5" xfId="20492" xr:uid="{00000000-0005-0000-0000-00007B430000}"/>
    <cellStyle name="Normal 42 2 6 4" xfId="12082" xr:uid="{00000000-0005-0000-0000-00007C430000}"/>
    <cellStyle name="Normal 42 2 6 4 2" xfId="42413" xr:uid="{00000000-0005-0000-0000-00007D430000}"/>
    <cellStyle name="Normal 42 2 6 4 3" xfId="27180" xr:uid="{00000000-0005-0000-0000-00007E430000}"/>
    <cellStyle name="Normal 42 2 6 5" xfId="7061" xr:uid="{00000000-0005-0000-0000-00007F430000}"/>
    <cellStyle name="Normal 42 2 6 5 2" xfId="37396" xr:uid="{00000000-0005-0000-0000-000080430000}"/>
    <cellStyle name="Normal 42 2 6 5 3" xfId="22163" xr:uid="{00000000-0005-0000-0000-000081430000}"/>
    <cellStyle name="Normal 42 2 6 6" xfId="32384" xr:uid="{00000000-0005-0000-0000-000082430000}"/>
    <cellStyle name="Normal 42 2 6 7" xfId="17150" xr:uid="{00000000-0005-0000-0000-000083430000}"/>
    <cellStyle name="Normal 42 2 7" xfId="2839" xr:uid="{00000000-0005-0000-0000-000084430000}"/>
    <cellStyle name="Normal 42 2 7 2" xfId="12917" xr:uid="{00000000-0005-0000-0000-000085430000}"/>
    <cellStyle name="Normal 42 2 7 2 2" xfId="43248" xr:uid="{00000000-0005-0000-0000-000086430000}"/>
    <cellStyle name="Normal 42 2 7 2 3" xfId="28015" xr:uid="{00000000-0005-0000-0000-000087430000}"/>
    <cellStyle name="Normal 42 2 7 3" xfId="7897" xr:uid="{00000000-0005-0000-0000-000088430000}"/>
    <cellStyle name="Normal 42 2 7 3 2" xfId="38231" xr:uid="{00000000-0005-0000-0000-000089430000}"/>
    <cellStyle name="Normal 42 2 7 3 3" xfId="22998" xr:uid="{00000000-0005-0000-0000-00008A430000}"/>
    <cellStyle name="Normal 42 2 7 4" xfId="33218" xr:uid="{00000000-0005-0000-0000-00008B430000}"/>
    <cellStyle name="Normal 42 2 7 5" xfId="17985" xr:uid="{00000000-0005-0000-0000-00008C430000}"/>
    <cellStyle name="Normal 42 2 8" xfId="4533" xr:uid="{00000000-0005-0000-0000-00008D430000}"/>
    <cellStyle name="Normal 42 2 8 2" xfId="14588" xr:uid="{00000000-0005-0000-0000-00008E430000}"/>
    <cellStyle name="Normal 42 2 8 2 2" xfId="44919" xr:uid="{00000000-0005-0000-0000-00008F430000}"/>
    <cellStyle name="Normal 42 2 8 2 3" xfId="29686" xr:uid="{00000000-0005-0000-0000-000090430000}"/>
    <cellStyle name="Normal 42 2 8 3" xfId="9568" xr:uid="{00000000-0005-0000-0000-000091430000}"/>
    <cellStyle name="Normal 42 2 8 3 2" xfId="39902" xr:uid="{00000000-0005-0000-0000-000092430000}"/>
    <cellStyle name="Normal 42 2 8 3 3" xfId="24669" xr:uid="{00000000-0005-0000-0000-000093430000}"/>
    <cellStyle name="Normal 42 2 8 4" xfId="34889" xr:uid="{00000000-0005-0000-0000-000094430000}"/>
    <cellStyle name="Normal 42 2 8 5" xfId="19656" xr:uid="{00000000-0005-0000-0000-000095430000}"/>
    <cellStyle name="Normal 42 2 9" xfId="11244" xr:uid="{00000000-0005-0000-0000-000096430000}"/>
    <cellStyle name="Normal 42 2 9 2" xfId="41577" xr:uid="{00000000-0005-0000-0000-000097430000}"/>
    <cellStyle name="Normal 42 2 9 3" xfId="26344" xr:uid="{00000000-0005-0000-0000-000098430000}"/>
    <cellStyle name="Normal 42 3" xfId="46881" xr:uid="{2C0CDE89-7CCF-4ED1-9765-C9C96E1DB2C9}"/>
    <cellStyle name="Normal 43" xfId="168" xr:uid="{00000000-0005-0000-0000-000099430000}"/>
    <cellStyle name="Normal 43 2" xfId="859" xr:uid="{00000000-0005-0000-0000-00009A430000}"/>
    <cellStyle name="Normal 43 2 10" xfId="6224" xr:uid="{00000000-0005-0000-0000-00009B430000}"/>
    <cellStyle name="Normal 43 2 10 2" xfId="36561" xr:uid="{00000000-0005-0000-0000-00009C430000}"/>
    <cellStyle name="Normal 43 2 10 3" xfId="21328" xr:uid="{00000000-0005-0000-0000-00009D430000}"/>
    <cellStyle name="Normal 43 2 11" xfId="31552" xr:uid="{00000000-0005-0000-0000-00009E430000}"/>
    <cellStyle name="Normal 43 2 12" xfId="16313" xr:uid="{00000000-0005-0000-0000-00009F430000}"/>
    <cellStyle name="Normal 43 2 2" xfId="1188" xr:uid="{00000000-0005-0000-0000-0000A0430000}"/>
    <cellStyle name="Normal 43 2 2 10" xfId="31604" xr:uid="{00000000-0005-0000-0000-0000A1430000}"/>
    <cellStyle name="Normal 43 2 2 11" xfId="16367" xr:uid="{00000000-0005-0000-0000-0000A2430000}"/>
    <cellStyle name="Normal 43 2 2 2" xfId="1296" xr:uid="{00000000-0005-0000-0000-0000A3430000}"/>
    <cellStyle name="Normal 43 2 2 2 10" xfId="16471" xr:uid="{00000000-0005-0000-0000-0000A4430000}"/>
    <cellStyle name="Normal 43 2 2 2 2" xfId="1513" xr:uid="{00000000-0005-0000-0000-0000A5430000}"/>
    <cellStyle name="Normal 43 2 2 2 2 2" xfId="1934" xr:uid="{00000000-0005-0000-0000-0000A6430000}"/>
    <cellStyle name="Normal 43 2 2 2 2 2 2" xfId="2773" xr:uid="{00000000-0005-0000-0000-0000A7430000}"/>
    <cellStyle name="Normal 43 2 2 2 2 2 2 2" xfId="4463" xr:uid="{00000000-0005-0000-0000-0000A8430000}"/>
    <cellStyle name="Normal 43 2 2 2 2 2 2 2 2" xfId="14536" xr:uid="{00000000-0005-0000-0000-0000A9430000}"/>
    <cellStyle name="Normal 43 2 2 2 2 2 2 2 2 2" xfId="44867" xr:uid="{00000000-0005-0000-0000-0000AA430000}"/>
    <cellStyle name="Normal 43 2 2 2 2 2 2 2 2 3" xfId="29634" xr:uid="{00000000-0005-0000-0000-0000AB430000}"/>
    <cellStyle name="Normal 43 2 2 2 2 2 2 2 3" xfId="9516" xr:uid="{00000000-0005-0000-0000-0000AC430000}"/>
    <cellStyle name="Normal 43 2 2 2 2 2 2 2 3 2" xfId="39850" xr:uid="{00000000-0005-0000-0000-0000AD430000}"/>
    <cellStyle name="Normal 43 2 2 2 2 2 2 2 3 3" xfId="24617" xr:uid="{00000000-0005-0000-0000-0000AE430000}"/>
    <cellStyle name="Normal 43 2 2 2 2 2 2 2 4" xfId="34837" xr:uid="{00000000-0005-0000-0000-0000AF430000}"/>
    <cellStyle name="Normal 43 2 2 2 2 2 2 2 5" xfId="19604" xr:uid="{00000000-0005-0000-0000-0000B0430000}"/>
    <cellStyle name="Normal 43 2 2 2 2 2 2 3" xfId="6155" xr:uid="{00000000-0005-0000-0000-0000B1430000}"/>
    <cellStyle name="Normal 43 2 2 2 2 2 2 3 2" xfId="16207" xr:uid="{00000000-0005-0000-0000-0000B2430000}"/>
    <cellStyle name="Normal 43 2 2 2 2 2 2 3 2 2" xfId="46538" xr:uid="{00000000-0005-0000-0000-0000B3430000}"/>
    <cellStyle name="Normal 43 2 2 2 2 2 2 3 2 3" xfId="31305" xr:uid="{00000000-0005-0000-0000-0000B4430000}"/>
    <cellStyle name="Normal 43 2 2 2 2 2 2 3 3" xfId="11187" xr:uid="{00000000-0005-0000-0000-0000B5430000}"/>
    <cellStyle name="Normal 43 2 2 2 2 2 2 3 3 2" xfId="41521" xr:uid="{00000000-0005-0000-0000-0000B6430000}"/>
    <cellStyle name="Normal 43 2 2 2 2 2 2 3 3 3" xfId="26288" xr:uid="{00000000-0005-0000-0000-0000B7430000}"/>
    <cellStyle name="Normal 43 2 2 2 2 2 2 3 4" xfId="36508" xr:uid="{00000000-0005-0000-0000-0000B8430000}"/>
    <cellStyle name="Normal 43 2 2 2 2 2 2 3 5" xfId="21275" xr:uid="{00000000-0005-0000-0000-0000B9430000}"/>
    <cellStyle name="Normal 43 2 2 2 2 2 2 4" xfId="12865" xr:uid="{00000000-0005-0000-0000-0000BA430000}"/>
    <cellStyle name="Normal 43 2 2 2 2 2 2 4 2" xfId="43196" xr:uid="{00000000-0005-0000-0000-0000BB430000}"/>
    <cellStyle name="Normal 43 2 2 2 2 2 2 4 3" xfId="27963" xr:uid="{00000000-0005-0000-0000-0000BC430000}"/>
    <cellStyle name="Normal 43 2 2 2 2 2 2 5" xfId="7844" xr:uid="{00000000-0005-0000-0000-0000BD430000}"/>
    <cellStyle name="Normal 43 2 2 2 2 2 2 5 2" xfId="38179" xr:uid="{00000000-0005-0000-0000-0000BE430000}"/>
    <cellStyle name="Normal 43 2 2 2 2 2 2 5 3" xfId="22946" xr:uid="{00000000-0005-0000-0000-0000BF430000}"/>
    <cellStyle name="Normal 43 2 2 2 2 2 2 6" xfId="33167" xr:uid="{00000000-0005-0000-0000-0000C0430000}"/>
    <cellStyle name="Normal 43 2 2 2 2 2 2 7" xfId="17933" xr:uid="{00000000-0005-0000-0000-0000C1430000}"/>
    <cellStyle name="Normal 43 2 2 2 2 2 3" xfId="3626" xr:uid="{00000000-0005-0000-0000-0000C2430000}"/>
    <cellStyle name="Normal 43 2 2 2 2 2 3 2" xfId="13700" xr:uid="{00000000-0005-0000-0000-0000C3430000}"/>
    <cellStyle name="Normal 43 2 2 2 2 2 3 2 2" xfId="44031" xr:uid="{00000000-0005-0000-0000-0000C4430000}"/>
    <cellStyle name="Normal 43 2 2 2 2 2 3 2 3" xfId="28798" xr:uid="{00000000-0005-0000-0000-0000C5430000}"/>
    <cellStyle name="Normal 43 2 2 2 2 2 3 3" xfId="8680" xr:uid="{00000000-0005-0000-0000-0000C6430000}"/>
    <cellStyle name="Normal 43 2 2 2 2 2 3 3 2" xfId="39014" xr:uid="{00000000-0005-0000-0000-0000C7430000}"/>
    <cellStyle name="Normal 43 2 2 2 2 2 3 3 3" xfId="23781" xr:uid="{00000000-0005-0000-0000-0000C8430000}"/>
    <cellStyle name="Normal 43 2 2 2 2 2 3 4" xfId="34001" xr:uid="{00000000-0005-0000-0000-0000C9430000}"/>
    <cellStyle name="Normal 43 2 2 2 2 2 3 5" xfId="18768" xr:uid="{00000000-0005-0000-0000-0000CA430000}"/>
    <cellStyle name="Normal 43 2 2 2 2 2 4" xfId="5319" xr:uid="{00000000-0005-0000-0000-0000CB430000}"/>
    <cellStyle name="Normal 43 2 2 2 2 2 4 2" xfId="15371" xr:uid="{00000000-0005-0000-0000-0000CC430000}"/>
    <cellStyle name="Normal 43 2 2 2 2 2 4 2 2" xfId="45702" xr:uid="{00000000-0005-0000-0000-0000CD430000}"/>
    <cellStyle name="Normal 43 2 2 2 2 2 4 2 3" xfId="30469" xr:uid="{00000000-0005-0000-0000-0000CE430000}"/>
    <cellStyle name="Normal 43 2 2 2 2 2 4 3" xfId="10351" xr:uid="{00000000-0005-0000-0000-0000CF430000}"/>
    <cellStyle name="Normal 43 2 2 2 2 2 4 3 2" xfId="40685" xr:uid="{00000000-0005-0000-0000-0000D0430000}"/>
    <cellStyle name="Normal 43 2 2 2 2 2 4 3 3" xfId="25452" xr:uid="{00000000-0005-0000-0000-0000D1430000}"/>
    <cellStyle name="Normal 43 2 2 2 2 2 4 4" xfId="35672" xr:uid="{00000000-0005-0000-0000-0000D2430000}"/>
    <cellStyle name="Normal 43 2 2 2 2 2 4 5" xfId="20439" xr:uid="{00000000-0005-0000-0000-0000D3430000}"/>
    <cellStyle name="Normal 43 2 2 2 2 2 5" xfId="12029" xr:uid="{00000000-0005-0000-0000-0000D4430000}"/>
    <cellStyle name="Normal 43 2 2 2 2 2 5 2" xfId="42360" xr:uid="{00000000-0005-0000-0000-0000D5430000}"/>
    <cellStyle name="Normal 43 2 2 2 2 2 5 3" xfId="27127" xr:uid="{00000000-0005-0000-0000-0000D6430000}"/>
    <cellStyle name="Normal 43 2 2 2 2 2 6" xfId="7008" xr:uid="{00000000-0005-0000-0000-0000D7430000}"/>
    <cellStyle name="Normal 43 2 2 2 2 2 6 2" xfId="37343" xr:uid="{00000000-0005-0000-0000-0000D8430000}"/>
    <cellStyle name="Normal 43 2 2 2 2 2 6 3" xfId="22110" xr:uid="{00000000-0005-0000-0000-0000D9430000}"/>
    <cellStyle name="Normal 43 2 2 2 2 2 7" xfId="32331" xr:uid="{00000000-0005-0000-0000-0000DA430000}"/>
    <cellStyle name="Normal 43 2 2 2 2 2 8" xfId="17097" xr:uid="{00000000-0005-0000-0000-0000DB430000}"/>
    <cellStyle name="Normal 43 2 2 2 2 3" xfId="2355" xr:uid="{00000000-0005-0000-0000-0000DC430000}"/>
    <cellStyle name="Normal 43 2 2 2 2 3 2" xfId="4045" xr:uid="{00000000-0005-0000-0000-0000DD430000}"/>
    <cellStyle name="Normal 43 2 2 2 2 3 2 2" xfId="14118" xr:uid="{00000000-0005-0000-0000-0000DE430000}"/>
    <cellStyle name="Normal 43 2 2 2 2 3 2 2 2" xfId="44449" xr:uid="{00000000-0005-0000-0000-0000DF430000}"/>
    <cellStyle name="Normal 43 2 2 2 2 3 2 2 3" xfId="29216" xr:uid="{00000000-0005-0000-0000-0000E0430000}"/>
    <cellStyle name="Normal 43 2 2 2 2 3 2 3" xfId="9098" xr:uid="{00000000-0005-0000-0000-0000E1430000}"/>
    <cellStyle name="Normal 43 2 2 2 2 3 2 3 2" xfId="39432" xr:uid="{00000000-0005-0000-0000-0000E2430000}"/>
    <cellStyle name="Normal 43 2 2 2 2 3 2 3 3" xfId="24199" xr:uid="{00000000-0005-0000-0000-0000E3430000}"/>
    <cellStyle name="Normal 43 2 2 2 2 3 2 4" xfId="34419" xr:uid="{00000000-0005-0000-0000-0000E4430000}"/>
    <cellStyle name="Normal 43 2 2 2 2 3 2 5" xfId="19186" xr:uid="{00000000-0005-0000-0000-0000E5430000}"/>
    <cellStyle name="Normal 43 2 2 2 2 3 3" xfId="5737" xr:uid="{00000000-0005-0000-0000-0000E6430000}"/>
    <cellStyle name="Normal 43 2 2 2 2 3 3 2" xfId="15789" xr:uid="{00000000-0005-0000-0000-0000E7430000}"/>
    <cellStyle name="Normal 43 2 2 2 2 3 3 2 2" xfId="46120" xr:uid="{00000000-0005-0000-0000-0000E8430000}"/>
    <cellStyle name="Normal 43 2 2 2 2 3 3 2 3" xfId="30887" xr:uid="{00000000-0005-0000-0000-0000E9430000}"/>
    <cellStyle name="Normal 43 2 2 2 2 3 3 3" xfId="10769" xr:uid="{00000000-0005-0000-0000-0000EA430000}"/>
    <cellStyle name="Normal 43 2 2 2 2 3 3 3 2" xfId="41103" xr:uid="{00000000-0005-0000-0000-0000EB430000}"/>
    <cellStyle name="Normal 43 2 2 2 2 3 3 3 3" xfId="25870" xr:uid="{00000000-0005-0000-0000-0000EC430000}"/>
    <cellStyle name="Normal 43 2 2 2 2 3 3 4" xfId="36090" xr:uid="{00000000-0005-0000-0000-0000ED430000}"/>
    <cellStyle name="Normal 43 2 2 2 2 3 3 5" xfId="20857" xr:uid="{00000000-0005-0000-0000-0000EE430000}"/>
    <cellStyle name="Normal 43 2 2 2 2 3 4" xfId="12447" xr:uid="{00000000-0005-0000-0000-0000EF430000}"/>
    <cellStyle name="Normal 43 2 2 2 2 3 4 2" xfId="42778" xr:uid="{00000000-0005-0000-0000-0000F0430000}"/>
    <cellStyle name="Normal 43 2 2 2 2 3 4 3" xfId="27545" xr:uid="{00000000-0005-0000-0000-0000F1430000}"/>
    <cellStyle name="Normal 43 2 2 2 2 3 5" xfId="7426" xr:uid="{00000000-0005-0000-0000-0000F2430000}"/>
    <cellStyle name="Normal 43 2 2 2 2 3 5 2" xfId="37761" xr:uid="{00000000-0005-0000-0000-0000F3430000}"/>
    <cellStyle name="Normal 43 2 2 2 2 3 5 3" xfId="22528" xr:uid="{00000000-0005-0000-0000-0000F4430000}"/>
    <cellStyle name="Normal 43 2 2 2 2 3 6" xfId="32749" xr:uid="{00000000-0005-0000-0000-0000F5430000}"/>
    <cellStyle name="Normal 43 2 2 2 2 3 7" xfId="17515" xr:uid="{00000000-0005-0000-0000-0000F6430000}"/>
    <cellStyle name="Normal 43 2 2 2 2 4" xfId="3208" xr:uid="{00000000-0005-0000-0000-0000F7430000}"/>
    <cellStyle name="Normal 43 2 2 2 2 4 2" xfId="13282" xr:uid="{00000000-0005-0000-0000-0000F8430000}"/>
    <cellStyle name="Normal 43 2 2 2 2 4 2 2" xfId="43613" xr:uid="{00000000-0005-0000-0000-0000F9430000}"/>
    <cellStyle name="Normal 43 2 2 2 2 4 2 3" xfId="28380" xr:uid="{00000000-0005-0000-0000-0000FA430000}"/>
    <cellStyle name="Normal 43 2 2 2 2 4 3" xfId="8262" xr:uid="{00000000-0005-0000-0000-0000FB430000}"/>
    <cellStyle name="Normal 43 2 2 2 2 4 3 2" xfId="38596" xr:uid="{00000000-0005-0000-0000-0000FC430000}"/>
    <cellStyle name="Normal 43 2 2 2 2 4 3 3" xfId="23363" xr:uid="{00000000-0005-0000-0000-0000FD430000}"/>
    <cellStyle name="Normal 43 2 2 2 2 4 4" xfId="33583" xr:uid="{00000000-0005-0000-0000-0000FE430000}"/>
    <cellStyle name="Normal 43 2 2 2 2 4 5" xfId="18350" xr:uid="{00000000-0005-0000-0000-0000FF430000}"/>
    <cellStyle name="Normal 43 2 2 2 2 5" xfId="4901" xr:uid="{00000000-0005-0000-0000-000000440000}"/>
    <cellStyle name="Normal 43 2 2 2 2 5 2" xfId="14953" xr:uid="{00000000-0005-0000-0000-000001440000}"/>
    <cellStyle name="Normal 43 2 2 2 2 5 2 2" xfId="45284" xr:uid="{00000000-0005-0000-0000-000002440000}"/>
    <cellStyle name="Normal 43 2 2 2 2 5 2 3" xfId="30051" xr:uid="{00000000-0005-0000-0000-000003440000}"/>
    <cellStyle name="Normal 43 2 2 2 2 5 3" xfId="9933" xr:uid="{00000000-0005-0000-0000-000004440000}"/>
    <cellStyle name="Normal 43 2 2 2 2 5 3 2" xfId="40267" xr:uid="{00000000-0005-0000-0000-000005440000}"/>
    <cellStyle name="Normal 43 2 2 2 2 5 3 3" xfId="25034" xr:uid="{00000000-0005-0000-0000-000006440000}"/>
    <cellStyle name="Normal 43 2 2 2 2 5 4" xfId="35254" xr:uid="{00000000-0005-0000-0000-000007440000}"/>
    <cellStyle name="Normal 43 2 2 2 2 5 5" xfId="20021" xr:uid="{00000000-0005-0000-0000-000008440000}"/>
    <cellStyle name="Normal 43 2 2 2 2 6" xfId="11611" xr:uid="{00000000-0005-0000-0000-000009440000}"/>
    <cellStyle name="Normal 43 2 2 2 2 6 2" xfId="41942" xr:uid="{00000000-0005-0000-0000-00000A440000}"/>
    <cellStyle name="Normal 43 2 2 2 2 6 3" xfId="26709" xr:uid="{00000000-0005-0000-0000-00000B440000}"/>
    <cellStyle name="Normal 43 2 2 2 2 7" xfId="6590" xr:uid="{00000000-0005-0000-0000-00000C440000}"/>
    <cellStyle name="Normal 43 2 2 2 2 7 2" xfId="36925" xr:uid="{00000000-0005-0000-0000-00000D440000}"/>
    <cellStyle name="Normal 43 2 2 2 2 7 3" xfId="21692" xr:uid="{00000000-0005-0000-0000-00000E440000}"/>
    <cellStyle name="Normal 43 2 2 2 2 8" xfId="31913" xr:uid="{00000000-0005-0000-0000-00000F440000}"/>
    <cellStyle name="Normal 43 2 2 2 2 9" xfId="16679" xr:uid="{00000000-0005-0000-0000-000010440000}"/>
    <cellStyle name="Normal 43 2 2 2 3" xfId="1726" xr:uid="{00000000-0005-0000-0000-000011440000}"/>
    <cellStyle name="Normal 43 2 2 2 3 2" xfId="2565" xr:uid="{00000000-0005-0000-0000-000012440000}"/>
    <cellStyle name="Normal 43 2 2 2 3 2 2" xfId="4255" xr:uid="{00000000-0005-0000-0000-000013440000}"/>
    <cellStyle name="Normal 43 2 2 2 3 2 2 2" xfId="14328" xr:uid="{00000000-0005-0000-0000-000014440000}"/>
    <cellStyle name="Normal 43 2 2 2 3 2 2 2 2" xfId="44659" xr:uid="{00000000-0005-0000-0000-000015440000}"/>
    <cellStyle name="Normal 43 2 2 2 3 2 2 2 3" xfId="29426" xr:uid="{00000000-0005-0000-0000-000016440000}"/>
    <cellStyle name="Normal 43 2 2 2 3 2 2 3" xfId="9308" xr:uid="{00000000-0005-0000-0000-000017440000}"/>
    <cellStyle name="Normal 43 2 2 2 3 2 2 3 2" xfId="39642" xr:uid="{00000000-0005-0000-0000-000018440000}"/>
    <cellStyle name="Normal 43 2 2 2 3 2 2 3 3" xfId="24409" xr:uid="{00000000-0005-0000-0000-000019440000}"/>
    <cellStyle name="Normal 43 2 2 2 3 2 2 4" xfId="34629" xr:uid="{00000000-0005-0000-0000-00001A440000}"/>
    <cellStyle name="Normal 43 2 2 2 3 2 2 5" xfId="19396" xr:uid="{00000000-0005-0000-0000-00001B440000}"/>
    <cellStyle name="Normal 43 2 2 2 3 2 3" xfId="5947" xr:uid="{00000000-0005-0000-0000-00001C440000}"/>
    <cellStyle name="Normal 43 2 2 2 3 2 3 2" xfId="15999" xr:uid="{00000000-0005-0000-0000-00001D440000}"/>
    <cellStyle name="Normal 43 2 2 2 3 2 3 2 2" xfId="46330" xr:uid="{00000000-0005-0000-0000-00001E440000}"/>
    <cellStyle name="Normal 43 2 2 2 3 2 3 2 3" xfId="31097" xr:uid="{00000000-0005-0000-0000-00001F440000}"/>
    <cellStyle name="Normal 43 2 2 2 3 2 3 3" xfId="10979" xr:uid="{00000000-0005-0000-0000-000020440000}"/>
    <cellStyle name="Normal 43 2 2 2 3 2 3 3 2" xfId="41313" xr:uid="{00000000-0005-0000-0000-000021440000}"/>
    <cellStyle name="Normal 43 2 2 2 3 2 3 3 3" xfId="26080" xr:uid="{00000000-0005-0000-0000-000022440000}"/>
    <cellStyle name="Normal 43 2 2 2 3 2 3 4" xfId="36300" xr:uid="{00000000-0005-0000-0000-000023440000}"/>
    <cellStyle name="Normal 43 2 2 2 3 2 3 5" xfId="21067" xr:uid="{00000000-0005-0000-0000-000024440000}"/>
    <cellStyle name="Normal 43 2 2 2 3 2 4" xfId="12657" xr:uid="{00000000-0005-0000-0000-000025440000}"/>
    <cellStyle name="Normal 43 2 2 2 3 2 4 2" xfId="42988" xr:uid="{00000000-0005-0000-0000-000026440000}"/>
    <cellStyle name="Normal 43 2 2 2 3 2 4 3" xfId="27755" xr:uid="{00000000-0005-0000-0000-000027440000}"/>
    <cellStyle name="Normal 43 2 2 2 3 2 5" xfId="7636" xr:uid="{00000000-0005-0000-0000-000028440000}"/>
    <cellStyle name="Normal 43 2 2 2 3 2 5 2" xfId="37971" xr:uid="{00000000-0005-0000-0000-000029440000}"/>
    <cellStyle name="Normal 43 2 2 2 3 2 5 3" xfId="22738" xr:uid="{00000000-0005-0000-0000-00002A440000}"/>
    <cellStyle name="Normal 43 2 2 2 3 2 6" xfId="32959" xr:uid="{00000000-0005-0000-0000-00002B440000}"/>
    <cellStyle name="Normal 43 2 2 2 3 2 7" xfId="17725" xr:uid="{00000000-0005-0000-0000-00002C440000}"/>
    <cellStyle name="Normal 43 2 2 2 3 3" xfId="3418" xr:uid="{00000000-0005-0000-0000-00002D440000}"/>
    <cellStyle name="Normal 43 2 2 2 3 3 2" xfId="13492" xr:uid="{00000000-0005-0000-0000-00002E440000}"/>
    <cellStyle name="Normal 43 2 2 2 3 3 2 2" xfId="43823" xr:uid="{00000000-0005-0000-0000-00002F440000}"/>
    <cellStyle name="Normal 43 2 2 2 3 3 2 3" xfId="28590" xr:uid="{00000000-0005-0000-0000-000030440000}"/>
    <cellStyle name="Normal 43 2 2 2 3 3 3" xfId="8472" xr:uid="{00000000-0005-0000-0000-000031440000}"/>
    <cellStyle name="Normal 43 2 2 2 3 3 3 2" xfId="38806" xr:uid="{00000000-0005-0000-0000-000032440000}"/>
    <cellStyle name="Normal 43 2 2 2 3 3 3 3" xfId="23573" xr:uid="{00000000-0005-0000-0000-000033440000}"/>
    <cellStyle name="Normal 43 2 2 2 3 3 4" xfId="33793" xr:uid="{00000000-0005-0000-0000-000034440000}"/>
    <cellStyle name="Normal 43 2 2 2 3 3 5" xfId="18560" xr:uid="{00000000-0005-0000-0000-000035440000}"/>
    <cellStyle name="Normal 43 2 2 2 3 4" xfId="5111" xr:uid="{00000000-0005-0000-0000-000036440000}"/>
    <cellStyle name="Normal 43 2 2 2 3 4 2" xfId="15163" xr:uid="{00000000-0005-0000-0000-000037440000}"/>
    <cellStyle name="Normal 43 2 2 2 3 4 2 2" xfId="45494" xr:uid="{00000000-0005-0000-0000-000038440000}"/>
    <cellStyle name="Normal 43 2 2 2 3 4 2 3" xfId="30261" xr:uid="{00000000-0005-0000-0000-000039440000}"/>
    <cellStyle name="Normal 43 2 2 2 3 4 3" xfId="10143" xr:uid="{00000000-0005-0000-0000-00003A440000}"/>
    <cellStyle name="Normal 43 2 2 2 3 4 3 2" xfId="40477" xr:uid="{00000000-0005-0000-0000-00003B440000}"/>
    <cellStyle name="Normal 43 2 2 2 3 4 3 3" xfId="25244" xr:uid="{00000000-0005-0000-0000-00003C440000}"/>
    <cellStyle name="Normal 43 2 2 2 3 4 4" xfId="35464" xr:uid="{00000000-0005-0000-0000-00003D440000}"/>
    <cellStyle name="Normal 43 2 2 2 3 4 5" xfId="20231" xr:uid="{00000000-0005-0000-0000-00003E440000}"/>
    <cellStyle name="Normal 43 2 2 2 3 5" xfId="11821" xr:uid="{00000000-0005-0000-0000-00003F440000}"/>
    <cellStyle name="Normal 43 2 2 2 3 5 2" xfId="42152" xr:uid="{00000000-0005-0000-0000-000040440000}"/>
    <cellStyle name="Normal 43 2 2 2 3 5 3" xfId="26919" xr:uid="{00000000-0005-0000-0000-000041440000}"/>
    <cellStyle name="Normal 43 2 2 2 3 6" xfId="6800" xr:uid="{00000000-0005-0000-0000-000042440000}"/>
    <cellStyle name="Normal 43 2 2 2 3 6 2" xfId="37135" xr:uid="{00000000-0005-0000-0000-000043440000}"/>
    <cellStyle name="Normal 43 2 2 2 3 6 3" xfId="21902" xr:uid="{00000000-0005-0000-0000-000044440000}"/>
    <cellStyle name="Normal 43 2 2 2 3 7" xfId="32123" xr:uid="{00000000-0005-0000-0000-000045440000}"/>
    <cellStyle name="Normal 43 2 2 2 3 8" xfId="16889" xr:uid="{00000000-0005-0000-0000-000046440000}"/>
    <cellStyle name="Normal 43 2 2 2 4" xfId="2147" xr:uid="{00000000-0005-0000-0000-000047440000}"/>
    <cellStyle name="Normal 43 2 2 2 4 2" xfId="3837" xr:uid="{00000000-0005-0000-0000-000048440000}"/>
    <cellStyle name="Normal 43 2 2 2 4 2 2" xfId="13910" xr:uid="{00000000-0005-0000-0000-000049440000}"/>
    <cellStyle name="Normal 43 2 2 2 4 2 2 2" xfId="44241" xr:uid="{00000000-0005-0000-0000-00004A440000}"/>
    <cellStyle name="Normal 43 2 2 2 4 2 2 3" xfId="29008" xr:uid="{00000000-0005-0000-0000-00004B440000}"/>
    <cellStyle name="Normal 43 2 2 2 4 2 3" xfId="8890" xr:uid="{00000000-0005-0000-0000-00004C440000}"/>
    <cellStyle name="Normal 43 2 2 2 4 2 3 2" xfId="39224" xr:uid="{00000000-0005-0000-0000-00004D440000}"/>
    <cellStyle name="Normal 43 2 2 2 4 2 3 3" xfId="23991" xr:uid="{00000000-0005-0000-0000-00004E440000}"/>
    <cellStyle name="Normal 43 2 2 2 4 2 4" xfId="34211" xr:uid="{00000000-0005-0000-0000-00004F440000}"/>
    <cellStyle name="Normal 43 2 2 2 4 2 5" xfId="18978" xr:uid="{00000000-0005-0000-0000-000050440000}"/>
    <cellStyle name="Normal 43 2 2 2 4 3" xfId="5529" xr:uid="{00000000-0005-0000-0000-000051440000}"/>
    <cellStyle name="Normal 43 2 2 2 4 3 2" xfId="15581" xr:uid="{00000000-0005-0000-0000-000052440000}"/>
    <cellStyle name="Normal 43 2 2 2 4 3 2 2" xfId="45912" xr:uid="{00000000-0005-0000-0000-000053440000}"/>
    <cellStyle name="Normal 43 2 2 2 4 3 2 3" xfId="30679" xr:uid="{00000000-0005-0000-0000-000054440000}"/>
    <cellStyle name="Normal 43 2 2 2 4 3 3" xfId="10561" xr:uid="{00000000-0005-0000-0000-000055440000}"/>
    <cellStyle name="Normal 43 2 2 2 4 3 3 2" xfId="40895" xr:uid="{00000000-0005-0000-0000-000056440000}"/>
    <cellStyle name="Normal 43 2 2 2 4 3 3 3" xfId="25662" xr:uid="{00000000-0005-0000-0000-000057440000}"/>
    <cellStyle name="Normal 43 2 2 2 4 3 4" xfId="35882" xr:uid="{00000000-0005-0000-0000-000058440000}"/>
    <cellStyle name="Normal 43 2 2 2 4 3 5" xfId="20649" xr:uid="{00000000-0005-0000-0000-000059440000}"/>
    <cellStyle name="Normal 43 2 2 2 4 4" xfId="12239" xr:uid="{00000000-0005-0000-0000-00005A440000}"/>
    <cellStyle name="Normal 43 2 2 2 4 4 2" xfId="42570" xr:uid="{00000000-0005-0000-0000-00005B440000}"/>
    <cellStyle name="Normal 43 2 2 2 4 4 3" xfId="27337" xr:uid="{00000000-0005-0000-0000-00005C440000}"/>
    <cellStyle name="Normal 43 2 2 2 4 5" xfId="7218" xr:uid="{00000000-0005-0000-0000-00005D440000}"/>
    <cellStyle name="Normal 43 2 2 2 4 5 2" xfId="37553" xr:uid="{00000000-0005-0000-0000-00005E440000}"/>
    <cellStyle name="Normal 43 2 2 2 4 5 3" xfId="22320" xr:uid="{00000000-0005-0000-0000-00005F440000}"/>
    <cellStyle name="Normal 43 2 2 2 4 6" xfId="32541" xr:uid="{00000000-0005-0000-0000-000060440000}"/>
    <cellStyle name="Normal 43 2 2 2 4 7" xfId="17307" xr:uid="{00000000-0005-0000-0000-000061440000}"/>
    <cellStyle name="Normal 43 2 2 2 5" xfId="3000" xr:uid="{00000000-0005-0000-0000-000062440000}"/>
    <cellStyle name="Normal 43 2 2 2 5 2" xfId="13074" xr:uid="{00000000-0005-0000-0000-000063440000}"/>
    <cellStyle name="Normal 43 2 2 2 5 2 2" xfId="43405" xr:uid="{00000000-0005-0000-0000-000064440000}"/>
    <cellStyle name="Normal 43 2 2 2 5 2 3" xfId="28172" xr:uid="{00000000-0005-0000-0000-000065440000}"/>
    <cellStyle name="Normal 43 2 2 2 5 3" xfId="8054" xr:uid="{00000000-0005-0000-0000-000066440000}"/>
    <cellStyle name="Normal 43 2 2 2 5 3 2" xfId="38388" xr:uid="{00000000-0005-0000-0000-000067440000}"/>
    <cellStyle name="Normal 43 2 2 2 5 3 3" xfId="23155" xr:uid="{00000000-0005-0000-0000-000068440000}"/>
    <cellStyle name="Normal 43 2 2 2 5 4" xfId="33375" xr:uid="{00000000-0005-0000-0000-000069440000}"/>
    <cellStyle name="Normal 43 2 2 2 5 5" xfId="18142" xr:uid="{00000000-0005-0000-0000-00006A440000}"/>
    <cellStyle name="Normal 43 2 2 2 6" xfId="4693" xr:uid="{00000000-0005-0000-0000-00006B440000}"/>
    <cellStyle name="Normal 43 2 2 2 6 2" xfId="14745" xr:uid="{00000000-0005-0000-0000-00006C440000}"/>
    <cellStyle name="Normal 43 2 2 2 6 2 2" xfId="45076" xr:uid="{00000000-0005-0000-0000-00006D440000}"/>
    <cellStyle name="Normal 43 2 2 2 6 2 3" xfId="29843" xr:uid="{00000000-0005-0000-0000-00006E440000}"/>
    <cellStyle name="Normal 43 2 2 2 6 3" xfId="9725" xr:uid="{00000000-0005-0000-0000-00006F440000}"/>
    <cellStyle name="Normal 43 2 2 2 6 3 2" xfId="40059" xr:uid="{00000000-0005-0000-0000-000070440000}"/>
    <cellStyle name="Normal 43 2 2 2 6 3 3" xfId="24826" xr:uid="{00000000-0005-0000-0000-000071440000}"/>
    <cellStyle name="Normal 43 2 2 2 6 4" xfId="35046" xr:uid="{00000000-0005-0000-0000-000072440000}"/>
    <cellStyle name="Normal 43 2 2 2 6 5" xfId="19813" xr:uid="{00000000-0005-0000-0000-000073440000}"/>
    <cellStyle name="Normal 43 2 2 2 7" xfId="11403" xr:uid="{00000000-0005-0000-0000-000074440000}"/>
    <cellStyle name="Normal 43 2 2 2 7 2" xfId="41734" xr:uid="{00000000-0005-0000-0000-000075440000}"/>
    <cellStyle name="Normal 43 2 2 2 7 3" xfId="26501" xr:uid="{00000000-0005-0000-0000-000076440000}"/>
    <cellStyle name="Normal 43 2 2 2 8" xfId="6382" xr:uid="{00000000-0005-0000-0000-000077440000}"/>
    <cellStyle name="Normal 43 2 2 2 8 2" xfId="36717" xr:uid="{00000000-0005-0000-0000-000078440000}"/>
    <cellStyle name="Normal 43 2 2 2 8 3" xfId="21484" xr:uid="{00000000-0005-0000-0000-000079440000}"/>
    <cellStyle name="Normal 43 2 2 2 9" xfId="31705" xr:uid="{00000000-0005-0000-0000-00007A440000}"/>
    <cellStyle name="Normal 43 2 2 3" xfId="1409" xr:uid="{00000000-0005-0000-0000-00007B440000}"/>
    <cellStyle name="Normal 43 2 2 3 2" xfId="1830" xr:uid="{00000000-0005-0000-0000-00007C440000}"/>
    <cellStyle name="Normal 43 2 2 3 2 2" xfId="2669" xr:uid="{00000000-0005-0000-0000-00007D440000}"/>
    <cellStyle name="Normal 43 2 2 3 2 2 2" xfId="4359" xr:uid="{00000000-0005-0000-0000-00007E440000}"/>
    <cellStyle name="Normal 43 2 2 3 2 2 2 2" xfId="14432" xr:uid="{00000000-0005-0000-0000-00007F440000}"/>
    <cellStyle name="Normal 43 2 2 3 2 2 2 2 2" xfId="44763" xr:uid="{00000000-0005-0000-0000-000080440000}"/>
    <cellStyle name="Normal 43 2 2 3 2 2 2 2 3" xfId="29530" xr:uid="{00000000-0005-0000-0000-000081440000}"/>
    <cellStyle name="Normal 43 2 2 3 2 2 2 3" xfId="9412" xr:uid="{00000000-0005-0000-0000-000082440000}"/>
    <cellStyle name="Normal 43 2 2 3 2 2 2 3 2" xfId="39746" xr:uid="{00000000-0005-0000-0000-000083440000}"/>
    <cellStyle name="Normal 43 2 2 3 2 2 2 3 3" xfId="24513" xr:uid="{00000000-0005-0000-0000-000084440000}"/>
    <cellStyle name="Normal 43 2 2 3 2 2 2 4" xfId="34733" xr:uid="{00000000-0005-0000-0000-000085440000}"/>
    <cellStyle name="Normal 43 2 2 3 2 2 2 5" xfId="19500" xr:uid="{00000000-0005-0000-0000-000086440000}"/>
    <cellStyle name="Normal 43 2 2 3 2 2 3" xfId="6051" xr:uid="{00000000-0005-0000-0000-000087440000}"/>
    <cellStyle name="Normal 43 2 2 3 2 2 3 2" xfId="16103" xr:uid="{00000000-0005-0000-0000-000088440000}"/>
    <cellStyle name="Normal 43 2 2 3 2 2 3 2 2" xfId="46434" xr:uid="{00000000-0005-0000-0000-000089440000}"/>
    <cellStyle name="Normal 43 2 2 3 2 2 3 2 3" xfId="31201" xr:uid="{00000000-0005-0000-0000-00008A440000}"/>
    <cellStyle name="Normal 43 2 2 3 2 2 3 3" xfId="11083" xr:uid="{00000000-0005-0000-0000-00008B440000}"/>
    <cellStyle name="Normal 43 2 2 3 2 2 3 3 2" xfId="41417" xr:uid="{00000000-0005-0000-0000-00008C440000}"/>
    <cellStyle name="Normal 43 2 2 3 2 2 3 3 3" xfId="26184" xr:uid="{00000000-0005-0000-0000-00008D440000}"/>
    <cellStyle name="Normal 43 2 2 3 2 2 3 4" xfId="36404" xr:uid="{00000000-0005-0000-0000-00008E440000}"/>
    <cellStyle name="Normal 43 2 2 3 2 2 3 5" xfId="21171" xr:uid="{00000000-0005-0000-0000-00008F440000}"/>
    <cellStyle name="Normal 43 2 2 3 2 2 4" xfId="12761" xr:uid="{00000000-0005-0000-0000-000090440000}"/>
    <cellStyle name="Normal 43 2 2 3 2 2 4 2" xfId="43092" xr:uid="{00000000-0005-0000-0000-000091440000}"/>
    <cellStyle name="Normal 43 2 2 3 2 2 4 3" xfId="27859" xr:uid="{00000000-0005-0000-0000-000092440000}"/>
    <cellStyle name="Normal 43 2 2 3 2 2 5" xfId="7740" xr:uid="{00000000-0005-0000-0000-000093440000}"/>
    <cellStyle name="Normal 43 2 2 3 2 2 5 2" xfId="38075" xr:uid="{00000000-0005-0000-0000-000094440000}"/>
    <cellStyle name="Normal 43 2 2 3 2 2 5 3" xfId="22842" xr:uid="{00000000-0005-0000-0000-000095440000}"/>
    <cellStyle name="Normal 43 2 2 3 2 2 6" xfId="33063" xr:uid="{00000000-0005-0000-0000-000096440000}"/>
    <cellStyle name="Normal 43 2 2 3 2 2 7" xfId="17829" xr:uid="{00000000-0005-0000-0000-000097440000}"/>
    <cellStyle name="Normal 43 2 2 3 2 3" xfId="3522" xr:uid="{00000000-0005-0000-0000-000098440000}"/>
    <cellStyle name="Normal 43 2 2 3 2 3 2" xfId="13596" xr:uid="{00000000-0005-0000-0000-000099440000}"/>
    <cellStyle name="Normal 43 2 2 3 2 3 2 2" xfId="43927" xr:uid="{00000000-0005-0000-0000-00009A440000}"/>
    <cellStyle name="Normal 43 2 2 3 2 3 2 3" xfId="28694" xr:uid="{00000000-0005-0000-0000-00009B440000}"/>
    <cellStyle name="Normal 43 2 2 3 2 3 3" xfId="8576" xr:uid="{00000000-0005-0000-0000-00009C440000}"/>
    <cellStyle name="Normal 43 2 2 3 2 3 3 2" xfId="38910" xr:uid="{00000000-0005-0000-0000-00009D440000}"/>
    <cellStyle name="Normal 43 2 2 3 2 3 3 3" xfId="23677" xr:uid="{00000000-0005-0000-0000-00009E440000}"/>
    <cellStyle name="Normal 43 2 2 3 2 3 4" xfId="33897" xr:uid="{00000000-0005-0000-0000-00009F440000}"/>
    <cellStyle name="Normal 43 2 2 3 2 3 5" xfId="18664" xr:uid="{00000000-0005-0000-0000-0000A0440000}"/>
    <cellStyle name="Normal 43 2 2 3 2 4" xfId="5215" xr:uid="{00000000-0005-0000-0000-0000A1440000}"/>
    <cellStyle name="Normal 43 2 2 3 2 4 2" xfId="15267" xr:uid="{00000000-0005-0000-0000-0000A2440000}"/>
    <cellStyle name="Normal 43 2 2 3 2 4 2 2" xfId="45598" xr:uid="{00000000-0005-0000-0000-0000A3440000}"/>
    <cellStyle name="Normal 43 2 2 3 2 4 2 3" xfId="30365" xr:uid="{00000000-0005-0000-0000-0000A4440000}"/>
    <cellStyle name="Normal 43 2 2 3 2 4 3" xfId="10247" xr:uid="{00000000-0005-0000-0000-0000A5440000}"/>
    <cellStyle name="Normal 43 2 2 3 2 4 3 2" xfId="40581" xr:uid="{00000000-0005-0000-0000-0000A6440000}"/>
    <cellStyle name="Normal 43 2 2 3 2 4 3 3" xfId="25348" xr:uid="{00000000-0005-0000-0000-0000A7440000}"/>
    <cellStyle name="Normal 43 2 2 3 2 4 4" xfId="35568" xr:uid="{00000000-0005-0000-0000-0000A8440000}"/>
    <cellStyle name="Normal 43 2 2 3 2 4 5" xfId="20335" xr:uid="{00000000-0005-0000-0000-0000A9440000}"/>
    <cellStyle name="Normal 43 2 2 3 2 5" xfId="11925" xr:uid="{00000000-0005-0000-0000-0000AA440000}"/>
    <cellStyle name="Normal 43 2 2 3 2 5 2" xfId="42256" xr:uid="{00000000-0005-0000-0000-0000AB440000}"/>
    <cellStyle name="Normal 43 2 2 3 2 5 3" xfId="27023" xr:uid="{00000000-0005-0000-0000-0000AC440000}"/>
    <cellStyle name="Normal 43 2 2 3 2 6" xfId="6904" xr:uid="{00000000-0005-0000-0000-0000AD440000}"/>
    <cellStyle name="Normal 43 2 2 3 2 6 2" xfId="37239" xr:uid="{00000000-0005-0000-0000-0000AE440000}"/>
    <cellStyle name="Normal 43 2 2 3 2 6 3" xfId="22006" xr:uid="{00000000-0005-0000-0000-0000AF440000}"/>
    <cellStyle name="Normal 43 2 2 3 2 7" xfId="32227" xr:uid="{00000000-0005-0000-0000-0000B0440000}"/>
    <cellStyle name="Normal 43 2 2 3 2 8" xfId="16993" xr:uid="{00000000-0005-0000-0000-0000B1440000}"/>
    <cellStyle name="Normal 43 2 2 3 3" xfId="2251" xr:uid="{00000000-0005-0000-0000-0000B2440000}"/>
    <cellStyle name="Normal 43 2 2 3 3 2" xfId="3941" xr:uid="{00000000-0005-0000-0000-0000B3440000}"/>
    <cellStyle name="Normal 43 2 2 3 3 2 2" xfId="14014" xr:uid="{00000000-0005-0000-0000-0000B4440000}"/>
    <cellStyle name="Normal 43 2 2 3 3 2 2 2" xfId="44345" xr:uid="{00000000-0005-0000-0000-0000B5440000}"/>
    <cellStyle name="Normal 43 2 2 3 3 2 2 3" xfId="29112" xr:uid="{00000000-0005-0000-0000-0000B6440000}"/>
    <cellStyle name="Normal 43 2 2 3 3 2 3" xfId="8994" xr:uid="{00000000-0005-0000-0000-0000B7440000}"/>
    <cellStyle name="Normal 43 2 2 3 3 2 3 2" xfId="39328" xr:uid="{00000000-0005-0000-0000-0000B8440000}"/>
    <cellStyle name="Normal 43 2 2 3 3 2 3 3" xfId="24095" xr:uid="{00000000-0005-0000-0000-0000B9440000}"/>
    <cellStyle name="Normal 43 2 2 3 3 2 4" xfId="34315" xr:uid="{00000000-0005-0000-0000-0000BA440000}"/>
    <cellStyle name="Normal 43 2 2 3 3 2 5" xfId="19082" xr:uid="{00000000-0005-0000-0000-0000BB440000}"/>
    <cellStyle name="Normal 43 2 2 3 3 3" xfId="5633" xr:uid="{00000000-0005-0000-0000-0000BC440000}"/>
    <cellStyle name="Normal 43 2 2 3 3 3 2" xfId="15685" xr:uid="{00000000-0005-0000-0000-0000BD440000}"/>
    <cellStyle name="Normal 43 2 2 3 3 3 2 2" xfId="46016" xr:uid="{00000000-0005-0000-0000-0000BE440000}"/>
    <cellStyle name="Normal 43 2 2 3 3 3 2 3" xfId="30783" xr:uid="{00000000-0005-0000-0000-0000BF440000}"/>
    <cellStyle name="Normal 43 2 2 3 3 3 3" xfId="10665" xr:uid="{00000000-0005-0000-0000-0000C0440000}"/>
    <cellStyle name="Normal 43 2 2 3 3 3 3 2" xfId="40999" xr:uid="{00000000-0005-0000-0000-0000C1440000}"/>
    <cellStyle name="Normal 43 2 2 3 3 3 3 3" xfId="25766" xr:uid="{00000000-0005-0000-0000-0000C2440000}"/>
    <cellStyle name="Normal 43 2 2 3 3 3 4" xfId="35986" xr:uid="{00000000-0005-0000-0000-0000C3440000}"/>
    <cellStyle name="Normal 43 2 2 3 3 3 5" xfId="20753" xr:uid="{00000000-0005-0000-0000-0000C4440000}"/>
    <cellStyle name="Normal 43 2 2 3 3 4" xfId="12343" xr:uid="{00000000-0005-0000-0000-0000C5440000}"/>
    <cellStyle name="Normal 43 2 2 3 3 4 2" xfId="42674" xr:uid="{00000000-0005-0000-0000-0000C6440000}"/>
    <cellStyle name="Normal 43 2 2 3 3 4 3" xfId="27441" xr:uid="{00000000-0005-0000-0000-0000C7440000}"/>
    <cellStyle name="Normal 43 2 2 3 3 5" xfId="7322" xr:uid="{00000000-0005-0000-0000-0000C8440000}"/>
    <cellStyle name="Normal 43 2 2 3 3 5 2" xfId="37657" xr:uid="{00000000-0005-0000-0000-0000C9440000}"/>
    <cellStyle name="Normal 43 2 2 3 3 5 3" xfId="22424" xr:uid="{00000000-0005-0000-0000-0000CA440000}"/>
    <cellStyle name="Normal 43 2 2 3 3 6" xfId="32645" xr:uid="{00000000-0005-0000-0000-0000CB440000}"/>
    <cellStyle name="Normal 43 2 2 3 3 7" xfId="17411" xr:uid="{00000000-0005-0000-0000-0000CC440000}"/>
    <cellStyle name="Normal 43 2 2 3 4" xfId="3104" xr:uid="{00000000-0005-0000-0000-0000CD440000}"/>
    <cellStyle name="Normal 43 2 2 3 4 2" xfId="13178" xr:uid="{00000000-0005-0000-0000-0000CE440000}"/>
    <cellStyle name="Normal 43 2 2 3 4 2 2" xfId="43509" xr:uid="{00000000-0005-0000-0000-0000CF440000}"/>
    <cellStyle name="Normal 43 2 2 3 4 2 3" xfId="28276" xr:uid="{00000000-0005-0000-0000-0000D0440000}"/>
    <cellStyle name="Normal 43 2 2 3 4 3" xfId="8158" xr:uid="{00000000-0005-0000-0000-0000D1440000}"/>
    <cellStyle name="Normal 43 2 2 3 4 3 2" xfId="38492" xr:uid="{00000000-0005-0000-0000-0000D2440000}"/>
    <cellStyle name="Normal 43 2 2 3 4 3 3" xfId="23259" xr:uid="{00000000-0005-0000-0000-0000D3440000}"/>
    <cellStyle name="Normal 43 2 2 3 4 4" xfId="33479" xr:uid="{00000000-0005-0000-0000-0000D4440000}"/>
    <cellStyle name="Normal 43 2 2 3 4 5" xfId="18246" xr:uid="{00000000-0005-0000-0000-0000D5440000}"/>
    <cellStyle name="Normal 43 2 2 3 5" xfId="4797" xr:uid="{00000000-0005-0000-0000-0000D6440000}"/>
    <cellStyle name="Normal 43 2 2 3 5 2" xfId="14849" xr:uid="{00000000-0005-0000-0000-0000D7440000}"/>
    <cellStyle name="Normal 43 2 2 3 5 2 2" xfId="45180" xr:uid="{00000000-0005-0000-0000-0000D8440000}"/>
    <cellStyle name="Normal 43 2 2 3 5 2 3" xfId="29947" xr:uid="{00000000-0005-0000-0000-0000D9440000}"/>
    <cellStyle name="Normal 43 2 2 3 5 3" xfId="9829" xr:uid="{00000000-0005-0000-0000-0000DA440000}"/>
    <cellStyle name="Normal 43 2 2 3 5 3 2" xfId="40163" xr:uid="{00000000-0005-0000-0000-0000DB440000}"/>
    <cellStyle name="Normal 43 2 2 3 5 3 3" xfId="24930" xr:uid="{00000000-0005-0000-0000-0000DC440000}"/>
    <cellStyle name="Normal 43 2 2 3 5 4" xfId="35150" xr:uid="{00000000-0005-0000-0000-0000DD440000}"/>
    <cellStyle name="Normal 43 2 2 3 5 5" xfId="19917" xr:uid="{00000000-0005-0000-0000-0000DE440000}"/>
    <cellStyle name="Normal 43 2 2 3 6" xfId="11507" xr:uid="{00000000-0005-0000-0000-0000DF440000}"/>
    <cellStyle name="Normal 43 2 2 3 6 2" xfId="41838" xr:uid="{00000000-0005-0000-0000-0000E0440000}"/>
    <cellStyle name="Normal 43 2 2 3 6 3" xfId="26605" xr:uid="{00000000-0005-0000-0000-0000E1440000}"/>
    <cellStyle name="Normal 43 2 2 3 7" xfId="6486" xr:uid="{00000000-0005-0000-0000-0000E2440000}"/>
    <cellStyle name="Normal 43 2 2 3 7 2" xfId="36821" xr:uid="{00000000-0005-0000-0000-0000E3440000}"/>
    <cellStyle name="Normal 43 2 2 3 7 3" xfId="21588" xr:uid="{00000000-0005-0000-0000-0000E4440000}"/>
    <cellStyle name="Normal 43 2 2 3 8" xfId="31809" xr:uid="{00000000-0005-0000-0000-0000E5440000}"/>
    <cellStyle name="Normal 43 2 2 3 9" xfId="16575" xr:uid="{00000000-0005-0000-0000-0000E6440000}"/>
    <cellStyle name="Normal 43 2 2 4" xfId="1622" xr:uid="{00000000-0005-0000-0000-0000E7440000}"/>
    <cellStyle name="Normal 43 2 2 4 2" xfId="2461" xr:uid="{00000000-0005-0000-0000-0000E8440000}"/>
    <cellStyle name="Normal 43 2 2 4 2 2" xfId="4151" xr:uid="{00000000-0005-0000-0000-0000E9440000}"/>
    <cellStyle name="Normal 43 2 2 4 2 2 2" xfId="14224" xr:uid="{00000000-0005-0000-0000-0000EA440000}"/>
    <cellStyle name="Normal 43 2 2 4 2 2 2 2" xfId="44555" xr:uid="{00000000-0005-0000-0000-0000EB440000}"/>
    <cellStyle name="Normal 43 2 2 4 2 2 2 3" xfId="29322" xr:uid="{00000000-0005-0000-0000-0000EC440000}"/>
    <cellStyle name="Normal 43 2 2 4 2 2 3" xfId="9204" xr:uid="{00000000-0005-0000-0000-0000ED440000}"/>
    <cellStyle name="Normal 43 2 2 4 2 2 3 2" xfId="39538" xr:uid="{00000000-0005-0000-0000-0000EE440000}"/>
    <cellStyle name="Normal 43 2 2 4 2 2 3 3" xfId="24305" xr:uid="{00000000-0005-0000-0000-0000EF440000}"/>
    <cellStyle name="Normal 43 2 2 4 2 2 4" xfId="34525" xr:uid="{00000000-0005-0000-0000-0000F0440000}"/>
    <cellStyle name="Normal 43 2 2 4 2 2 5" xfId="19292" xr:uid="{00000000-0005-0000-0000-0000F1440000}"/>
    <cellStyle name="Normal 43 2 2 4 2 3" xfId="5843" xr:uid="{00000000-0005-0000-0000-0000F2440000}"/>
    <cellStyle name="Normal 43 2 2 4 2 3 2" xfId="15895" xr:uid="{00000000-0005-0000-0000-0000F3440000}"/>
    <cellStyle name="Normal 43 2 2 4 2 3 2 2" xfId="46226" xr:uid="{00000000-0005-0000-0000-0000F4440000}"/>
    <cellStyle name="Normal 43 2 2 4 2 3 2 3" xfId="30993" xr:uid="{00000000-0005-0000-0000-0000F5440000}"/>
    <cellStyle name="Normal 43 2 2 4 2 3 3" xfId="10875" xr:uid="{00000000-0005-0000-0000-0000F6440000}"/>
    <cellStyle name="Normal 43 2 2 4 2 3 3 2" xfId="41209" xr:uid="{00000000-0005-0000-0000-0000F7440000}"/>
    <cellStyle name="Normal 43 2 2 4 2 3 3 3" xfId="25976" xr:uid="{00000000-0005-0000-0000-0000F8440000}"/>
    <cellStyle name="Normal 43 2 2 4 2 3 4" xfId="36196" xr:uid="{00000000-0005-0000-0000-0000F9440000}"/>
    <cellStyle name="Normal 43 2 2 4 2 3 5" xfId="20963" xr:uid="{00000000-0005-0000-0000-0000FA440000}"/>
    <cellStyle name="Normal 43 2 2 4 2 4" xfId="12553" xr:uid="{00000000-0005-0000-0000-0000FB440000}"/>
    <cellStyle name="Normal 43 2 2 4 2 4 2" xfId="42884" xr:uid="{00000000-0005-0000-0000-0000FC440000}"/>
    <cellStyle name="Normal 43 2 2 4 2 4 3" xfId="27651" xr:uid="{00000000-0005-0000-0000-0000FD440000}"/>
    <cellStyle name="Normal 43 2 2 4 2 5" xfId="7532" xr:uid="{00000000-0005-0000-0000-0000FE440000}"/>
    <cellStyle name="Normal 43 2 2 4 2 5 2" xfId="37867" xr:uid="{00000000-0005-0000-0000-0000FF440000}"/>
    <cellStyle name="Normal 43 2 2 4 2 5 3" xfId="22634" xr:uid="{00000000-0005-0000-0000-000000450000}"/>
    <cellStyle name="Normal 43 2 2 4 2 6" xfId="32855" xr:uid="{00000000-0005-0000-0000-000001450000}"/>
    <cellStyle name="Normal 43 2 2 4 2 7" xfId="17621" xr:uid="{00000000-0005-0000-0000-000002450000}"/>
    <cellStyle name="Normal 43 2 2 4 3" xfId="3314" xr:uid="{00000000-0005-0000-0000-000003450000}"/>
    <cellStyle name="Normal 43 2 2 4 3 2" xfId="13388" xr:uid="{00000000-0005-0000-0000-000004450000}"/>
    <cellStyle name="Normal 43 2 2 4 3 2 2" xfId="43719" xr:uid="{00000000-0005-0000-0000-000005450000}"/>
    <cellStyle name="Normal 43 2 2 4 3 2 3" xfId="28486" xr:uid="{00000000-0005-0000-0000-000006450000}"/>
    <cellStyle name="Normal 43 2 2 4 3 3" xfId="8368" xr:uid="{00000000-0005-0000-0000-000007450000}"/>
    <cellStyle name="Normal 43 2 2 4 3 3 2" xfId="38702" xr:uid="{00000000-0005-0000-0000-000008450000}"/>
    <cellStyle name="Normal 43 2 2 4 3 3 3" xfId="23469" xr:uid="{00000000-0005-0000-0000-000009450000}"/>
    <cellStyle name="Normal 43 2 2 4 3 4" xfId="33689" xr:uid="{00000000-0005-0000-0000-00000A450000}"/>
    <cellStyle name="Normal 43 2 2 4 3 5" xfId="18456" xr:uid="{00000000-0005-0000-0000-00000B450000}"/>
    <cellStyle name="Normal 43 2 2 4 4" xfId="5007" xr:uid="{00000000-0005-0000-0000-00000C450000}"/>
    <cellStyle name="Normal 43 2 2 4 4 2" xfId="15059" xr:uid="{00000000-0005-0000-0000-00000D450000}"/>
    <cellStyle name="Normal 43 2 2 4 4 2 2" xfId="45390" xr:uid="{00000000-0005-0000-0000-00000E450000}"/>
    <cellStyle name="Normal 43 2 2 4 4 2 3" xfId="30157" xr:uid="{00000000-0005-0000-0000-00000F450000}"/>
    <cellStyle name="Normal 43 2 2 4 4 3" xfId="10039" xr:uid="{00000000-0005-0000-0000-000010450000}"/>
    <cellStyle name="Normal 43 2 2 4 4 3 2" xfId="40373" xr:uid="{00000000-0005-0000-0000-000011450000}"/>
    <cellStyle name="Normal 43 2 2 4 4 3 3" xfId="25140" xr:uid="{00000000-0005-0000-0000-000012450000}"/>
    <cellStyle name="Normal 43 2 2 4 4 4" xfId="35360" xr:uid="{00000000-0005-0000-0000-000013450000}"/>
    <cellStyle name="Normal 43 2 2 4 4 5" xfId="20127" xr:uid="{00000000-0005-0000-0000-000014450000}"/>
    <cellStyle name="Normal 43 2 2 4 5" xfId="11717" xr:uid="{00000000-0005-0000-0000-000015450000}"/>
    <cellStyle name="Normal 43 2 2 4 5 2" xfId="42048" xr:uid="{00000000-0005-0000-0000-000016450000}"/>
    <cellStyle name="Normal 43 2 2 4 5 3" xfId="26815" xr:uid="{00000000-0005-0000-0000-000017450000}"/>
    <cellStyle name="Normal 43 2 2 4 6" xfId="6696" xr:uid="{00000000-0005-0000-0000-000018450000}"/>
    <cellStyle name="Normal 43 2 2 4 6 2" xfId="37031" xr:uid="{00000000-0005-0000-0000-000019450000}"/>
    <cellStyle name="Normal 43 2 2 4 6 3" xfId="21798" xr:uid="{00000000-0005-0000-0000-00001A450000}"/>
    <cellStyle name="Normal 43 2 2 4 7" xfId="32019" xr:uid="{00000000-0005-0000-0000-00001B450000}"/>
    <cellStyle name="Normal 43 2 2 4 8" xfId="16785" xr:uid="{00000000-0005-0000-0000-00001C450000}"/>
    <cellStyle name="Normal 43 2 2 5" xfId="2043" xr:uid="{00000000-0005-0000-0000-00001D450000}"/>
    <cellStyle name="Normal 43 2 2 5 2" xfId="3733" xr:uid="{00000000-0005-0000-0000-00001E450000}"/>
    <cellStyle name="Normal 43 2 2 5 2 2" xfId="13806" xr:uid="{00000000-0005-0000-0000-00001F450000}"/>
    <cellStyle name="Normal 43 2 2 5 2 2 2" xfId="44137" xr:uid="{00000000-0005-0000-0000-000020450000}"/>
    <cellStyle name="Normal 43 2 2 5 2 2 3" xfId="28904" xr:uid="{00000000-0005-0000-0000-000021450000}"/>
    <cellStyle name="Normal 43 2 2 5 2 3" xfId="8786" xr:uid="{00000000-0005-0000-0000-000022450000}"/>
    <cellStyle name="Normal 43 2 2 5 2 3 2" xfId="39120" xr:uid="{00000000-0005-0000-0000-000023450000}"/>
    <cellStyle name="Normal 43 2 2 5 2 3 3" xfId="23887" xr:uid="{00000000-0005-0000-0000-000024450000}"/>
    <cellStyle name="Normal 43 2 2 5 2 4" xfId="34107" xr:uid="{00000000-0005-0000-0000-000025450000}"/>
    <cellStyle name="Normal 43 2 2 5 2 5" xfId="18874" xr:uid="{00000000-0005-0000-0000-000026450000}"/>
    <cellStyle name="Normal 43 2 2 5 3" xfId="5425" xr:uid="{00000000-0005-0000-0000-000027450000}"/>
    <cellStyle name="Normal 43 2 2 5 3 2" xfId="15477" xr:uid="{00000000-0005-0000-0000-000028450000}"/>
    <cellStyle name="Normal 43 2 2 5 3 2 2" xfId="45808" xr:uid="{00000000-0005-0000-0000-000029450000}"/>
    <cellStyle name="Normal 43 2 2 5 3 2 3" xfId="30575" xr:uid="{00000000-0005-0000-0000-00002A450000}"/>
    <cellStyle name="Normal 43 2 2 5 3 3" xfId="10457" xr:uid="{00000000-0005-0000-0000-00002B450000}"/>
    <cellStyle name="Normal 43 2 2 5 3 3 2" xfId="40791" xr:uid="{00000000-0005-0000-0000-00002C450000}"/>
    <cellStyle name="Normal 43 2 2 5 3 3 3" xfId="25558" xr:uid="{00000000-0005-0000-0000-00002D450000}"/>
    <cellStyle name="Normal 43 2 2 5 3 4" xfId="35778" xr:uid="{00000000-0005-0000-0000-00002E450000}"/>
    <cellStyle name="Normal 43 2 2 5 3 5" xfId="20545" xr:uid="{00000000-0005-0000-0000-00002F450000}"/>
    <cellStyle name="Normal 43 2 2 5 4" xfId="12135" xr:uid="{00000000-0005-0000-0000-000030450000}"/>
    <cellStyle name="Normal 43 2 2 5 4 2" xfId="42466" xr:uid="{00000000-0005-0000-0000-000031450000}"/>
    <cellStyle name="Normal 43 2 2 5 4 3" xfId="27233" xr:uid="{00000000-0005-0000-0000-000032450000}"/>
    <cellStyle name="Normal 43 2 2 5 5" xfId="7114" xr:uid="{00000000-0005-0000-0000-000033450000}"/>
    <cellStyle name="Normal 43 2 2 5 5 2" xfId="37449" xr:uid="{00000000-0005-0000-0000-000034450000}"/>
    <cellStyle name="Normal 43 2 2 5 5 3" xfId="22216" xr:uid="{00000000-0005-0000-0000-000035450000}"/>
    <cellStyle name="Normal 43 2 2 5 6" xfId="32437" xr:uid="{00000000-0005-0000-0000-000036450000}"/>
    <cellStyle name="Normal 43 2 2 5 7" xfId="17203" xr:uid="{00000000-0005-0000-0000-000037450000}"/>
    <cellStyle name="Normal 43 2 2 6" xfId="2896" xr:uid="{00000000-0005-0000-0000-000038450000}"/>
    <cellStyle name="Normal 43 2 2 6 2" xfId="12970" xr:uid="{00000000-0005-0000-0000-000039450000}"/>
    <cellStyle name="Normal 43 2 2 6 2 2" xfId="43301" xr:uid="{00000000-0005-0000-0000-00003A450000}"/>
    <cellStyle name="Normal 43 2 2 6 2 3" xfId="28068" xr:uid="{00000000-0005-0000-0000-00003B450000}"/>
    <cellStyle name="Normal 43 2 2 6 3" xfId="7950" xr:uid="{00000000-0005-0000-0000-00003C450000}"/>
    <cellStyle name="Normal 43 2 2 6 3 2" xfId="38284" xr:uid="{00000000-0005-0000-0000-00003D450000}"/>
    <cellStyle name="Normal 43 2 2 6 3 3" xfId="23051" xr:uid="{00000000-0005-0000-0000-00003E450000}"/>
    <cellStyle name="Normal 43 2 2 6 4" xfId="33271" xr:uid="{00000000-0005-0000-0000-00003F450000}"/>
    <cellStyle name="Normal 43 2 2 6 5" xfId="18038" xr:uid="{00000000-0005-0000-0000-000040450000}"/>
    <cellStyle name="Normal 43 2 2 7" xfId="4589" xr:uid="{00000000-0005-0000-0000-000041450000}"/>
    <cellStyle name="Normal 43 2 2 7 2" xfId="14641" xr:uid="{00000000-0005-0000-0000-000042450000}"/>
    <cellStyle name="Normal 43 2 2 7 2 2" xfId="44972" xr:uid="{00000000-0005-0000-0000-000043450000}"/>
    <cellStyle name="Normal 43 2 2 7 2 3" xfId="29739" xr:uid="{00000000-0005-0000-0000-000044450000}"/>
    <cellStyle name="Normal 43 2 2 7 3" xfId="9621" xr:uid="{00000000-0005-0000-0000-000045450000}"/>
    <cellStyle name="Normal 43 2 2 7 3 2" xfId="39955" xr:uid="{00000000-0005-0000-0000-000046450000}"/>
    <cellStyle name="Normal 43 2 2 7 3 3" xfId="24722" xr:uid="{00000000-0005-0000-0000-000047450000}"/>
    <cellStyle name="Normal 43 2 2 7 4" xfId="34942" xr:uid="{00000000-0005-0000-0000-000048450000}"/>
    <cellStyle name="Normal 43 2 2 7 5" xfId="19709" xr:uid="{00000000-0005-0000-0000-000049450000}"/>
    <cellStyle name="Normal 43 2 2 8" xfId="11299" xr:uid="{00000000-0005-0000-0000-00004A450000}"/>
    <cellStyle name="Normal 43 2 2 8 2" xfId="41630" xr:uid="{00000000-0005-0000-0000-00004B450000}"/>
    <cellStyle name="Normal 43 2 2 8 3" xfId="26397" xr:uid="{00000000-0005-0000-0000-00004C450000}"/>
    <cellStyle name="Normal 43 2 2 9" xfId="6278" xr:uid="{00000000-0005-0000-0000-00004D450000}"/>
    <cellStyle name="Normal 43 2 2 9 2" xfId="36613" xr:uid="{00000000-0005-0000-0000-00004E450000}"/>
    <cellStyle name="Normal 43 2 2 9 3" xfId="21380" xr:uid="{00000000-0005-0000-0000-00004F450000}"/>
    <cellStyle name="Normal 43 2 3" xfId="1242" xr:uid="{00000000-0005-0000-0000-000050450000}"/>
    <cellStyle name="Normal 43 2 3 10" xfId="16419" xr:uid="{00000000-0005-0000-0000-000051450000}"/>
    <cellStyle name="Normal 43 2 3 2" xfId="1461" xr:uid="{00000000-0005-0000-0000-000052450000}"/>
    <cellStyle name="Normal 43 2 3 2 2" xfId="1882" xr:uid="{00000000-0005-0000-0000-000053450000}"/>
    <cellStyle name="Normal 43 2 3 2 2 2" xfId="2721" xr:uid="{00000000-0005-0000-0000-000054450000}"/>
    <cellStyle name="Normal 43 2 3 2 2 2 2" xfId="4411" xr:uid="{00000000-0005-0000-0000-000055450000}"/>
    <cellStyle name="Normal 43 2 3 2 2 2 2 2" xfId="14484" xr:uid="{00000000-0005-0000-0000-000056450000}"/>
    <cellStyle name="Normal 43 2 3 2 2 2 2 2 2" xfId="44815" xr:uid="{00000000-0005-0000-0000-000057450000}"/>
    <cellStyle name="Normal 43 2 3 2 2 2 2 2 3" xfId="29582" xr:uid="{00000000-0005-0000-0000-000058450000}"/>
    <cellStyle name="Normal 43 2 3 2 2 2 2 3" xfId="9464" xr:uid="{00000000-0005-0000-0000-000059450000}"/>
    <cellStyle name="Normal 43 2 3 2 2 2 2 3 2" xfId="39798" xr:uid="{00000000-0005-0000-0000-00005A450000}"/>
    <cellStyle name="Normal 43 2 3 2 2 2 2 3 3" xfId="24565" xr:uid="{00000000-0005-0000-0000-00005B450000}"/>
    <cellStyle name="Normal 43 2 3 2 2 2 2 4" xfId="34785" xr:uid="{00000000-0005-0000-0000-00005C450000}"/>
    <cellStyle name="Normal 43 2 3 2 2 2 2 5" xfId="19552" xr:uid="{00000000-0005-0000-0000-00005D450000}"/>
    <cellStyle name="Normal 43 2 3 2 2 2 3" xfId="6103" xr:uid="{00000000-0005-0000-0000-00005E450000}"/>
    <cellStyle name="Normal 43 2 3 2 2 2 3 2" xfId="16155" xr:uid="{00000000-0005-0000-0000-00005F450000}"/>
    <cellStyle name="Normal 43 2 3 2 2 2 3 2 2" xfId="46486" xr:uid="{00000000-0005-0000-0000-000060450000}"/>
    <cellStyle name="Normal 43 2 3 2 2 2 3 2 3" xfId="31253" xr:uid="{00000000-0005-0000-0000-000061450000}"/>
    <cellStyle name="Normal 43 2 3 2 2 2 3 3" xfId="11135" xr:uid="{00000000-0005-0000-0000-000062450000}"/>
    <cellStyle name="Normal 43 2 3 2 2 2 3 3 2" xfId="41469" xr:uid="{00000000-0005-0000-0000-000063450000}"/>
    <cellStyle name="Normal 43 2 3 2 2 2 3 3 3" xfId="26236" xr:uid="{00000000-0005-0000-0000-000064450000}"/>
    <cellStyle name="Normal 43 2 3 2 2 2 3 4" xfId="36456" xr:uid="{00000000-0005-0000-0000-000065450000}"/>
    <cellStyle name="Normal 43 2 3 2 2 2 3 5" xfId="21223" xr:uid="{00000000-0005-0000-0000-000066450000}"/>
    <cellStyle name="Normal 43 2 3 2 2 2 4" xfId="12813" xr:uid="{00000000-0005-0000-0000-000067450000}"/>
    <cellStyle name="Normal 43 2 3 2 2 2 4 2" xfId="43144" xr:uid="{00000000-0005-0000-0000-000068450000}"/>
    <cellStyle name="Normal 43 2 3 2 2 2 4 3" xfId="27911" xr:uid="{00000000-0005-0000-0000-000069450000}"/>
    <cellStyle name="Normal 43 2 3 2 2 2 5" xfId="7792" xr:uid="{00000000-0005-0000-0000-00006A450000}"/>
    <cellStyle name="Normal 43 2 3 2 2 2 5 2" xfId="38127" xr:uid="{00000000-0005-0000-0000-00006B450000}"/>
    <cellStyle name="Normal 43 2 3 2 2 2 5 3" xfId="22894" xr:uid="{00000000-0005-0000-0000-00006C450000}"/>
    <cellStyle name="Normal 43 2 3 2 2 2 6" xfId="33115" xr:uid="{00000000-0005-0000-0000-00006D450000}"/>
    <cellStyle name="Normal 43 2 3 2 2 2 7" xfId="17881" xr:uid="{00000000-0005-0000-0000-00006E450000}"/>
    <cellStyle name="Normal 43 2 3 2 2 3" xfId="3574" xr:uid="{00000000-0005-0000-0000-00006F450000}"/>
    <cellStyle name="Normal 43 2 3 2 2 3 2" xfId="13648" xr:uid="{00000000-0005-0000-0000-000070450000}"/>
    <cellStyle name="Normal 43 2 3 2 2 3 2 2" xfId="43979" xr:uid="{00000000-0005-0000-0000-000071450000}"/>
    <cellStyle name="Normal 43 2 3 2 2 3 2 3" xfId="28746" xr:uid="{00000000-0005-0000-0000-000072450000}"/>
    <cellStyle name="Normal 43 2 3 2 2 3 3" xfId="8628" xr:uid="{00000000-0005-0000-0000-000073450000}"/>
    <cellStyle name="Normal 43 2 3 2 2 3 3 2" xfId="38962" xr:uid="{00000000-0005-0000-0000-000074450000}"/>
    <cellStyle name="Normal 43 2 3 2 2 3 3 3" xfId="23729" xr:uid="{00000000-0005-0000-0000-000075450000}"/>
    <cellStyle name="Normal 43 2 3 2 2 3 4" xfId="33949" xr:uid="{00000000-0005-0000-0000-000076450000}"/>
    <cellStyle name="Normal 43 2 3 2 2 3 5" xfId="18716" xr:uid="{00000000-0005-0000-0000-000077450000}"/>
    <cellStyle name="Normal 43 2 3 2 2 4" xfId="5267" xr:uid="{00000000-0005-0000-0000-000078450000}"/>
    <cellStyle name="Normal 43 2 3 2 2 4 2" xfId="15319" xr:uid="{00000000-0005-0000-0000-000079450000}"/>
    <cellStyle name="Normal 43 2 3 2 2 4 2 2" xfId="45650" xr:uid="{00000000-0005-0000-0000-00007A450000}"/>
    <cellStyle name="Normal 43 2 3 2 2 4 2 3" xfId="30417" xr:uid="{00000000-0005-0000-0000-00007B450000}"/>
    <cellStyle name="Normal 43 2 3 2 2 4 3" xfId="10299" xr:uid="{00000000-0005-0000-0000-00007C450000}"/>
    <cellStyle name="Normal 43 2 3 2 2 4 3 2" xfId="40633" xr:uid="{00000000-0005-0000-0000-00007D450000}"/>
    <cellStyle name="Normal 43 2 3 2 2 4 3 3" xfId="25400" xr:uid="{00000000-0005-0000-0000-00007E450000}"/>
    <cellStyle name="Normal 43 2 3 2 2 4 4" xfId="35620" xr:uid="{00000000-0005-0000-0000-00007F450000}"/>
    <cellStyle name="Normal 43 2 3 2 2 4 5" xfId="20387" xr:uid="{00000000-0005-0000-0000-000080450000}"/>
    <cellStyle name="Normal 43 2 3 2 2 5" xfId="11977" xr:uid="{00000000-0005-0000-0000-000081450000}"/>
    <cellStyle name="Normal 43 2 3 2 2 5 2" xfId="42308" xr:uid="{00000000-0005-0000-0000-000082450000}"/>
    <cellStyle name="Normal 43 2 3 2 2 5 3" xfId="27075" xr:uid="{00000000-0005-0000-0000-000083450000}"/>
    <cellStyle name="Normal 43 2 3 2 2 6" xfId="6956" xr:uid="{00000000-0005-0000-0000-000084450000}"/>
    <cellStyle name="Normal 43 2 3 2 2 6 2" xfId="37291" xr:uid="{00000000-0005-0000-0000-000085450000}"/>
    <cellStyle name="Normal 43 2 3 2 2 6 3" xfId="22058" xr:uid="{00000000-0005-0000-0000-000086450000}"/>
    <cellStyle name="Normal 43 2 3 2 2 7" xfId="32279" xr:uid="{00000000-0005-0000-0000-000087450000}"/>
    <cellStyle name="Normal 43 2 3 2 2 8" xfId="17045" xr:uid="{00000000-0005-0000-0000-000088450000}"/>
    <cellStyle name="Normal 43 2 3 2 3" xfId="2303" xr:uid="{00000000-0005-0000-0000-000089450000}"/>
    <cellStyle name="Normal 43 2 3 2 3 2" xfId="3993" xr:uid="{00000000-0005-0000-0000-00008A450000}"/>
    <cellStyle name="Normal 43 2 3 2 3 2 2" xfId="14066" xr:uid="{00000000-0005-0000-0000-00008B450000}"/>
    <cellStyle name="Normal 43 2 3 2 3 2 2 2" xfId="44397" xr:uid="{00000000-0005-0000-0000-00008C450000}"/>
    <cellStyle name="Normal 43 2 3 2 3 2 2 3" xfId="29164" xr:uid="{00000000-0005-0000-0000-00008D450000}"/>
    <cellStyle name="Normal 43 2 3 2 3 2 3" xfId="9046" xr:uid="{00000000-0005-0000-0000-00008E450000}"/>
    <cellStyle name="Normal 43 2 3 2 3 2 3 2" xfId="39380" xr:uid="{00000000-0005-0000-0000-00008F450000}"/>
    <cellStyle name="Normal 43 2 3 2 3 2 3 3" xfId="24147" xr:uid="{00000000-0005-0000-0000-000090450000}"/>
    <cellStyle name="Normal 43 2 3 2 3 2 4" xfId="34367" xr:uid="{00000000-0005-0000-0000-000091450000}"/>
    <cellStyle name="Normal 43 2 3 2 3 2 5" xfId="19134" xr:uid="{00000000-0005-0000-0000-000092450000}"/>
    <cellStyle name="Normal 43 2 3 2 3 3" xfId="5685" xr:uid="{00000000-0005-0000-0000-000093450000}"/>
    <cellStyle name="Normal 43 2 3 2 3 3 2" xfId="15737" xr:uid="{00000000-0005-0000-0000-000094450000}"/>
    <cellStyle name="Normal 43 2 3 2 3 3 2 2" xfId="46068" xr:uid="{00000000-0005-0000-0000-000095450000}"/>
    <cellStyle name="Normal 43 2 3 2 3 3 2 3" xfId="30835" xr:uid="{00000000-0005-0000-0000-000096450000}"/>
    <cellStyle name="Normal 43 2 3 2 3 3 3" xfId="10717" xr:uid="{00000000-0005-0000-0000-000097450000}"/>
    <cellStyle name="Normal 43 2 3 2 3 3 3 2" xfId="41051" xr:uid="{00000000-0005-0000-0000-000098450000}"/>
    <cellStyle name="Normal 43 2 3 2 3 3 3 3" xfId="25818" xr:uid="{00000000-0005-0000-0000-000099450000}"/>
    <cellStyle name="Normal 43 2 3 2 3 3 4" xfId="36038" xr:uid="{00000000-0005-0000-0000-00009A450000}"/>
    <cellStyle name="Normal 43 2 3 2 3 3 5" xfId="20805" xr:uid="{00000000-0005-0000-0000-00009B450000}"/>
    <cellStyle name="Normal 43 2 3 2 3 4" xfId="12395" xr:uid="{00000000-0005-0000-0000-00009C450000}"/>
    <cellStyle name="Normal 43 2 3 2 3 4 2" xfId="42726" xr:uid="{00000000-0005-0000-0000-00009D450000}"/>
    <cellStyle name="Normal 43 2 3 2 3 4 3" xfId="27493" xr:uid="{00000000-0005-0000-0000-00009E450000}"/>
    <cellStyle name="Normal 43 2 3 2 3 5" xfId="7374" xr:uid="{00000000-0005-0000-0000-00009F450000}"/>
    <cellStyle name="Normal 43 2 3 2 3 5 2" xfId="37709" xr:uid="{00000000-0005-0000-0000-0000A0450000}"/>
    <cellStyle name="Normal 43 2 3 2 3 5 3" xfId="22476" xr:uid="{00000000-0005-0000-0000-0000A1450000}"/>
    <cellStyle name="Normal 43 2 3 2 3 6" xfId="32697" xr:uid="{00000000-0005-0000-0000-0000A2450000}"/>
    <cellStyle name="Normal 43 2 3 2 3 7" xfId="17463" xr:uid="{00000000-0005-0000-0000-0000A3450000}"/>
    <cellStyle name="Normal 43 2 3 2 4" xfId="3156" xr:uid="{00000000-0005-0000-0000-0000A4450000}"/>
    <cellStyle name="Normal 43 2 3 2 4 2" xfId="13230" xr:uid="{00000000-0005-0000-0000-0000A5450000}"/>
    <cellStyle name="Normal 43 2 3 2 4 2 2" xfId="43561" xr:uid="{00000000-0005-0000-0000-0000A6450000}"/>
    <cellStyle name="Normal 43 2 3 2 4 2 3" xfId="28328" xr:uid="{00000000-0005-0000-0000-0000A7450000}"/>
    <cellStyle name="Normal 43 2 3 2 4 3" xfId="8210" xr:uid="{00000000-0005-0000-0000-0000A8450000}"/>
    <cellStyle name="Normal 43 2 3 2 4 3 2" xfId="38544" xr:uid="{00000000-0005-0000-0000-0000A9450000}"/>
    <cellStyle name="Normal 43 2 3 2 4 3 3" xfId="23311" xr:uid="{00000000-0005-0000-0000-0000AA450000}"/>
    <cellStyle name="Normal 43 2 3 2 4 4" xfId="33531" xr:uid="{00000000-0005-0000-0000-0000AB450000}"/>
    <cellStyle name="Normal 43 2 3 2 4 5" xfId="18298" xr:uid="{00000000-0005-0000-0000-0000AC450000}"/>
    <cellStyle name="Normal 43 2 3 2 5" xfId="4849" xr:uid="{00000000-0005-0000-0000-0000AD450000}"/>
    <cellStyle name="Normal 43 2 3 2 5 2" xfId="14901" xr:uid="{00000000-0005-0000-0000-0000AE450000}"/>
    <cellStyle name="Normal 43 2 3 2 5 2 2" xfId="45232" xr:uid="{00000000-0005-0000-0000-0000AF450000}"/>
    <cellStyle name="Normal 43 2 3 2 5 2 3" xfId="29999" xr:uid="{00000000-0005-0000-0000-0000B0450000}"/>
    <cellStyle name="Normal 43 2 3 2 5 3" xfId="9881" xr:uid="{00000000-0005-0000-0000-0000B1450000}"/>
    <cellStyle name="Normal 43 2 3 2 5 3 2" xfId="40215" xr:uid="{00000000-0005-0000-0000-0000B2450000}"/>
    <cellStyle name="Normal 43 2 3 2 5 3 3" xfId="24982" xr:uid="{00000000-0005-0000-0000-0000B3450000}"/>
    <cellStyle name="Normal 43 2 3 2 5 4" xfId="35202" xr:uid="{00000000-0005-0000-0000-0000B4450000}"/>
    <cellStyle name="Normal 43 2 3 2 5 5" xfId="19969" xr:uid="{00000000-0005-0000-0000-0000B5450000}"/>
    <cellStyle name="Normal 43 2 3 2 6" xfId="11559" xr:uid="{00000000-0005-0000-0000-0000B6450000}"/>
    <cellStyle name="Normal 43 2 3 2 6 2" xfId="41890" xr:uid="{00000000-0005-0000-0000-0000B7450000}"/>
    <cellStyle name="Normal 43 2 3 2 6 3" xfId="26657" xr:uid="{00000000-0005-0000-0000-0000B8450000}"/>
    <cellStyle name="Normal 43 2 3 2 7" xfId="6538" xr:uid="{00000000-0005-0000-0000-0000B9450000}"/>
    <cellStyle name="Normal 43 2 3 2 7 2" xfId="36873" xr:uid="{00000000-0005-0000-0000-0000BA450000}"/>
    <cellStyle name="Normal 43 2 3 2 7 3" xfId="21640" xr:uid="{00000000-0005-0000-0000-0000BB450000}"/>
    <cellStyle name="Normal 43 2 3 2 8" xfId="31861" xr:uid="{00000000-0005-0000-0000-0000BC450000}"/>
    <cellStyle name="Normal 43 2 3 2 9" xfId="16627" xr:uid="{00000000-0005-0000-0000-0000BD450000}"/>
    <cellStyle name="Normal 43 2 3 3" xfId="1674" xr:uid="{00000000-0005-0000-0000-0000BE450000}"/>
    <cellStyle name="Normal 43 2 3 3 2" xfId="2513" xr:uid="{00000000-0005-0000-0000-0000BF450000}"/>
    <cellStyle name="Normal 43 2 3 3 2 2" xfId="4203" xr:uid="{00000000-0005-0000-0000-0000C0450000}"/>
    <cellStyle name="Normal 43 2 3 3 2 2 2" xfId="14276" xr:uid="{00000000-0005-0000-0000-0000C1450000}"/>
    <cellStyle name="Normal 43 2 3 3 2 2 2 2" xfId="44607" xr:uid="{00000000-0005-0000-0000-0000C2450000}"/>
    <cellStyle name="Normal 43 2 3 3 2 2 2 3" xfId="29374" xr:uid="{00000000-0005-0000-0000-0000C3450000}"/>
    <cellStyle name="Normal 43 2 3 3 2 2 3" xfId="9256" xr:uid="{00000000-0005-0000-0000-0000C4450000}"/>
    <cellStyle name="Normal 43 2 3 3 2 2 3 2" xfId="39590" xr:uid="{00000000-0005-0000-0000-0000C5450000}"/>
    <cellStyle name="Normal 43 2 3 3 2 2 3 3" xfId="24357" xr:uid="{00000000-0005-0000-0000-0000C6450000}"/>
    <cellStyle name="Normal 43 2 3 3 2 2 4" xfId="34577" xr:uid="{00000000-0005-0000-0000-0000C7450000}"/>
    <cellStyle name="Normal 43 2 3 3 2 2 5" xfId="19344" xr:uid="{00000000-0005-0000-0000-0000C8450000}"/>
    <cellStyle name="Normal 43 2 3 3 2 3" xfId="5895" xr:uid="{00000000-0005-0000-0000-0000C9450000}"/>
    <cellStyle name="Normal 43 2 3 3 2 3 2" xfId="15947" xr:uid="{00000000-0005-0000-0000-0000CA450000}"/>
    <cellStyle name="Normal 43 2 3 3 2 3 2 2" xfId="46278" xr:uid="{00000000-0005-0000-0000-0000CB450000}"/>
    <cellStyle name="Normal 43 2 3 3 2 3 2 3" xfId="31045" xr:uid="{00000000-0005-0000-0000-0000CC450000}"/>
    <cellStyle name="Normal 43 2 3 3 2 3 3" xfId="10927" xr:uid="{00000000-0005-0000-0000-0000CD450000}"/>
    <cellStyle name="Normal 43 2 3 3 2 3 3 2" xfId="41261" xr:uid="{00000000-0005-0000-0000-0000CE450000}"/>
    <cellStyle name="Normal 43 2 3 3 2 3 3 3" xfId="26028" xr:uid="{00000000-0005-0000-0000-0000CF450000}"/>
    <cellStyle name="Normal 43 2 3 3 2 3 4" xfId="36248" xr:uid="{00000000-0005-0000-0000-0000D0450000}"/>
    <cellStyle name="Normal 43 2 3 3 2 3 5" xfId="21015" xr:uid="{00000000-0005-0000-0000-0000D1450000}"/>
    <cellStyle name="Normal 43 2 3 3 2 4" xfId="12605" xr:uid="{00000000-0005-0000-0000-0000D2450000}"/>
    <cellStyle name="Normal 43 2 3 3 2 4 2" xfId="42936" xr:uid="{00000000-0005-0000-0000-0000D3450000}"/>
    <cellStyle name="Normal 43 2 3 3 2 4 3" xfId="27703" xr:uid="{00000000-0005-0000-0000-0000D4450000}"/>
    <cellStyle name="Normal 43 2 3 3 2 5" xfId="7584" xr:uid="{00000000-0005-0000-0000-0000D5450000}"/>
    <cellStyle name="Normal 43 2 3 3 2 5 2" xfId="37919" xr:uid="{00000000-0005-0000-0000-0000D6450000}"/>
    <cellStyle name="Normal 43 2 3 3 2 5 3" xfId="22686" xr:uid="{00000000-0005-0000-0000-0000D7450000}"/>
    <cellStyle name="Normal 43 2 3 3 2 6" xfId="32907" xr:uid="{00000000-0005-0000-0000-0000D8450000}"/>
    <cellStyle name="Normal 43 2 3 3 2 7" xfId="17673" xr:uid="{00000000-0005-0000-0000-0000D9450000}"/>
    <cellStyle name="Normal 43 2 3 3 3" xfId="3366" xr:uid="{00000000-0005-0000-0000-0000DA450000}"/>
    <cellStyle name="Normal 43 2 3 3 3 2" xfId="13440" xr:uid="{00000000-0005-0000-0000-0000DB450000}"/>
    <cellStyle name="Normal 43 2 3 3 3 2 2" xfId="43771" xr:uid="{00000000-0005-0000-0000-0000DC450000}"/>
    <cellStyle name="Normal 43 2 3 3 3 2 3" xfId="28538" xr:uid="{00000000-0005-0000-0000-0000DD450000}"/>
    <cellStyle name="Normal 43 2 3 3 3 3" xfId="8420" xr:uid="{00000000-0005-0000-0000-0000DE450000}"/>
    <cellStyle name="Normal 43 2 3 3 3 3 2" xfId="38754" xr:uid="{00000000-0005-0000-0000-0000DF450000}"/>
    <cellStyle name="Normal 43 2 3 3 3 3 3" xfId="23521" xr:uid="{00000000-0005-0000-0000-0000E0450000}"/>
    <cellStyle name="Normal 43 2 3 3 3 4" xfId="33741" xr:uid="{00000000-0005-0000-0000-0000E1450000}"/>
    <cellStyle name="Normal 43 2 3 3 3 5" xfId="18508" xr:uid="{00000000-0005-0000-0000-0000E2450000}"/>
    <cellStyle name="Normal 43 2 3 3 4" xfId="5059" xr:uid="{00000000-0005-0000-0000-0000E3450000}"/>
    <cellStyle name="Normal 43 2 3 3 4 2" xfId="15111" xr:uid="{00000000-0005-0000-0000-0000E4450000}"/>
    <cellStyle name="Normal 43 2 3 3 4 2 2" xfId="45442" xr:uid="{00000000-0005-0000-0000-0000E5450000}"/>
    <cellStyle name="Normal 43 2 3 3 4 2 3" xfId="30209" xr:uid="{00000000-0005-0000-0000-0000E6450000}"/>
    <cellStyle name="Normal 43 2 3 3 4 3" xfId="10091" xr:uid="{00000000-0005-0000-0000-0000E7450000}"/>
    <cellStyle name="Normal 43 2 3 3 4 3 2" xfId="40425" xr:uid="{00000000-0005-0000-0000-0000E8450000}"/>
    <cellStyle name="Normal 43 2 3 3 4 3 3" xfId="25192" xr:uid="{00000000-0005-0000-0000-0000E9450000}"/>
    <cellStyle name="Normal 43 2 3 3 4 4" xfId="35412" xr:uid="{00000000-0005-0000-0000-0000EA450000}"/>
    <cellStyle name="Normal 43 2 3 3 4 5" xfId="20179" xr:uid="{00000000-0005-0000-0000-0000EB450000}"/>
    <cellStyle name="Normal 43 2 3 3 5" xfId="11769" xr:uid="{00000000-0005-0000-0000-0000EC450000}"/>
    <cellStyle name="Normal 43 2 3 3 5 2" xfId="42100" xr:uid="{00000000-0005-0000-0000-0000ED450000}"/>
    <cellStyle name="Normal 43 2 3 3 5 3" xfId="26867" xr:uid="{00000000-0005-0000-0000-0000EE450000}"/>
    <cellStyle name="Normal 43 2 3 3 6" xfId="6748" xr:uid="{00000000-0005-0000-0000-0000EF450000}"/>
    <cellStyle name="Normal 43 2 3 3 6 2" xfId="37083" xr:uid="{00000000-0005-0000-0000-0000F0450000}"/>
    <cellStyle name="Normal 43 2 3 3 6 3" xfId="21850" xr:uid="{00000000-0005-0000-0000-0000F1450000}"/>
    <cellStyle name="Normal 43 2 3 3 7" xfId="32071" xr:uid="{00000000-0005-0000-0000-0000F2450000}"/>
    <cellStyle name="Normal 43 2 3 3 8" xfId="16837" xr:uid="{00000000-0005-0000-0000-0000F3450000}"/>
    <cellStyle name="Normal 43 2 3 4" xfId="2095" xr:uid="{00000000-0005-0000-0000-0000F4450000}"/>
    <cellStyle name="Normal 43 2 3 4 2" xfId="3785" xr:uid="{00000000-0005-0000-0000-0000F5450000}"/>
    <cellStyle name="Normal 43 2 3 4 2 2" xfId="13858" xr:uid="{00000000-0005-0000-0000-0000F6450000}"/>
    <cellStyle name="Normal 43 2 3 4 2 2 2" xfId="44189" xr:uid="{00000000-0005-0000-0000-0000F7450000}"/>
    <cellStyle name="Normal 43 2 3 4 2 2 3" xfId="28956" xr:uid="{00000000-0005-0000-0000-0000F8450000}"/>
    <cellStyle name="Normal 43 2 3 4 2 3" xfId="8838" xr:uid="{00000000-0005-0000-0000-0000F9450000}"/>
    <cellStyle name="Normal 43 2 3 4 2 3 2" xfId="39172" xr:uid="{00000000-0005-0000-0000-0000FA450000}"/>
    <cellStyle name="Normal 43 2 3 4 2 3 3" xfId="23939" xr:uid="{00000000-0005-0000-0000-0000FB450000}"/>
    <cellStyle name="Normal 43 2 3 4 2 4" xfId="34159" xr:uid="{00000000-0005-0000-0000-0000FC450000}"/>
    <cellStyle name="Normal 43 2 3 4 2 5" xfId="18926" xr:uid="{00000000-0005-0000-0000-0000FD450000}"/>
    <cellStyle name="Normal 43 2 3 4 3" xfId="5477" xr:uid="{00000000-0005-0000-0000-0000FE450000}"/>
    <cellStyle name="Normal 43 2 3 4 3 2" xfId="15529" xr:uid="{00000000-0005-0000-0000-0000FF450000}"/>
    <cellStyle name="Normal 43 2 3 4 3 2 2" xfId="45860" xr:uid="{00000000-0005-0000-0000-000000460000}"/>
    <cellStyle name="Normal 43 2 3 4 3 2 3" xfId="30627" xr:uid="{00000000-0005-0000-0000-000001460000}"/>
    <cellStyle name="Normal 43 2 3 4 3 3" xfId="10509" xr:uid="{00000000-0005-0000-0000-000002460000}"/>
    <cellStyle name="Normal 43 2 3 4 3 3 2" xfId="40843" xr:uid="{00000000-0005-0000-0000-000003460000}"/>
    <cellStyle name="Normal 43 2 3 4 3 3 3" xfId="25610" xr:uid="{00000000-0005-0000-0000-000004460000}"/>
    <cellStyle name="Normal 43 2 3 4 3 4" xfId="35830" xr:uid="{00000000-0005-0000-0000-000005460000}"/>
    <cellStyle name="Normal 43 2 3 4 3 5" xfId="20597" xr:uid="{00000000-0005-0000-0000-000006460000}"/>
    <cellStyle name="Normal 43 2 3 4 4" xfId="12187" xr:uid="{00000000-0005-0000-0000-000007460000}"/>
    <cellStyle name="Normal 43 2 3 4 4 2" xfId="42518" xr:uid="{00000000-0005-0000-0000-000008460000}"/>
    <cellStyle name="Normal 43 2 3 4 4 3" xfId="27285" xr:uid="{00000000-0005-0000-0000-000009460000}"/>
    <cellStyle name="Normal 43 2 3 4 5" xfId="7166" xr:uid="{00000000-0005-0000-0000-00000A460000}"/>
    <cellStyle name="Normal 43 2 3 4 5 2" xfId="37501" xr:uid="{00000000-0005-0000-0000-00000B460000}"/>
    <cellStyle name="Normal 43 2 3 4 5 3" xfId="22268" xr:uid="{00000000-0005-0000-0000-00000C460000}"/>
    <cellStyle name="Normal 43 2 3 4 6" xfId="32489" xr:uid="{00000000-0005-0000-0000-00000D460000}"/>
    <cellStyle name="Normal 43 2 3 4 7" xfId="17255" xr:uid="{00000000-0005-0000-0000-00000E460000}"/>
    <cellStyle name="Normal 43 2 3 5" xfId="2948" xr:uid="{00000000-0005-0000-0000-00000F460000}"/>
    <cellStyle name="Normal 43 2 3 5 2" xfId="13022" xr:uid="{00000000-0005-0000-0000-000010460000}"/>
    <cellStyle name="Normal 43 2 3 5 2 2" xfId="43353" xr:uid="{00000000-0005-0000-0000-000011460000}"/>
    <cellStyle name="Normal 43 2 3 5 2 3" xfId="28120" xr:uid="{00000000-0005-0000-0000-000012460000}"/>
    <cellStyle name="Normal 43 2 3 5 3" xfId="8002" xr:uid="{00000000-0005-0000-0000-000013460000}"/>
    <cellStyle name="Normal 43 2 3 5 3 2" xfId="38336" xr:uid="{00000000-0005-0000-0000-000014460000}"/>
    <cellStyle name="Normal 43 2 3 5 3 3" xfId="23103" xr:uid="{00000000-0005-0000-0000-000015460000}"/>
    <cellStyle name="Normal 43 2 3 5 4" xfId="33323" xr:uid="{00000000-0005-0000-0000-000016460000}"/>
    <cellStyle name="Normal 43 2 3 5 5" xfId="18090" xr:uid="{00000000-0005-0000-0000-000017460000}"/>
    <cellStyle name="Normal 43 2 3 6" xfId="4641" xr:uid="{00000000-0005-0000-0000-000018460000}"/>
    <cellStyle name="Normal 43 2 3 6 2" xfId="14693" xr:uid="{00000000-0005-0000-0000-000019460000}"/>
    <cellStyle name="Normal 43 2 3 6 2 2" xfId="45024" xr:uid="{00000000-0005-0000-0000-00001A460000}"/>
    <cellStyle name="Normal 43 2 3 6 2 3" xfId="29791" xr:uid="{00000000-0005-0000-0000-00001B460000}"/>
    <cellStyle name="Normal 43 2 3 6 3" xfId="9673" xr:uid="{00000000-0005-0000-0000-00001C460000}"/>
    <cellStyle name="Normal 43 2 3 6 3 2" xfId="40007" xr:uid="{00000000-0005-0000-0000-00001D460000}"/>
    <cellStyle name="Normal 43 2 3 6 3 3" xfId="24774" xr:uid="{00000000-0005-0000-0000-00001E460000}"/>
    <cellStyle name="Normal 43 2 3 6 4" xfId="34994" xr:uid="{00000000-0005-0000-0000-00001F460000}"/>
    <cellStyle name="Normal 43 2 3 6 5" xfId="19761" xr:uid="{00000000-0005-0000-0000-000020460000}"/>
    <cellStyle name="Normal 43 2 3 7" xfId="11351" xr:uid="{00000000-0005-0000-0000-000021460000}"/>
    <cellStyle name="Normal 43 2 3 7 2" xfId="41682" xr:uid="{00000000-0005-0000-0000-000022460000}"/>
    <cellStyle name="Normal 43 2 3 7 3" xfId="26449" xr:uid="{00000000-0005-0000-0000-000023460000}"/>
    <cellStyle name="Normal 43 2 3 8" xfId="6330" xr:uid="{00000000-0005-0000-0000-000024460000}"/>
    <cellStyle name="Normal 43 2 3 8 2" xfId="36665" xr:uid="{00000000-0005-0000-0000-000025460000}"/>
    <cellStyle name="Normal 43 2 3 8 3" xfId="21432" xr:uid="{00000000-0005-0000-0000-000026460000}"/>
    <cellStyle name="Normal 43 2 3 9" xfId="31654" xr:uid="{00000000-0005-0000-0000-000027460000}"/>
    <cellStyle name="Normal 43 2 4" xfId="1355" xr:uid="{00000000-0005-0000-0000-000028460000}"/>
    <cellStyle name="Normal 43 2 4 2" xfId="1778" xr:uid="{00000000-0005-0000-0000-000029460000}"/>
    <cellStyle name="Normal 43 2 4 2 2" xfId="2617" xr:uid="{00000000-0005-0000-0000-00002A460000}"/>
    <cellStyle name="Normal 43 2 4 2 2 2" xfId="4307" xr:uid="{00000000-0005-0000-0000-00002B460000}"/>
    <cellStyle name="Normal 43 2 4 2 2 2 2" xfId="14380" xr:uid="{00000000-0005-0000-0000-00002C460000}"/>
    <cellStyle name="Normal 43 2 4 2 2 2 2 2" xfId="44711" xr:uid="{00000000-0005-0000-0000-00002D460000}"/>
    <cellStyle name="Normal 43 2 4 2 2 2 2 3" xfId="29478" xr:uid="{00000000-0005-0000-0000-00002E460000}"/>
    <cellStyle name="Normal 43 2 4 2 2 2 3" xfId="9360" xr:uid="{00000000-0005-0000-0000-00002F460000}"/>
    <cellStyle name="Normal 43 2 4 2 2 2 3 2" xfId="39694" xr:uid="{00000000-0005-0000-0000-000030460000}"/>
    <cellStyle name="Normal 43 2 4 2 2 2 3 3" xfId="24461" xr:uid="{00000000-0005-0000-0000-000031460000}"/>
    <cellStyle name="Normal 43 2 4 2 2 2 4" xfId="34681" xr:uid="{00000000-0005-0000-0000-000032460000}"/>
    <cellStyle name="Normal 43 2 4 2 2 2 5" xfId="19448" xr:uid="{00000000-0005-0000-0000-000033460000}"/>
    <cellStyle name="Normal 43 2 4 2 2 3" xfId="5999" xr:uid="{00000000-0005-0000-0000-000034460000}"/>
    <cellStyle name="Normal 43 2 4 2 2 3 2" xfId="16051" xr:uid="{00000000-0005-0000-0000-000035460000}"/>
    <cellStyle name="Normal 43 2 4 2 2 3 2 2" xfId="46382" xr:uid="{00000000-0005-0000-0000-000036460000}"/>
    <cellStyle name="Normal 43 2 4 2 2 3 2 3" xfId="31149" xr:uid="{00000000-0005-0000-0000-000037460000}"/>
    <cellStyle name="Normal 43 2 4 2 2 3 3" xfId="11031" xr:uid="{00000000-0005-0000-0000-000038460000}"/>
    <cellStyle name="Normal 43 2 4 2 2 3 3 2" xfId="41365" xr:uid="{00000000-0005-0000-0000-000039460000}"/>
    <cellStyle name="Normal 43 2 4 2 2 3 3 3" xfId="26132" xr:uid="{00000000-0005-0000-0000-00003A460000}"/>
    <cellStyle name="Normal 43 2 4 2 2 3 4" xfId="36352" xr:uid="{00000000-0005-0000-0000-00003B460000}"/>
    <cellStyle name="Normal 43 2 4 2 2 3 5" xfId="21119" xr:uid="{00000000-0005-0000-0000-00003C460000}"/>
    <cellStyle name="Normal 43 2 4 2 2 4" xfId="12709" xr:uid="{00000000-0005-0000-0000-00003D460000}"/>
    <cellStyle name="Normal 43 2 4 2 2 4 2" xfId="43040" xr:uid="{00000000-0005-0000-0000-00003E460000}"/>
    <cellStyle name="Normal 43 2 4 2 2 4 3" xfId="27807" xr:uid="{00000000-0005-0000-0000-00003F460000}"/>
    <cellStyle name="Normal 43 2 4 2 2 5" xfId="7688" xr:uid="{00000000-0005-0000-0000-000040460000}"/>
    <cellStyle name="Normal 43 2 4 2 2 5 2" xfId="38023" xr:uid="{00000000-0005-0000-0000-000041460000}"/>
    <cellStyle name="Normal 43 2 4 2 2 5 3" xfId="22790" xr:uid="{00000000-0005-0000-0000-000042460000}"/>
    <cellStyle name="Normal 43 2 4 2 2 6" xfId="33011" xr:uid="{00000000-0005-0000-0000-000043460000}"/>
    <cellStyle name="Normal 43 2 4 2 2 7" xfId="17777" xr:uid="{00000000-0005-0000-0000-000044460000}"/>
    <cellStyle name="Normal 43 2 4 2 3" xfId="3470" xr:uid="{00000000-0005-0000-0000-000045460000}"/>
    <cellStyle name="Normal 43 2 4 2 3 2" xfId="13544" xr:uid="{00000000-0005-0000-0000-000046460000}"/>
    <cellStyle name="Normal 43 2 4 2 3 2 2" xfId="43875" xr:uid="{00000000-0005-0000-0000-000047460000}"/>
    <cellStyle name="Normal 43 2 4 2 3 2 3" xfId="28642" xr:uid="{00000000-0005-0000-0000-000048460000}"/>
    <cellStyle name="Normal 43 2 4 2 3 3" xfId="8524" xr:uid="{00000000-0005-0000-0000-000049460000}"/>
    <cellStyle name="Normal 43 2 4 2 3 3 2" xfId="38858" xr:uid="{00000000-0005-0000-0000-00004A460000}"/>
    <cellStyle name="Normal 43 2 4 2 3 3 3" xfId="23625" xr:uid="{00000000-0005-0000-0000-00004B460000}"/>
    <cellStyle name="Normal 43 2 4 2 3 4" xfId="33845" xr:uid="{00000000-0005-0000-0000-00004C460000}"/>
    <cellStyle name="Normal 43 2 4 2 3 5" xfId="18612" xr:uid="{00000000-0005-0000-0000-00004D460000}"/>
    <cellStyle name="Normal 43 2 4 2 4" xfId="5163" xr:uid="{00000000-0005-0000-0000-00004E460000}"/>
    <cellStyle name="Normal 43 2 4 2 4 2" xfId="15215" xr:uid="{00000000-0005-0000-0000-00004F460000}"/>
    <cellStyle name="Normal 43 2 4 2 4 2 2" xfId="45546" xr:uid="{00000000-0005-0000-0000-000050460000}"/>
    <cellStyle name="Normal 43 2 4 2 4 2 3" xfId="30313" xr:uid="{00000000-0005-0000-0000-000051460000}"/>
    <cellStyle name="Normal 43 2 4 2 4 3" xfId="10195" xr:uid="{00000000-0005-0000-0000-000052460000}"/>
    <cellStyle name="Normal 43 2 4 2 4 3 2" xfId="40529" xr:uid="{00000000-0005-0000-0000-000053460000}"/>
    <cellStyle name="Normal 43 2 4 2 4 3 3" xfId="25296" xr:uid="{00000000-0005-0000-0000-000054460000}"/>
    <cellStyle name="Normal 43 2 4 2 4 4" xfId="35516" xr:uid="{00000000-0005-0000-0000-000055460000}"/>
    <cellStyle name="Normal 43 2 4 2 4 5" xfId="20283" xr:uid="{00000000-0005-0000-0000-000056460000}"/>
    <cellStyle name="Normal 43 2 4 2 5" xfId="11873" xr:uid="{00000000-0005-0000-0000-000057460000}"/>
    <cellStyle name="Normal 43 2 4 2 5 2" xfId="42204" xr:uid="{00000000-0005-0000-0000-000058460000}"/>
    <cellStyle name="Normal 43 2 4 2 5 3" xfId="26971" xr:uid="{00000000-0005-0000-0000-000059460000}"/>
    <cellStyle name="Normal 43 2 4 2 6" xfId="6852" xr:uid="{00000000-0005-0000-0000-00005A460000}"/>
    <cellStyle name="Normal 43 2 4 2 6 2" xfId="37187" xr:uid="{00000000-0005-0000-0000-00005B460000}"/>
    <cellStyle name="Normal 43 2 4 2 6 3" xfId="21954" xr:uid="{00000000-0005-0000-0000-00005C460000}"/>
    <cellStyle name="Normal 43 2 4 2 7" xfId="32175" xr:uid="{00000000-0005-0000-0000-00005D460000}"/>
    <cellStyle name="Normal 43 2 4 2 8" xfId="16941" xr:uid="{00000000-0005-0000-0000-00005E460000}"/>
    <cellStyle name="Normal 43 2 4 3" xfId="2199" xr:uid="{00000000-0005-0000-0000-00005F460000}"/>
    <cellStyle name="Normal 43 2 4 3 2" xfId="3889" xr:uid="{00000000-0005-0000-0000-000060460000}"/>
    <cellStyle name="Normal 43 2 4 3 2 2" xfId="13962" xr:uid="{00000000-0005-0000-0000-000061460000}"/>
    <cellStyle name="Normal 43 2 4 3 2 2 2" xfId="44293" xr:uid="{00000000-0005-0000-0000-000062460000}"/>
    <cellStyle name="Normal 43 2 4 3 2 2 3" xfId="29060" xr:uid="{00000000-0005-0000-0000-000063460000}"/>
    <cellStyle name="Normal 43 2 4 3 2 3" xfId="8942" xr:uid="{00000000-0005-0000-0000-000064460000}"/>
    <cellStyle name="Normal 43 2 4 3 2 3 2" xfId="39276" xr:uid="{00000000-0005-0000-0000-000065460000}"/>
    <cellStyle name="Normal 43 2 4 3 2 3 3" xfId="24043" xr:uid="{00000000-0005-0000-0000-000066460000}"/>
    <cellStyle name="Normal 43 2 4 3 2 4" xfId="34263" xr:uid="{00000000-0005-0000-0000-000067460000}"/>
    <cellStyle name="Normal 43 2 4 3 2 5" xfId="19030" xr:uid="{00000000-0005-0000-0000-000068460000}"/>
    <cellStyle name="Normal 43 2 4 3 3" xfId="5581" xr:uid="{00000000-0005-0000-0000-000069460000}"/>
    <cellStyle name="Normal 43 2 4 3 3 2" xfId="15633" xr:uid="{00000000-0005-0000-0000-00006A460000}"/>
    <cellStyle name="Normal 43 2 4 3 3 2 2" xfId="45964" xr:uid="{00000000-0005-0000-0000-00006B460000}"/>
    <cellStyle name="Normal 43 2 4 3 3 2 3" xfId="30731" xr:uid="{00000000-0005-0000-0000-00006C460000}"/>
    <cellStyle name="Normal 43 2 4 3 3 3" xfId="10613" xr:uid="{00000000-0005-0000-0000-00006D460000}"/>
    <cellStyle name="Normal 43 2 4 3 3 3 2" xfId="40947" xr:uid="{00000000-0005-0000-0000-00006E460000}"/>
    <cellStyle name="Normal 43 2 4 3 3 3 3" xfId="25714" xr:uid="{00000000-0005-0000-0000-00006F460000}"/>
    <cellStyle name="Normal 43 2 4 3 3 4" xfId="35934" xr:uid="{00000000-0005-0000-0000-000070460000}"/>
    <cellStyle name="Normal 43 2 4 3 3 5" xfId="20701" xr:uid="{00000000-0005-0000-0000-000071460000}"/>
    <cellStyle name="Normal 43 2 4 3 4" xfId="12291" xr:uid="{00000000-0005-0000-0000-000072460000}"/>
    <cellStyle name="Normal 43 2 4 3 4 2" xfId="42622" xr:uid="{00000000-0005-0000-0000-000073460000}"/>
    <cellStyle name="Normal 43 2 4 3 4 3" xfId="27389" xr:uid="{00000000-0005-0000-0000-000074460000}"/>
    <cellStyle name="Normal 43 2 4 3 5" xfId="7270" xr:uid="{00000000-0005-0000-0000-000075460000}"/>
    <cellStyle name="Normal 43 2 4 3 5 2" xfId="37605" xr:uid="{00000000-0005-0000-0000-000076460000}"/>
    <cellStyle name="Normal 43 2 4 3 5 3" xfId="22372" xr:uid="{00000000-0005-0000-0000-000077460000}"/>
    <cellStyle name="Normal 43 2 4 3 6" xfId="32593" xr:uid="{00000000-0005-0000-0000-000078460000}"/>
    <cellStyle name="Normal 43 2 4 3 7" xfId="17359" xr:uid="{00000000-0005-0000-0000-000079460000}"/>
    <cellStyle name="Normal 43 2 4 4" xfId="3052" xr:uid="{00000000-0005-0000-0000-00007A460000}"/>
    <cellStyle name="Normal 43 2 4 4 2" xfId="13126" xr:uid="{00000000-0005-0000-0000-00007B460000}"/>
    <cellStyle name="Normal 43 2 4 4 2 2" xfId="43457" xr:uid="{00000000-0005-0000-0000-00007C460000}"/>
    <cellStyle name="Normal 43 2 4 4 2 3" xfId="28224" xr:uid="{00000000-0005-0000-0000-00007D460000}"/>
    <cellStyle name="Normal 43 2 4 4 3" xfId="8106" xr:uid="{00000000-0005-0000-0000-00007E460000}"/>
    <cellStyle name="Normal 43 2 4 4 3 2" xfId="38440" xr:uid="{00000000-0005-0000-0000-00007F460000}"/>
    <cellStyle name="Normal 43 2 4 4 3 3" xfId="23207" xr:uid="{00000000-0005-0000-0000-000080460000}"/>
    <cellStyle name="Normal 43 2 4 4 4" xfId="33427" xr:uid="{00000000-0005-0000-0000-000081460000}"/>
    <cellStyle name="Normal 43 2 4 4 5" xfId="18194" xr:uid="{00000000-0005-0000-0000-000082460000}"/>
    <cellStyle name="Normal 43 2 4 5" xfId="4745" xr:uid="{00000000-0005-0000-0000-000083460000}"/>
    <cellStyle name="Normal 43 2 4 5 2" xfId="14797" xr:uid="{00000000-0005-0000-0000-000084460000}"/>
    <cellStyle name="Normal 43 2 4 5 2 2" xfId="45128" xr:uid="{00000000-0005-0000-0000-000085460000}"/>
    <cellStyle name="Normal 43 2 4 5 2 3" xfId="29895" xr:uid="{00000000-0005-0000-0000-000086460000}"/>
    <cellStyle name="Normal 43 2 4 5 3" xfId="9777" xr:uid="{00000000-0005-0000-0000-000087460000}"/>
    <cellStyle name="Normal 43 2 4 5 3 2" xfId="40111" xr:uid="{00000000-0005-0000-0000-000088460000}"/>
    <cellStyle name="Normal 43 2 4 5 3 3" xfId="24878" xr:uid="{00000000-0005-0000-0000-000089460000}"/>
    <cellStyle name="Normal 43 2 4 5 4" xfId="35098" xr:uid="{00000000-0005-0000-0000-00008A460000}"/>
    <cellStyle name="Normal 43 2 4 5 5" xfId="19865" xr:uid="{00000000-0005-0000-0000-00008B460000}"/>
    <cellStyle name="Normal 43 2 4 6" xfId="11455" xr:uid="{00000000-0005-0000-0000-00008C460000}"/>
    <cellStyle name="Normal 43 2 4 6 2" xfId="41786" xr:uid="{00000000-0005-0000-0000-00008D460000}"/>
    <cellStyle name="Normal 43 2 4 6 3" xfId="26553" xr:uid="{00000000-0005-0000-0000-00008E460000}"/>
    <cellStyle name="Normal 43 2 4 7" xfId="6434" xr:uid="{00000000-0005-0000-0000-00008F460000}"/>
    <cellStyle name="Normal 43 2 4 7 2" xfId="36769" xr:uid="{00000000-0005-0000-0000-000090460000}"/>
    <cellStyle name="Normal 43 2 4 7 3" xfId="21536" xr:uid="{00000000-0005-0000-0000-000091460000}"/>
    <cellStyle name="Normal 43 2 4 8" xfId="31757" xr:uid="{00000000-0005-0000-0000-000092460000}"/>
    <cellStyle name="Normal 43 2 4 9" xfId="16523" xr:uid="{00000000-0005-0000-0000-000093460000}"/>
    <cellStyle name="Normal 43 2 5" xfId="1568" xr:uid="{00000000-0005-0000-0000-000094460000}"/>
    <cellStyle name="Normal 43 2 5 2" xfId="2409" xr:uid="{00000000-0005-0000-0000-000095460000}"/>
    <cellStyle name="Normal 43 2 5 2 2" xfId="4099" xr:uid="{00000000-0005-0000-0000-000096460000}"/>
    <cellStyle name="Normal 43 2 5 2 2 2" xfId="14172" xr:uid="{00000000-0005-0000-0000-000097460000}"/>
    <cellStyle name="Normal 43 2 5 2 2 2 2" xfId="44503" xr:uid="{00000000-0005-0000-0000-000098460000}"/>
    <cellStyle name="Normal 43 2 5 2 2 2 3" xfId="29270" xr:uid="{00000000-0005-0000-0000-000099460000}"/>
    <cellStyle name="Normal 43 2 5 2 2 3" xfId="9152" xr:uid="{00000000-0005-0000-0000-00009A460000}"/>
    <cellStyle name="Normal 43 2 5 2 2 3 2" xfId="39486" xr:uid="{00000000-0005-0000-0000-00009B460000}"/>
    <cellStyle name="Normal 43 2 5 2 2 3 3" xfId="24253" xr:uid="{00000000-0005-0000-0000-00009C460000}"/>
    <cellStyle name="Normal 43 2 5 2 2 4" xfId="34473" xr:uid="{00000000-0005-0000-0000-00009D460000}"/>
    <cellStyle name="Normal 43 2 5 2 2 5" xfId="19240" xr:uid="{00000000-0005-0000-0000-00009E460000}"/>
    <cellStyle name="Normal 43 2 5 2 3" xfId="5791" xr:uid="{00000000-0005-0000-0000-00009F460000}"/>
    <cellStyle name="Normal 43 2 5 2 3 2" xfId="15843" xr:uid="{00000000-0005-0000-0000-0000A0460000}"/>
    <cellStyle name="Normal 43 2 5 2 3 2 2" xfId="46174" xr:uid="{00000000-0005-0000-0000-0000A1460000}"/>
    <cellStyle name="Normal 43 2 5 2 3 2 3" xfId="30941" xr:uid="{00000000-0005-0000-0000-0000A2460000}"/>
    <cellStyle name="Normal 43 2 5 2 3 3" xfId="10823" xr:uid="{00000000-0005-0000-0000-0000A3460000}"/>
    <cellStyle name="Normal 43 2 5 2 3 3 2" xfId="41157" xr:uid="{00000000-0005-0000-0000-0000A4460000}"/>
    <cellStyle name="Normal 43 2 5 2 3 3 3" xfId="25924" xr:uid="{00000000-0005-0000-0000-0000A5460000}"/>
    <cellStyle name="Normal 43 2 5 2 3 4" xfId="36144" xr:uid="{00000000-0005-0000-0000-0000A6460000}"/>
    <cellStyle name="Normal 43 2 5 2 3 5" xfId="20911" xr:uid="{00000000-0005-0000-0000-0000A7460000}"/>
    <cellStyle name="Normal 43 2 5 2 4" xfId="12501" xr:uid="{00000000-0005-0000-0000-0000A8460000}"/>
    <cellStyle name="Normal 43 2 5 2 4 2" xfId="42832" xr:uid="{00000000-0005-0000-0000-0000A9460000}"/>
    <cellStyle name="Normal 43 2 5 2 4 3" xfId="27599" xr:uid="{00000000-0005-0000-0000-0000AA460000}"/>
    <cellStyle name="Normal 43 2 5 2 5" xfId="7480" xr:uid="{00000000-0005-0000-0000-0000AB460000}"/>
    <cellStyle name="Normal 43 2 5 2 5 2" xfId="37815" xr:uid="{00000000-0005-0000-0000-0000AC460000}"/>
    <cellStyle name="Normal 43 2 5 2 5 3" xfId="22582" xr:uid="{00000000-0005-0000-0000-0000AD460000}"/>
    <cellStyle name="Normal 43 2 5 2 6" xfId="32803" xr:uid="{00000000-0005-0000-0000-0000AE460000}"/>
    <cellStyle name="Normal 43 2 5 2 7" xfId="17569" xr:uid="{00000000-0005-0000-0000-0000AF460000}"/>
    <cellStyle name="Normal 43 2 5 3" xfId="3262" xr:uid="{00000000-0005-0000-0000-0000B0460000}"/>
    <cellStyle name="Normal 43 2 5 3 2" xfId="13336" xr:uid="{00000000-0005-0000-0000-0000B1460000}"/>
    <cellStyle name="Normal 43 2 5 3 2 2" xfId="43667" xr:uid="{00000000-0005-0000-0000-0000B2460000}"/>
    <cellStyle name="Normal 43 2 5 3 2 3" xfId="28434" xr:uid="{00000000-0005-0000-0000-0000B3460000}"/>
    <cellStyle name="Normal 43 2 5 3 3" xfId="8316" xr:uid="{00000000-0005-0000-0000-0000B4460000}"/>
    <cellStyle name="Normal 43 2 5 3 3 2" xfId="38650" xr:uid="{00000000-0005-0000-0000-0000B5460000}"/>
    <cellStyle name="Normal 43 2 5 3 3 3" xfId="23417" xr:uid="{00000000-0005-0000-0000-0000B6460000}"/>
    <cellStyle name="Normal 43 2 5 3 4" xfId="33637" xr:uid="{00000000-0005-0000-0000-0000B7460000}"/>
    <cellStyle name="Normal 43 2 5 3 5" xfId="18404" xr:uid="{00000000-0005-0000-0000-0000B8460000}"/>
    <cellStyle name="Normal 43 2 5 4" xfId="4955" xr:uid="{00000000-0005-0000-0000-0000B9460000}"/>
    <cellStyle name="Normal 43 2 5 4 2" xfId="15007" xr:uid="{00000000-0005-0000-0000-0000BA460000}"/>
    <cellStyle name="Normal 43 2 5 4 2 2" xfId="45338" xr:uid="{00000000-0005-0000-0000-0000BB460000}"/>
    <cellStyle name="Normal 43 2 5 4 2 3" xfId="30105" xr:uid="{00000000-0005-0000-0000-0000BC460000}"/>
    <cellStyle name="Normal 43 2 5 4 3" xfId="9987" xr:uid="{00000000-0005-0000-0000-0000BD460000}"/>
    <cellStyle name="Normal 43 2 5 4 3 2" xfId="40321" xr:uid="{00000000-0005-0000-0000-0000BE460000}"/>
    <cellStyle name="Normal 43 2 5 4 3 3" xfId="25088" xr:uid="{00000000-0005-0000-0000-0000BF460000}"/>
    <cellStyle name="Normal 43 2 5 4 4" xfId="35308" xr:uid="{00000000-0005-0000-0000-0000C0460000}"/>
    <cellStyle name="Normal 43 2 5 4 5" xfId="20075" xr:uid="{00000000-0005-0000-0000-0000C1460000}"/>
    <cellStyle name="Normal 43 2 5 5" xfId="11665" xr:uid="{00000000-0005-0000-0000-0000C2460000}"/>
    <cellStyle name="Normal 43 2 5 5 2" xfId="41996" xr:uid="{00000000-0005-0000-0000-0000C3460000}"/>
    <cellStyle name="Normal 43 2 5 5 3" xfId="26763" xr:uid="{00000000-0005-0000-0000-0000C4460000}"/>
    <cellStyle name="Normal 43 2 5 6" xfId="6644" xr:uid="{00000000-0005-0000-0000-0000C5460000}"/>
    <cellStyle name="Normal 43 2 5 6 2" xfId="36979" xr:uid="{00000000-0005-0000-0000-0000C6460000}"/>
    <cellStyle name="Normal 43 2 5 6 3" xfId="21746" xr:uid="{00000000-0005-0000-0000-0000C7460000}"/>
    <cellStyle name="Normal 43 2 5 7" xfId="31967" xr:uid="{00000000-0005-0000-0000-0000C8460000}"/>
    <cellStyle name="Normal 43 2 5 8" xfId="16733" xr:uid="{00000000-0005-0000-0000-0000C9460000}"/>
    <cellStyle name="Normal 43 2 6" xfId="1989" xr:uid="{00000000-0005-0000-0000-0000CA460000}"/>
    <cellStyle name="Normal 43 2 6 2" xfId="3681" xr:uid="{00000000-0005-0000-0000-0000CB460000}"/>
    <cellStyle name="Normal 43 2 6 2 2" xfId="13754" xr:uid="{00000000-0005-0000-0000-0000CC460000}"/>
    <cellStyle name="Normal 43 2 6 2 2 2" xfId="44085" xr:uid="{00000000-0005-0000-0000-0000CD460000}"/>
    <cellStyle name="Normal 43 2 6 2 2 3" xfId="28852" xr:uid="{00000000-0005-0000-0000-0000CE460000}"/>
    <cellStyle name="Normal 43 2 6 2 3" xfId="8734" xr:uid="{00000000-0005-0000-0000-0000CF460000}"/>
    <cellStyle name="Normal 43 2 6 2 3 2" xfId="39068" xr:uid="{00000000-0005-0000-0000-0000D0460000}"/>
    <cellStyle name="Normal 43 2 6 2 3 3" xfId="23835" xr:uid="{00000000-0005-0000-0000-0000D1460000}"/>
    <cellStyle name="Normal 43 2 6 2 4" xfId="34055" xr:uid="{00000000-0005-0000-0000-0000D2460000}"/>
    <cellStyle name="Normal 43 2 6 2 5" xfId="18822" xr:uid="{00000000-0005-0000-0000-0000D3460000}"/>
    <cellStyle name="Normal 43 2 6 3" xfId="5373" xr:uid="{00000000-0005-0000-0000-0000D4460000}"/>
    <cellStyle name="Normal 43 2 6 3 2" xfId="15425" xr:uid="{00000000-0005-0000-0000-0000D5460000}"/>
    <cellStyle name="Normal 43 2 6 3 2 2" xfId="45756" xr:uid="{00000000-0005-0000-0000-0000D6460000}"/>
    <cellStyle name="Normal 43 2 6 3 2 3" xfId="30523" xr:uid="{00000000-0005-0000-0000-0000D7460000}"/>
    <cellStyle name="Normal 43 2 6 3 3" xfId="10405" xr:uid="{00000000-0005-0000-0000-0000D8460000}"/>
    <cellStyle name="Normal 43 2 6 3 3 2" xfId="40739" xr:uid="{00000000-0005-0000-0000-0000D9460000}"/>
    <cellStyle name="Normal 43 2 6 3 3 3" xfId="25506" xr:uid="{00000000-0005-0000-0000-0000DA460000}"/>
    <cellStyle name="Normal 43 2 6 3 4" xfId="35726" xr:uid="{00000000-0005-0000-0000-0000DB460000}"/>
    <cellStyle name="Normal 43 2 6 3 5" xfId="20493" xr:uid="{00000000-0005-0000-0000-0000DC460000}"/>
    <cellStyle name="Normal 43 2 6 4" xfId="12083" xr:uid="{00000000-0005-0000-0000-0000DD460000}"/>
    <cellStyle name="Normal 43 2 6 4 2" xfId="42414" xr:uid="{00000000-0005-0000-0000-0000DE460000}"/>
    <cellStyle name="Normal 43 2 6 4 3" xfId="27181" xr:uid="{00000000-0005-0000-0000-0000DF460000}"/>
    <cellStyle name="Normal 43 2 6 5" xfId="7062" xr:uid="{00000000-0005-0000-0000-0000E0460000}"/>
    <cellStyle name="Normal 43 2 6 5 2" xfId="37397" xr:uid="{00000000-0005-0000-0000-0000E1460000}"/>
    <cellStyle name="Normal 43 2 6 5 3" xfId="22164" xr:uid="{00000000-0005-0000-0000-0000E2460000}"/>
    <cellStyle name="Normal 43 2 6 6" xfId="32385" xr:uid="{00000000-0005-0000-0000-0000E3460000}"/>
    <cellStyle name="Normal 43 2 6 7" xfId="17151" xr:uid="{00000000-0005-0000-0000-0000E4460000}"/>
    <cellStyle name="Normal 43 2 7" xfId="2840" xr:uid="{00000000-0005-0000-0000-0000E5460000}"/>
    <cellStyle name="Normal 43 2 7 2" xfId="12918" xr:uid="{00000000-0005-0000-0000-0000E6460000}"/>
    <cellStyle name="Normal 43 2 7 2 2" xfId="43249" xr:uid="{00000000-0005-0000-0000-0000E7460000}"/>
    <cellStyle name="Normal 43 2 7 2 3" xfId="28016" xr:uid="{00000000-0005-0000-0000-0000E8460000}"/>
    <cellStyle name="Normal 43 2 7 3" xfId="7898" xr:uid="{00000000-0005-0000-0000-0000E9460000}"/>
    <cellStyle name="Normal 43 2 7 3 2" xfId="38232" xr:uid="{00000000-0005-0000-0000-0000EA460000}"/>
    <cellStyle name="Normal 43 2 7 3 3" xfId="22999" xr:uid="{00000000-0005-0000-0000-0000EB460000}"/>
    <cellStyle name="Normal 43 2 7 4" xfId="33219" xr:uid="{00000000-0005-0000-0000-0000EC460000}"/>
    <cellStyle name="Normal 43 2 7 5" xfId="17986" xr:uid="{00000000-0005-0000-0000-0000ED460000}"/>
    <cellStyle name="Normal 43 2 8" xfId="4534" xr:uid="{00000000-0005-0000-0000-0000EE460000}"/>
    <cellStyle name="Normal 43 2 8 2" xfId="14589" xr:uid="{00000000-0005-0000-0000-0000EF460000}"/>
    <cellStyle name="Normal 43 2 8 2 2" xfId="44920" xr:uid="{00000000-0005-0000-0000-0000F0460000}"/>
    <cellStyle name="Normal 43 2 8 2 3" xfId="29687" xr:uid="{00000000-0005-0000-0000-0000F1460000}"/>
    <cellStyle name="Normal 43 2 8 3" xfId="9569" xr:uid="{00000000-0005-0000-0000-0000F2460000}"/>
    <cellStyle name="Normal 43 2 8 3 2" xfId="39903" xr:uid="{00000000-0005-0000-0000-0000F3460000}"/>
    <cellStyle name="Normal 43 2 8 3 3" xfId="24670" xr:uid="{00000000-0005-0000-0000-0000F4460000}"/>
    <cellStyle name="Normal 43 2 8 4" xfId="34890" xr:uid="{00000000-0005-0000-0000-0000F5460000}"/>
    <cellStyle name="Normal 43 2 8 5" xfId="19657" xr:uid="{00000000-0005-0000-0000-0000F6460000}"/>
    <cellStyle name="Normal 43 2 9" xfId="11245" xr:uid="{00000000-0005-0000-0000-0000F7460000}"/>
    <cellStyle name="Normal 43 2 9 2" xfId="41578" xr:uid="{00000000-0005-0000-0000-0000F8460000}"/>
    <cellStyle name="Normal 43 2 9 3" xfId="26345" xr:uid="{00000000-0005-0000-0000-0000F9460000}"/>
    <cellStyle name="Normal 43 3" xfId="46824" xr:uid="{00000000-0005-0000-0000-0000FA460000}"/>
    <cellStyle name="Normal 43 4" xfId="46882" xr:uid="{B1A58449-A660-47AB-A0F6-8DFB4B4287D8}"/>
    <cellStyle name="Normal 44" xfId="169" xr:uid="{00000000-0005-0000-0000-0000FB460000}"/>
    <cellStyle name="Normal 44 2" xfId="860" xr:uid="{00000000-0005-0000-0000-0000FC460000}"/>
    <cellStyle name="Normal 44 2 10" xfId="6225" xr:uid="{00000000-0005-0000-0000-0000FD460000}"/>
    <cellStyle name="Normal 44 2 10 2" xfId="36562" xr:uid="{00000000-0005-0000-0000-0000FE460000}"/>
    <cellStyle name="Normal 44 2 10 3" xfId="21329" xr:uid="{00000000-0005-0000-0000-0000FF460000}"/>
    <cellStyle name="Normal 44 2 11" xfId="31553" xr:uid="{00000000-0005-0000-0000-000000470000}"/>
    <cellStyle name="Normal 44 2 12" xfId="16314" xr:uid="{00000000-0005-0000-0000-000001470000}"/>
    <cellStyle name="Normal 44 2 2" xfId="1189" xr:uid="{00000000-0005-0000-0000-000002470000}"/>
    <cellStyle name="Normal 44 2 2 10" xfId="31605" xr:uid="{00000000-0005-0000-0000-000003470000}"/>
    <cellStyle name="Normal 44 2 2 11" xfId="16368" xr:uid="{00000000-0005-0000-0000-000004470000}"/>
    <cellStyle name="Normal 44 2 2 2" xfId="1297" xr:uid="{00000000-0005-0000-0000-000005470000}"/>
    <cellStyle name="Normal 44 2 2 2 10" xfId="16472" xr:uid="{00000000-0005-0000-0000-000006470000}"/>
    <cellStyle name="Normal 44 2 2 2 2" xfId="1514" xr:uid="{00000000-0005-0000-0000-000007470000}"/>
    <cellStyle name="Normal 44 2 2 2 2 2" xfId="1935" xr:uid="{00000000-0005-0000-0000-000008470000}"/>
    <cellStyle name="Normal 44 2 2 2 2 2 2" xfId="2774" xr:uid="{00000000-0005-0000-0000-000009470000}"/>
    <cellStyle name="Normal 44 2 2 2 2 2 2 2" xfId="4464" xr:uid="{00000000-0005-0000-0000-00000A470000}"/>
    <cellStyle name="Normal 44 2 2 2 2 2 2 2 2" xfId="14537" xr:uid="{00000000-0005-0000-0000-00000B470000}"/>
    <cellStyle name="Normal 44 2 2 2 2 2 2 2 2 2" xfId="44868" xr:uid="{00000000-0005-0000-0000-00000C470000}"/>
    <cellStyle name="Normal 44 2 2 2 2 2 2 2 2 3" xfId="29635" xr:uid="{00000000-0005-0000-0000-00000D470000}"/>
    <cellStyle name="Normal 44 2 2 2 2 2 2 2 3" xfId="9517" xr:uid="{00000000-0005-0000-0000-00000E470000}"/>
    <cellStyle name="Normal 44 2 2 2 2 2 2 2 3 2" xfId="39851" xr:uid="{00000000-0005-0000-0000-00000F470000}"/>
    <cellStyle name="Normal 44 2 2 2 2 2 2 2 3 3" xfId="24618" xr:uid="{00000000-0005-0000-0000-000010470000}"/>
    <cellStyle name="Normal 44 2 2 2 2 2 2 2 4" xfId="34838" xr:uid="{00000000-0005-0000-0000-000011470000}"/>
    <cellStyle name="Normal 44 2 2 2 2 2 2 2 5" xfId="19605" xr:uid="{00000000-0005-0000-0000-000012470000}"/>
    <cellStyle name="Normal 44 2 2 2 2 2 2 3" xfId="6156" xr:uid="{00000000-0005-0000-0000-000013470000}"/>
    <cellStyle name="Normal 44 2 2 2 2 2 2 3 2" xfId="16208" xr:uid="{00000000-0005-0000-0000-000014470000}"/>
    <cellStyle name="Normal 44 2 2 2 2 2 2 3 2 2" xfId="46539" xr:uid="{00000000-0005-0000-0000-000015470000}"/>
    <cellStyle name="Normal 44 2 2 2 2 2 2 3 2 3" xfId="31306" xr:uid="{00000000-0005-0000-0000-000016470000}"/>
    <cellStyle name="Normal 44 2 2 2 2 2 2 3 3" xfId="11188" xr:uid="{00000000-0005-0000-0000-000017470000}"/>
    <cellStyle name="Normal 44 2 2 2 2 2 2 3 3 2" xfId="41522" xr:uid="{00000000-0005-0000-0000-000018470000}"/>
    <cellStyle name="Normal 44 2 2 2 2 2 2 3 3 3" xfId="26289" xr:uid="{00000000-0005-0000-0000-000019470000}"/>
    <cellStyle name="Normal 44 2 2 2 2 2 2 3 4" xfId="36509" xr:uid="{00000000-0005-0000-0000-00001A470000}"/>
    <cellStyle name="Normal 44 2 2 2 2 2 2 3 5" xfId="21276" xr:uid="{00000000-0005-0000-0000-00001B470000}"/>
    <cellStyle name="Normal 44 2 2 2 2 2 2 4" xfId="12866" xr:uid="{00000000-0005-0000-0000-00001C470000}"/>
    <cellStyle name="Normal 44 2 2 2 2 2 2 4 2" xfId="43197" xr:uid="{00000000-0005-0000-0000-00001D470000}"/>
    <cellStyle name="Normal 44 2 2 2 2 2 2 4 3" xfId="27964" xr:uid="{00000000-0005-0000-0000-00001E470000}"/>
    <cellStyle name="Normal 44 2 2 2 2 2 2 5" xfId="7845" xr:uid="{00000000-0005-0000-0000-00001F470000}"/>
    <cellStyle name="Normal 44 2 2 2 2 2 2 5 2" xfId="38180" xr:uid="{00000000-0005-0000-0000-000020470000}"/>
    <cellStyle name="Normal 44 2 2 2 2 2 2 5 3" xfId="22947" xr:uid="{00000000-0005-0000-0000-000021470000}"/>
    <cellStyle name="Normal 44 2 2 2 2 2 2 6" xfId="33168" xr:uid="{00000000-0005-0000-0000-000022470000}"/>
    <cellStyle name="Normal 44 2 2 2 2 2 2 7" xfId="17934" xr:uid="{00000000-0005-0000-0000-000023470000}"/>
    <cellStyle name="Normal 44 2 2 2 2 2 3" xfId="3627" xr:uid="{00000000-0005-0000-0000-000024470000}"/>
    <cellStyle name="Normal 44 2 2 2 2 2 3 2" xfId="13701" xr:uid="{00000000-0005-0000-0000-000025470000}"/>
    <cellStyle name="Normal 44 2 2 2 2 2 3 2 2" xfId="44032" xr:uid="{00000000-0005-0000-0000-000026470000}"/>
    <cellStyle name="Normal 44 2 2 2 2 2 3 2 3" xfId="28799" xr:uid="{00000000-0005-0000-0000-000027470000}"/>
    <cellStyle name="Normal 44 2 2 2 2 2 3 3" xfId="8681" xr:uid="{00000000-0005-0000-0000-000028470000}"/>
    <cellStyle name="Normal 44 2 2 2 2 2 3 3 2" xfId="39015" xr:uid="{00000000-0005-0000-0000-000029470000}"/>
    <cellStyle name="Normal 44 2 2 2 2 2 3 3 3" xfId="23782" xr:uid="{00000000-0005-0000-0000-00002A470000}"/>
    <cellStyle name="Normal 44 2 2 2 2 2 3 4" xfId="34002" xr:uid="{00000000-0005-0000-0000-00002B470000}"/>
    <cellStyle name="Normal 44 2 2 2 2 2 3 5" xfId="18769" xr:uid="{00000000-0005-0000-0000-00002C470000}"/>
    <cellStyle name="Normal 44 2 2 2 2 2 4" xfId="5320" xr:uid="{00000000-0005-0000-0000-00002D470000}"/>
    <cellStyle name="Normal 44 2 2 2 2 2 4 2" xfId="15372" xr:uid="{00000000-0005-0000-0000-00002E470000}"/>
    <cellStyle name="Normal 44 2 2 2 2 2 4 2 2" xfId="45703" xr:uid="{00000000-0005-0000-0000-00002F470000}"/>
    <cellStyle name="Normal 44 2 2 2 2 2 4 2 3" xfId="30470" xr:uid="{00000000-0005-0000-0000-000030470000}"/>
    <cellStyle name="Normal 44 2 2 2 2 2 4 3" xfId="10352" xr:uid="{00000000-0005-0000-0000-000031470000}"/>
    <cellStyle name="Normal 44 2 2 2 2 2 4 3 2" xfId="40686" xr:uid="{00000000-0005-0000-0000-000032470000}"/>
    <cellStyle name="Normal 44 2 2 2 2 2 4 3 3" xfId="25453" xr:uid="{00000000-0005-0000-0000-000033470000}"/>
    <cellStyle name="Normal 44 2 2 2 2 2 4 4" xfId="35673" xr:uid="{00000000-0005-0000-0000-000034470000}"/>
    <cellStyle name="Normal 44 2 2 2 2 2 4 5" xfId="20440" xr:uid="{00000000-0005-0000-0000-000035470000}"/>
    <cellStyle name="Normal 44 2 2 2 2 2 5" xfId="12030" xr:uid="{00000000-0005-0000-0000-000036470000}"/>
    <cellStyle name="Normal 44 2 2 2 2 2 5 2" xfId="42361" xr:uid="{00000000-0005-0000-0000-000037470000}"/>
    <cellStyle name="Normal 44 2 2 2 2 2 5 3" xfId="27128" xr:uid="{00000000-0005-0000-0000-000038470000}"/>
    <cellStyle name="Normal 44 2 2 2 2 2 6" xfId="7009" xr:uid="{00000000-0005-0000-0000-000039470000}"/>
    <cellStyle name="Normal 44 2 2 2 2 2 6 2" xfId="37344" xr:uid="{00000000-0005-0000-0000-00003A470000}"/>
    <cellStyle name="Normal 44 2 2 2 2 2 6 3" xfId="22111" xr:uid="{00000000-0005-0000-0000-00003B470000}"/>
    <cellStyle name="Normal 44 2 2 2 2 2 7" xfId="32332" xr:uid="{00000000-0005-0000-0000-00003C470000}"/>
    <cellStyle name="Normal 44 2 2 2 2 2 8" xfId="17098" xr:uid="{00000000-0005-0000-0000-00003D470000}"/>
    <cellStyle name="Normal 44 2 2 2 2 3" xfId="2356" xr:uid="{00000000-0005-0000-0000-00003E470000}"/>
    <cellStyle name="Normal 44 2 2 2 2 3 2" xfId="4046" xr:uid="{00000000-0005-0000-0000-00003F470000}"/>
    <cellStyle name="Normal 44 2 2 2 2 3 2 2" xfId="14119" xr:uid="{00000000-0005-0000-0000-000040470000}"/>
    <cellStyle name="Normal 44 2 2 2 2 3 2 2 2" xfId="44450" xr:uid="{00000000-0005-0000-0000-000041470000}"/>
    <cellStyle name="Normal 44 2 2 2 2 3 2 2 3" xfId="29217" xr:uid="{00000000-0005-0000-0000-000042470000}"/>
    <cellStyle name="Normal 44 2 2 2 2 3 2 3" xfId="9099" xr:uid="{00000000-0005-0000-0000-000043470000}"/>
    <cellStyle name="Normal 44 2 2 2 2 3 2 3 2" xfId="39433" xr:uid="{00000000-0005-0000-0000-000044470000}"/>
    <cellStyle name="Normal 44 2 2 2 2 3 2 3 3" xfId="24200" xr:uid="{00000000-0005-0000-0000-000045470000}"/>
    <cellStyle name="Normal 44 2 2 2 2 3 2 4" xfId="34420" xr:uid="{00000000-0005-0000-0000-000046470000}"/>
    <cellStyle name="Normal 44 2 2 2 2 3 2 5" xfId="19187" xr:uid="{00000000-0005-0000-0000-000047470000}"/>
    <cellStyle name="Normal 44 2 2 2 2 3 3" xfId="5738" xr:uid="{00000000-0005-0000-0000-000048470000}"/>
    <cellStyle name="Normal 44 2 2 2 2 3 3 2" xfId="15790" xr:uid="{00000000-0005-0000-0000-000049470000}"/>
    <cellStyle name="Normal 44 2 2 2 2 3 3 2 2" xfId="46121" xr:uid="{00000000-0005-0000-0000-00004A470000}"/>
    <cellStyle name="Normal 44 2 2 2 2 3 3 2 3" xfId="30888" xr:uid="{00000000-0005-0000-0000-00004B470000}"/>
    <cellStyle name="Normal 44 2 2 2 2 3 3 3" xfId="10770" xr:uid="{00000000-0005-0000-0000-00004C470000}"/>
    <cellStyle name="Normal 44 2 2 2 2 3 3 3 2" xfId="41104" xr:uid="{00000000-0005-0000-0000-00004D470000}"/>
    <cellStyle name="Normal 44 2 2 2 2 3 3 3 3" xfId="25871" xr:uid="{00000000-0005-0000-0000-00004E470000}"/>
    <cellStyle name="Normal 44 2 2 2 2 3 3 4" xfId="36091" xr:uid="{00000000-0005-0000-0000-00004F470000}"/>
    <cellStyle name="Normal 44 2 2 2 2 3 3 5" xfId="20858" xr:uid="{00000000-0005-0000-0000-000050470000}"/>
    <cellStyle name="Normal 44 2 2 2 2 3 4" xfId="12448" xr:uid="{00000000-0005-0000-0000-000051470000}"/>
    <cellStyle name="Normal 44 2 2 2 2 3 4 2" xfId="42779" xr:uid="{00000000-0005-0000-0000-000052470000}"/>
    <cellStyle name="Normal 44 2 2 2 2 3 4 3" xfId="27546" xr:uid="{00000000-0005-0000-0000-000053470000}"/>
    <cellStyle name="Normal 44 2 2 2 2 3 5" xfId="7427" xr:uid="{00000000-0005-0000-0000-000054470000}"/>
    <cellStyle name="Normal 44 2 2 2 2 3 5 2" xfId="37762" xr:uid="{00000000-0005-0000-0000-000055470000}"/>
    <cellStyle name="Normal 44 2 2 2 2 3 5 3" xfId="22529" xr:uid="{00000000-0005-0000-0000-000056470000}"/>
    <cellStyle name="Normal 44 2 2 2 2 3 6" xfId="32750" xr:uid="{00000000-0005-0000-0000-000057470000}"/>
    <cellStyle name="Normal 44 2 2 2 2 3 7" xfId="17516" xr:uid="{00000000-0005-0000-0000-000058470000}"/>
    <cellStyle name="Normal 44 2 2 2 2 4" xfId="3209" xr:uid="{00000000-0005-0000-0000-000059470000}"/>
    <cellStyle name="Normal 44 2 2 2 2 4 2" xfId="13283" xr:uid="{00000000-0005-0000-0000-00005A470000}"/>
    <cellStyle name="Normal 44 2 2 2 2 4 2 2" xfId="43614" xr:uid="{00000000-0005-0000-0000-00005B470000}"/>
    <cellStyle name="Normal 44 2 2 2 2 4 2 3" xfId="28381" xr:uid="{00000000-0005-0000-0000-00005C470000}"/>
    <cellStyle name="Normal 44 2 2 2 2 4 3" xfId="8263" xr:uid="{00000000-0005-0000-0000-00005D470000}"/>
    <cellStyle name="Normal 44 2 2 2 2 4 3 2" xfId="38597" xr:uid="{00000000-0005-0000-0000-00005E470000}"/>
    <cellStyle name="Normal 44 2 2 2 2 4 3 3" xfId="23364" xr:uid="{00000000-0005-0000-0000-00005F470000}"/>
    <cellStyle name="Normal 44 2 2 2 2 4 4" xfId="33584" xr:uid="{00000000-0005-0000-0000-000060470000}"/>
    <cellStyle name="Normal 44 2 2 2 2 4 5" xfId="18351" xr:uid="{00000000-0005-0000-0000-000061470000}"/>
    <cellStyle name="Normal 44 2 2 2 2 5" xfId="4902" xr:uid="{00000000-0005-0000-0000-000062470000}"/>
    <cellStyle name="Normal 44 2 2 2 2 5 2" xfId="14954" xr:uid="{00000000-0005-0000-0000-000063470000}"/>
    <cellStyle name="Normal 44 2 2 2 2 5 2 2" xfId="45285" xr:uid="{00000000-0005-0000-0000-000064470000}"/>
    <cellStyle name="Normal 44 2 2 2 2 5 2 3" xfId="30052" xr:uid="{00000000-0005-0000-0000-000065470000}"/>
    <cellStyle name="Normal 44 2 2 2 2 5 3" xfId="9934" xr:uid="{00000000-0005-0000-0000-000066470000}"/>
    <cellStyle name="Normal 44 2 2 2 2 5 3 2" xfId="40268" xr:uid="{00000000-0005-0000-0000-000067470000}"/>
    <cellStyle name="Normal 44 2 2 2 2 5 3 3" xfId="25035" xr:uid="{00000000-0005-0000-0000-000068470000}"/>
    <cellStyle name="Normal 44 2 2 2 2 5 4" xfId="35255" xr:uid="{00000000-0005-0000-0000-000069470000}"/>
    <cellStyle name="Normal 44 2 2 2 2 5 5" xfId="20022" xr:uid="{00000000-0005-0000-0000-00006A470000}"/>
    <cellStyle name="Normal 44 2 2 2 2 6" xfId="11612" xr:uid="{00000000-0005-0000-0000-00006B470000}"/>
    <cellStyle name="Normal 44 2 2 2 2 6 2" xfId="41943" xr:uid="{00000000-0005-0000-0000-00006C470000}"/>
    <cellStyle name="Normal 44 2 2 2 2 6 3" xfId="26710" xr:uid="{00000000-0005-0000-0000-00006D470000}"/>
    <cellStyle name="Normal 44 2 2 2 2 7" xfId="6591" xr:uid="{00000000-0005-0000-0000-00006E470000}"/>
    <cellStyle name="Normal 44 2 2 2 2 7 2" xfId="36926" xr:uid="{00000000-0005-0000-0000-00006F470000}"/>
    <cellStyle name="Normal 44 2 2 2 2 7 3" xfId="21693" xr:uid="{00000000-0005-0000-0000-000070470000}"/>
    <cellStyle name="Normal 44 2 2 2 2 8" xfId="31914" xr:uid="{00000000-0005-0000-0000-000071470000}"/>
    <cellStyle name="Normal 44 2 2 2 2 9" xfId="16680" xr:uid="{00000000-0005-0000-0000-000072470000}"/>
    <cellStyle name="Normal 44 2 2 2 3" xfId="1727" xr:uid="{00000000-0005-0000-0000-000073470000}"/>
    <cellStyle name="Normal 44 2 2 2 3 2" xfId="2566" xr:uid="{00000000-0005-0000-0000-000074470000}"/>
    <cellStyle name="Normal 44 2 2 2 3 2 2" xfId="4256" xr:uid="{00000000-0005-0000-0000-000075470000}"/>
    <cellStyle name="Normal 44 2 2 2 3 2 2 2" xfId="14329" xr:uid="{00000000-0005-0000-0000-000076470000}"/>
    <cellStyle name="Normal 44 2 2 2 3 2 2 2 2" xfId="44660" xr:uid="{00000000-0005-0000-0000-000077470000}"/>
    <cellStyle name="Normal 44 2 2 2 3 2 2 2 3" xfId="29427" xr:uid="{00000000-0005-0000-0000-000078470000}"/>
    <cellStyle name="Normal 44 2 2 2 3 2 2 3" xfId="9309" xr:uid="{00000000-0005-0000-0000-000079470000}"/>
    <cellStyle name="Normal 44 2 2 2 3 2 2 3 2" xfId="39643" xr:uid="{00000000-0005-0000-0000-00007A470000}"/>
    <cellStyle name="Normal 44 2 2 2 3 2 2 3 3" xfId="24410" xr:uid="{00000000-0005-0000-0000-00007B470000}"/>
    <cellStyle name="Normal 44 2 2 2 3 2 2 4" xfId="34630" xr:uid="{00000000-0005-0000-0000-00007C470000}"/>
    <cellStyle name="Normal 44 2 2 2 3 2 2 5" xfId="19397" xr:uid="{00000000-0005-0000-0000-00007D470000}"/>
    <cellStyle name="Normal 44 2 2 2 3 2 3" xfId="5948" xr:uid="{00000000-0005-0000-0000-00007E470000}"/>
    <cellStyle name="Normal 44 2 2 2 3 2 3 2" xfId="16000" xr:uid="{00000000-0005-0000-0000-00007F470000}"/>
    <cellStyle name="Normal 44 2 2 2 3 2 3 2 2" xfId="46331" xr:uid="{00000000-0005-0000-0000-000080470000}"/>
    <cellStyle name="Normal 44 2 2 2 3 2 3 2 3" xfId="31098" xr:uid="{00000000-0005-0000-0000-000081470000}"/>
    <cellStyle name="Normal 44 2 2 2 3 2 3 3" xfId="10980" xr:uid="{00000000-0005-0000-0000-000082470000}"/>
    <cellStyle name="Normal 44 2 2 2 3 2 3 3 2" xfId="41314" xr:uid="{00000000-0005-0000-0000-000083470000}"/>
    <cellStyle name="Normal 44 2 2 2 3 2 3 3 3" xfId="26081" xr:uid="{00000000-0005-0000-0000-000084470000}"/>
    <cellStyle name="Normal 44 2 2 2 3 2 3 4" xfId="36301" xr:uid="{00000000-0005-0000-0000-000085470000}"/>
    <cellStyle name="Normal 44 2 2 2 3 2 3 5" xfId="21068" xr:uid="{00000000-0005-0000-0000-000086470000}"/>
    <cellStyle name="Normal 44 2 2 2 3 2 4" xfId="12658" xr:uid="{00000000-0005-0000-0000-000087470000}"/>
    <cellStyle name="Normal 44 2 2 2 3 2 4 2" xfId="42989" xr:uid="{00000000-0005-0000-0000-000088470000}"/>
    <cellStyle name="Normal 44 2 2 2 3 2 4 3" xfId="27756" xr:uid="{00000000-0005-0000-0000-000089470000}"/>
    <cellStyle name="Normal 44 2 2 2 3 2 5" xfId="7637" xr:uid="{00000000-0005-0000-0000-00008A470000}"/>
    <cellStyle name="Normal 44 2 2 2 3 2 5 2" xfId="37972" xr:uid="{00000000-0005-0000-0000-00008B470000}"/>
    <cellStyle name="Normal 44 2 2 2 3 2 5 3" xfId="22739" xr:uid="{00000000-0005-0000-0000-00008C470000}"/>
    <cellStyle name="Normal 44 2 2 2 3 2 6" xfId="32960" xr:uid="{00000000-0005-0000-0000-00008D470000}"/>
    <cellStyle name="Normal 44 2 2 2 3 2 7" xfId="17726" xr:uid="{00000000-0005-0000-0000-00008E470000}"/>
    <cellStyle name="Normal 44 2 2 2 3 3" xfId="3419" xr:uid="{00000000-0005-0000-0000-00008F470000}"/>
    <cellStyle name="Normal 44 2 2 2 3 3 2" xfId="13493" xr:uid="{00000000-0005-0000-0000-000090470000}"/>
    <cellStyle name="Normal 44 2 2 2 3 3 2 2" xfId="43824" xr:uid="{00000000-0005-0000-0000-000091470000}"/>
    <cellStyle name="Normal 44 2 2 2 3 3 2 3" xfId="28591" xr:uid="{00000000-0005-0000-0000-000092470000}"/>
    <cellStyle name="Normal 44 2 2 2 3 3 3" xfId="8473" xr:uid="{00000000-0005-0000-0000-000093470000}"/>
    <cellStyle name="Normal 44 2 2 2 3 3 3 2" xfId="38807" xr:uid="{00000000-0005-0000-0000-000094470000}"/>
    <cellStyle name="Normal 44 2 2 2 3 3 3 3" xfId="23574" xr:uid="{00000000-0005-0000-0000-000095470000}"/>
    <cellStyle name="Normal 44 2 2 2 3 3 4" xfId="33794" xr:uid="{00000000-0005-0000-0000-000096470000}"/>
    <cellStyle name="Normal 44 2 2 2 3 3 5" xfId="18561" xr:uid="{00000000-0005-0000-0000-000097470000}"/>
    <cellStyle name="Normal 44 2 2 2 3 4" xfId="5112" xr:uid="{00000000-0005-0000-0000-000098470000}"/>
    <cellStyle name="Normal 44 2 2 2 3 4 2" xfId="15164" xr:uid="{00000000-0005-0000-0000-000099470000}"/>
    <cellStyle name="Normal 44 2 2 2 3 4 2 2" xfId="45495" xr:uid="{00000000-0005-0000-0000-00009A470000}"/>
    <cellStyle name="Normal 44 2 2 2 3 4 2 3" xfId="30262" xr:uid="{00000000-0005-0000-0000-00009B470000}"/>
    <cellStyle name="Normal 44 2 2 2 3 4 3" xfId="10144" xr:uid="{00000000-0005-0000-0000-00009C470000}"/>
    <cellStyle name="Normal 44 2 2 2 3 4 3 2" xfId="40478" xr:uid="{00000000-0005-0000-0000-00009D470000}"/>
    <cellStyle name="Normal 44 2 2 2 3 4 3 3" xfId="25245" xr:uid="{00000000-0005-0000-0000-00009E470000}"/>
    <cellStyle name="Normal 44 2 2 2 3 4 4" xfId="35465" xr:uid="{00000000-0005-0000-0000-00009F470000}"/>
    <cellStyle name="Normal 44 2 2 2 3 4 5" xfId="20232" xr:uid="{00000000-0005-0000-0000-0000A0470000}"/>
    <cellStyle name="Normal 44 2 2 2 3 5" xfId="11822" xr:uid="{00000000-0005-0000-0000-0000A1470000}"/>
    <cellStyle name="Normal 44 2 2 2 3 5 2" xfId="42153" xr:uid="{00000000-0005-0000-0000-0000A2470000}"/>
    <cellStyle name="Normal 44 2 2 2 3 5 3" xfId="26920" xr:uid="{00000000-0005-0000-0000-0000A3470000}"/>
    <cellStyle name="Normal 44 2 2 2 3 6" xfId="6801" xr:uid="{00000000-0005-0000-0000-0000A4470000}"/>
    <cellStyle name="Normal 44 2 2 2 3 6 2" xfId="37136" xr:uid="{00000000-0005-0000-0000-0000A5470000}"/>
    <cellStyle name="Normal 44 2 2 2 3 6 3" xfId="21903" xr:uid="{00000000-0005-0000-0000-0000A6470000}"/>
    <cellStyle name="Normal 44 2 2 2 3 7" xfId="32124" xr:uid="{00000000-0005-0000-0000-0000A7470000}"/>
    <cellStyle name="Normal 44 2 2 2 3 8" xfId="16890" xr:uid="{00000000-0005-0000-0000-0000A8470000}"/>
    <cellStyle name="Normal 44 2 2 2 4" xfId="2148" xr:uid="{00000000-0005-0000-0000-0000A9470000}"/>
    <cellStyle name="Normal 44 2 2 2 4 2" xfId="3838" xr:uid="{00000000-0005-0000-0000-0000AA470000}"/>
    <cellStyle name="Normal 44 2 2 2 4 2 2" xfId="13911" xr:uid="{00000000-0005-0000-0000-0000AB470000}"/>
    <cellStyle name="Normal 44 2 2 2 4 2 2 2" xfId="44242" xr:uid="{00000000-0005-0000-0000-0000AC470000}"/>
    <cellStyle name="Normal 44 2 2 2 4 2 2 3" xfId="29009" xr:uid="{00000000-0005-0000-0000-0000AD470000}"/>
    <cellStyle name="Normal 44 2 2 2 4 2 3" xfId="8891" xr:uid="{00000000-0005-0000-0000-0000AE470000}"/>
    <cellStyle name="Normal 44 2 2 2 4 2 3 2" xfId="39225" xr:uid="{00000000-0005-0000-0000-0000AF470000}"/>
    <cellStyle name="Normal 44 2 2 2 4 2 3 3" xfId="23992" xr:uid="{00000000-0005-0000-0000-0000B0470000}"/>
    <cellStyle name="Normal 44 2 2 2 4 2 4" xfId="34212" xr:uid="{00000000-0005-0000-0000-0000B1470000}"/>
    <cellStyle name="Normal 44 2 2 2 4 2 5" xfId="18979" xr:uid="{00000000-0005-0000-0000-0000B2470000}"/>
    <cellStyle name="Normal 44 2 2 2 4 3" xfId="5530" xr:uid="{00000000-0005-0000-0000-0000B3470000}"/>
    <cellStyle name="Normal 44 2 2 2 4 3 2" xfId="15582" xr:uid="{00000000-0005-0000-0000-0000B4470000}"/>
    <cellStyle name="Normal 44 2 2 2 4 3 2 2" xfId="45913" xr:uid="{00000000-0005-0000-0000-0000B5470000}"/>
    <cellStyle name="Normal 44 2 2 2 4 3 2 3" xfId="30680" xr:uid="{00000000-0005-0000-0000-0000B6470000}"/>
    <cellStyle name="Normal 44 2 2 2 4 3 3" xfId="10562" xr:uid="{00000000-0005-0000-0000-0000B7470000}"/>
    <cellStyle name="Normal 44 2 2 2 4 3 3 2" xfId="40896" xr:uid="{00000000-0005-0000-0000-0000B8470000}"/>
    <cellStyle name="Normal 44 2 2 2 4 3 3 3" xfId="25663" xr:uid="{00000000-0005-0000-0000-0000B9470000}"/>
    <cellStyle name="Normal 44 2 2 2 4 3 4" xfId="35883" xr:uid="{00000000-0005-0000-0000-0000BA470000}"/>
    <cellStyle name="Normal 44 2 2 2 4 3 5" xfId="20650" xr:uid="{00000000-0005-0000-0000-0000BB470000}"/>
    <cellStyle name="Normal 44 2 2 2 4 4" xfId="12240" xr:uid="{00000000-0005-0000-0000-0000BC470000}"/>
    <cellStyle name="Normal 44 2 2 2 4 4 2" xfId="42571" xr:uid="{00000000-0005-0000-0000-0000BD470000}"/>
    <cellStyle name="Normal 44 2 2 2 4 4 3" xfId="27338" xr:uid="{00000000-0005-0000-0000-0000BE470000}"/>
    <cellStyle name="Normal 44 2 2 2 4 5" xfId="7219" xr:uid="{00000000-0005-0000-0000-0000BF470000}"/>
    <cellStyle name="Normal 44 2 2 2 4 5 2" xfId="37554" xr:uid="{00000000-0005-0000-0000-0000C0470000}"/>
    <cellStyle name="Normal 44 2 2 2 4 5 3" xfId="22321" xr:uid="{00000000-0005-0000-0000-0000C1470000}"/>
    <cellStyle name="Normal 44 2 2 2 4 6" xfId="32542" xr:uid="{00000000-0005-0000-0000-0000C2470000}"/>
    <cellStyle name="Normal 44 2 2 2 4 7" xfId="17308" xr:uid="{00000000-0005-0000-0000-0000C3470000}"/>
    <cellStyle name="Normal 44 2 2 2 5" xfId="3001" xr:uid="{00000000-0005-0000-0000-0000C4470000}"/>
    <cellStyle name="Normal 44 2 2 2 5 2" xfId="13075" xr:uid="{00000000-0005-0000-0000-0000C5470000}"/>
    <cellStyle name="Normal 44 2 2 2 5 2 2" xfId="43406" xr:uid="{00000000-0005-0000-0000-0000C6470000}"/>
    <cellStyle name="Normal 44 2 2 2 5 2 3" xfId="28173" xr:uid="{00000000-0005-0000-0000-0000C7470000}"/>
    <cellStyle name="Normal 44 2 2 2 5 3" xfId="8055" xr:uid="{00000000-0005-0000-0000-0000C8470000}"/>
    <cellStyle name="Normal 44 2 2 2 5 3 2" xfId="38389" xr:uid="{00000000-0005-0000-0000-0000C9470000}"/>
    <cellStyle name="Normal 44 2 2 2 5 3 3" xfId="23156" xr:uid="{00000000-0005-0000-0000-0000CA470000}"/>
    <cellStyle name="Normal 44 2 2 2 5 4" xfId="33376" xr:uid="{00000000-0005-0000-0000-0000CB470000}"/>
    <cellStyle name="Normal 44 2 2 2 5 5" xfId="18143" xr:uid="{00000000-0005-0000-0000-0000CC470000}"/>
    <cellStyle name="Normal 44 2 2 2 6" xfId="4694" xr:uid="{00000000-0005-0000-0000-0000CD470000}"/>
    <cellStyle name="Normal 44 2 2 2 6 2" xfId="14746" xr:uid="{00000000-0005-0000-0000-0000CE470000}"/>
    <cellStyle name="Normal 44 2 2 2 6 2 2" xfId="45077" xr:uid="{00000000-0005-0000-0000-0000CF470000}"/>
    <cellStyle name="Normal 44 2 2 2 6 2 3" xfId="29844" xr:uid="{00000000-0005-0000-0000-0000D0470000}"/>
    <cellStyle name="Normal 44 2 2 2 6 3" xfId="9726" xr:uid="{00000000-0005-0000-0000-0000D1470000}"/>
    <cellStyle name="Normal 44 2 2 2 6 3 2" xfId="40060" xr:uid="{00000000-0005-0000-0000-0000D2470000}"/>
    <cellStyle name="Normal 44 2 2 2 6 3 3" xfId="24827" xr:uid="{00000000-0005-0000-0000-0000D3470000}"/>
    <cellStyle name="Normal 44 2 2 2 6 4" xfId="35047" xr:uid="{00000000-0005-0000-0000-0000D4470000}"/>
    <cellStyle name="Normal 44 2 2 2 6 5" xfId="19814" xr:uid="{00000000-0005-0000-0000-0000D5470000}"/>
    <cellStyle name="Normal 44 2 2 2 7" xfId="11404" xr:uid="{00000000-0005-0000-0000-0000D6470000}"/>
    <cellStyle name="Normal 44 2 2 2 7 2" xfId="41735" xr:uid="{00000000-0005-0000-0000-0000D7470000}"/>
    <cellStyle name="Normal 44 2 2 2 7 3" xfId="26502" xr:uid="{00000000-0005-0000-0000-0000D8470000}"/>
    <cellStyle name="Normal 44 2 2 2 8" xfId="6383" xr:uid="{00000000-0005-0000-0000-0000D9470000}"/>
    <cellStyle name="Normal 44 2 2 2 8 2" xfId="36718" xr:uid="{00000000-0005-0000-0000-0000DA470000}"/>
    <cellStyle name="Normal 44 2 2 2 8 3" xfId="21485" xr:uid="{00000000-0005-0000-0000-0000DB470000}"/>
    <cellStyle name="Normal 44 2 2 2 9" xfId="31706" xr:uid="{00000000-0005-0000-0000-0000DC470000}"/>
    <cellStyle name="Normal 44 2 2 3" xfId="1410" xr:uid="{00000000-0005-0000-0000-0000DD470000}"/>
    <cellStyle name="Normal 44 2 2 3 2" xfId="1831" xr:uid="{00000000-0005-0000-0000-0000DE470000}"/>
    <cellStyle name="Normal 44 2 2 3 2 2" xfId="2670" xr:uid="{00000000-0005-0000-0000-0000DF470000}"/>
    <cellStyle name="Normal 44 2 2 3 2 2 2" xfId="4360" xr:uid="{00000000-0005-0000-0000-0000E0470000}"/>
    <cellStyle name="Normal 44 2 2 3 2 2 2 2" xfId="14433" xr:uid="{00000000-0005-0000-0000-0000E1470000}"/>
    <cellStyle name="Normal 44 2 2 3 2 2 2 2 2" xfId="44764" xr:uid="{00000000-0005-0000-0000-0000E2470000}"/>
    <cellStyle name="Normal 44 2 2 3 2 2 2 2 3" xfId="29531" xr:uid="{00000000-0005-0000-0000-0000E3470000}"/>
    <cellStyle name="Normal 44 2 2 3 2 2 2 3" xfId="9413" xr:uid="{00000000-0005-0000-0000-0000E4470000}"/>
    <cellStyle name="Normal 44 2 2 3 2 2 2 3 2" xfId="39747" xr:uid="{00000000-0005-0000-0000-0000E5470000}"/>
    <cellStyle name="Normal 44 2 2 3 2 2 2 3 3" xfId="24514" xr:uid="{00000000-0005-0000-0000-0000E6470000}"/>
    <cellStyle name="Normal 44 2 2 3 2 2 2 4" xfId="34734" xr:uid="{00000000-0005-0000-0000-0000E7470000}"/>
    <cellStyle name="Normal 44 2 2 3 2 2 2 5" xfId="19501" xr:uid="{00000000-0005-0000-0000-0000E8470000}"/>
    <cellStyle name="Normal 44 2 2 3 2 2 3" xfId="6052" xr:uid="{00000000-0005-0000-0000-0000E9470000}"/>
    <cellStyle name="Normal 44 2 2 3 2 2 3 2" xfId="16104" xr:uid="{00000000-0005-0000-0000-0000EA470000}"/>
    <cellStyle name="Normal 44 2 2 3 2 2 3 2 2" xfId="46435" xr:uid="{00000000-0005-0000-0000-0000EB470000}"/>
    <cellStyle name="Normal 44 2 2 3 2 2 3 2 3" xfId="31202" xr:uid="{00000000-0005-0000-0000-0000EC470000}"/>
    <cellStyle name="Normal 44 2 2 3 2 2 3 3" xfId="11084" xr:uid="{00000000-0005-0000-0000-0000ED470000}"/>
    <cellStyle name="Normal 44 2 2 3 2 2 3 3 2" xfId="41418" xr:uid="{00000000-0005-0000-0000-0000EE470000}"/>
    <cellStyle name="Normal 44 2 2 3 2 2 3 3 3" xfId="26185" xr:uid="{00000000-0005-0000-0000-0000EF470000}"/>
    <cellStyle name="Normal 44 2 2 3 2 2 3 4" xfId="36405" xr:uid="{00000000-0005-0000-0000-0000F0470000}"/>
    <cellStyle name="Normal 44 2 2 3 2 2 3 5" xfId="21172" xr:uid="{00000000-0005-0000-0000-0000F1470000}"/>
    <cellStyle name="Normal 44 2 2 3 2 2 4" xfId="12762" xr:uid="{00000000-0005-0000-0000-0000F2470000}"/>
    <cellStyle name="Normal 44 2 2 3 2 2 4 2" xfId="43093" xr:uid="{00000000-0005-0000-0000-0000F3470000}"/>
    <cellStyle name="Normal 44 2 2 3 2 2 4 3" xfId="27860" xr:uid="{00000000-0005-0000-0000-0000F4470000}"/>
    <cellStyle name="Normal 44 2 2 3 2 2 5" xfId="7741" xr:uid="{00000000-0005-0000-0000-0000F5470000}"/>
    <cellStyle name="Normal 44 2 2 3 2 2 5 2" xfId="38076" xr:uid="{00000000-0005-0000-0000-0000F6470000}"/>
    <cellStyle name="Normal 44 2 2 3 2 2 5 3" xfId="22843" xr:uid="{00000000-0005-0000-0000-0000F7470000}"/>
    <cellStyle name="Normal 44 2 2 3 2 2 6" xfId="33064" xr:uid="{00000000-0005-0000-0000-0000F8470000}"/>
    <cellStyle name="Normal 44 2 2 3 2 2 7" xfId="17830" xr:uid="{00000000-0005-0000-0000-0000F9470000}"/>
    <cellStyle name="Normal 44 2 2 3 2 3" xfId="3523" xr:uid="{00000000-0005-0000-0000-0000FA470000}"/>
    <cellStyle name="Normal 44 2 2 3 2 3 2" xfId="13597" xr:uid="{00000000-0005-0000-0000-0000FB470000}"/>
    <cellStyle name="Normal 44 2 2 3 2 3 2 2" xfId="43928" xr:uid="{00000000-0005-0000-0000-0000FC470000}"/>
    <cellStyle name="Normal 44 2 2 3 2 3 2 3" xfId="28695" xr:uid="{00000000-0005-0000-0000-0000FD470000}"/>
    <cellStyle name="Normal 44 2 2 3 2 3 3" xfId="8577" xr:uid="{00000000-0005-0000-0000-0000FE470000}"/>
    <cellStyle name="Normal 44 2 2 3 2 3 3 2" xfId="38911" xr:uid="{00000000-0005-0000-0000-0000FF470000}"/>
    <cellStyle name="Normal 44 2 2 3 2 3 3 3" xfId="23678" xr:uid="{00000000-0005-0000-0000-000000480000}"/>
    <cellStyle name="Normal 44 2 2 3 2 3 4" xfId="33898" xr:uid="{00000000-0005-0000-0000-000001480000}"/>
    <cellStyle name="Normal 44 2 2 3 2 3 5" xfId="18665" xr:uid="{00000000-0005-0000-0000-000002480000}"/>
    <cellStyle name="Normal 44 2 2 3 2 4" xfId="5216" xr:uid="{00000000-0005-0000-0000-000003480000}"/>
    <cellStyle name="Normal 44 2 2 3 2 4 2" xfId="15268" xr:uid="{00000000-0005-0000-0000-000004480000}"/>
    <cellStyle name="Normal 44 2 2 3 2 4 2 2" xfId="45599" xr:uid="{00000000-0005-0000-0000-000005480000}"/>
    <cellStyle name="Normal 44 2 2 3 2 4 2 3" xfId="30366" xr:uid="{00000000-0005-0000-0000-000006480000}"/>
    <cellStyle name="Normal 44 2 2 3 2 4 3" xfId="10248" xr:uid="{00000000-0005-0000-0000-000007480000}"/>
    <cellStyle name="Normal 44 2 2 3 2 4 3 2" xfId="40582" xr:uid="{00000000-0005-0000-0000-000008480000}"/>
    <cellStyle name="Normal 44 2 2 3 2 4 3 3" xfId="25349" xr:uid="{00000000-0005-0000-0000-000009480000}"/>
    <cellStyle name="Normal 44 2 2 3 2 4 4" xfId="35569" xr:uid="{00000000-0005-0000-0000-00000A480000}"/>
    <cellStyle name="Normal 44 2 2 3 2 4 5" xfId="20336" xr:uid="{00000000-0005-0000-0000-00000B480000}"/>
    <cellStyle name="Normal 44 2 2 3 2 5" xfId="11926" xr:uid="{00000000-0005-0000-0000-00000C480000}"/>
    <cellStyle name="Normal 44 2 2 3 2 5 2" xfId="42257" xr:uid="{00000000-0005-0000-0000-00000D480000}"/>
    <cellStyle name="Normal 44 2 2 3 2 5 3" xfId="27024" xr:uid="{00000000-0005-0000-0000-00000E480000}"/>
    <cellStyle name="Normal 44 2 2 3 2 6" xfId="6905" xr:uid="{00000000-0005-0000-0000-00000F480000}"/>
    <cellStyle name="Normal 44 2 2 3 2 6 2" xfId="37240" xr:uid="{00000000-0005-0000-0000-000010480000}"/>
    <cellStyle name="Normal 44 2 2 3 2 6 3" xfId="22007" xr:uid="{00000000-0005-0000-0000-000011480000}"/>
    <cellStyle name="Normal 44 2 2 3 2 7" xfId="32228" xr:uid="{00000000-0005-0000-0000-000012480000}"/>
    <cellStyle name="Normal 44 2 2 3 2 8" xfId="16994" xr:uid="{00000000-0005-0000-0000-000013480000}"/>
    <cellStyle name="Normal 44 2 2 3 3" xfId="2252" xr:uid="{00000000-0005-0000-0000-000014480000}"/>
    <cellStyle name="Normal 44 2 2 3 3 2" xfId="3942" xr:uid="{00000000-0005-0000-0000-000015480000}"/>
    <cellStyle name="Normal 44 2 2 3 3 2 2" xfId="14015" xr:uid="{00000000-0005-0000-0000-000016480000}"/>
    <cellStyle name="Normal 44 2 2 3 3 2 2 2" xfId="44346" xr:uid="{00000000-0005-0000-0000-000017480000}"/>
    <cellStyle name="Normal 44 2 2 3 3 2 2 3" xfId="29113" xr:uid="{00000000-0005-0000-0000-000018480000}"/>
    <cellStyle name="Normal 44 2 2 3 3 2 3" xfId="8995" xr:uid="{00000000-0005-0000-0000-000019480000}"/>
    <cellStyle name="Normal 44 2 2 3 3 2 3 2" xfId="39329" xr:uid="{00000000-0005-0000-0000-00001A480000}"/>
    <cellStyle name="Normal 44 2 2 3 3 2 3 3" xfId="24096" xr:uid="{00000000-0005-0000-0000-00001B480000}"/>
    <cellStyle name="Normal 44 2 2 3 3 2 4" xfId="34316" xr:uid="{00000000-0005-0000-0000-00001C480000}"/>
    <cellStyle name="Normal 44 2 2 3 3 2 5" xfId="19083" xr:uid="{00000000-0005-0000-0000-00001D480000}"/>
    <cellStyle name="Normal 44 2 2 3 3 3" xfId="5634" xr:uid="{00000000-0005-0000-0000-00001E480000}"/>
    <cellStyle name="Normal 44 2 2 3 3 3 2" xfId="15686" xr:uid="{00000000-0005-0000-0000-00001F480000}"/>
    <cellStyle name="Normal 44 2 2 3 3 3 2 2" xfId="46017" xr:uid="{00000000-0005-0000-0000-000020480000}"/>
    <cellStyle name="Normal 44 2 2 3 3 3 2 3" xfId="30784" xr:uid="{00000000-0005-0000-0000-000021480000}"/>
    <cellStyle name="Normal 44 2 2 3 3 3 3" xfId="10666" xr:uid="{00000000-0005-0000-0000-000022480000}"/>
    <cellStyle name="Normal 44 2 2 3 3 3 3 2" xfId="41000" xr:uid="{00000000-0005-0000-0000-000023480000}"/>
    <cellStyle name="Normal 44 2 2 3 3 3 3 3" xfId="25767" xr:uid="{00000000-0005-0000-0000-000024480000}"/>
    <cellStyle name="Normal 44 2 2 3 3 3 4" xfId="35987" xr:uid="{00000000-0005-0000-0000-000025480000}"/>
    <cellStyle name="Normal 44 2 2 3 3 3 5" xfId="20754" xr:uid="{00000000-0005-0000-0000-000026480000}"/>
    <cellStyle name="Normal 44 2 2 3 3 4" xfId="12344" xr:uid="{00000000-0005-0000-0000-000027480000}"/>
    <cellStyle name="Normal 44 2 2 3 3 4 2" xfId="42675" xr:uid="{00000000-0005-0000-0000-000028480000}"/>
    <cellStyle name="Normal 44 2 2 3 3 4 3" xfId="27442" xr:uid="{00000000-0005-0000-0000-000029480000}"/>
    <cellStyle name="Normal 44 2 2 3 3 5" xfId="7323" xr:uid="{00000000-0005-0000-0000-00002A480000}"/>
    <cellStyle name="Normal 44 2 2 3 3 5 2" xfId="37658" xr:uid="{00000000-0005-0000-0000-00002B480000}"/>
    <cellStyle name="Normal 44 2 2 3 3 5 3" xfId="22425" xr:uid="{00000000-0005-0000-0000-00002C480000}"/>
    <cellStyle name="Normal 44 2 2 3 3 6" xfId="32646" xr:uid="{00000000-0005-0000-0000-00002D480000}"/>
    <cellStyle name="Normal 44 2 2 3 3 7" xfId="17412" xr:uid="{00000000-0005-0000-0000-00002E480000}"/>
    <cellStyle name="Normal 44 2 2 3 4" xfId="3105" xr:uid="{00000000-0005-0000-0000-00002F480000}"/>
    <cellStyle name="Normal 44 2 2 3 4 2" xfId="13179" xr:uid="{00000000-0005-0000-0000-000030480000}"/>
    <cellStyle name="Normal 44 2 2 3 4 2 2" xfId="43510" xr:uid="{00000000-0005-0000-0000-000031480000}"/>
    <cellStyle name="Normal 44 2 2 3 4 2 3" xfId="28277" xr:uid="{00000000-0005-0000-0000-000032480000}"/>
    <cellStyle name="Normal 44 2 2 3 4 3" xfId="8159" xr:uid="{00000000-0005-0000-0000-000033480000}"/>
    <cellStyle name="Normal 44 2 2 3 4 3 2" xfId="38493" xr:uid="{00000000-0005-0000-0000-000034480000}"/>
    <cellStyle name="Normal 44 2 2 3 4 3 3" xfId="23260" xr:uid="{00000000-0005-0000-0000-000035480000}"/>
    <cellStyle name="Normal 44 2 2 3 4 4" xfId="33480" xr:uid="{00000000-0005-0000-0000-000036480000}"/>
    <cellStyle name="Normal 44 2 2 3 4 5" xfId="18247" xr:uid="{00000000-0005-0000-0000-000037480000}"/>
    <cellStyle name="Normal 44 2 2 3 5" xfId="4798" xr:uid="{00000000-0005-0000-0000-000038480000}"/>
    <cellStyle name="Normal 44 2 2 3 5 2" xfId="14850" xr:uid="{00000000-0005-0000-0000-000039480000}"/>
    <cellStyle name="Normal 44 2 2 3 5 2 2" xfId="45181" xr:uid="{00000000-0005-0000-0000-00003A480000}"/>
    <cellStyle name="Normal 44 2 2 3 5 2 3" xfId="29948" xr:uid="{00000000-0005-0000-0000-00003B480000}"/>
    <cellStyle name="Normal 44 2 2 3 5 3" xfId="9830" xr:uid="{00000000-0005-0000-0000-00003C480000}"/>
    <cellStyle name="Normal 44 2 2 3 5 3 2" xfId="40164" xr:uid="{00000000-0005-0000-0000-00003D480000}"/>
    <cellStyle name="Normal 44 2 2 3 5 3 3" xfId="24931" xr:uid="{00000000-0005-0000-0000-00003E480000}"/>
    <cellStyle name="Normal 44 2 2 3 5 4" xfId="35151" xr:uid="{00000000-0005-0000-0000-00003F480000}"/>
    <cellStyle name="Normal 44 2 2 3 5 5" xfId="19918" xr:uid="{00000000-0005-0000-0000-000040480000}"/>
    <cellStyle name="Normal 44 2 2 3 6" xfId="11508" xr:uid="{00000000-0005-0000-0000-000041480000}"/>
    <cellStyle name="Normal 44 2 2 3 6 2" xfId="41839" xr:uid="{00000000-0005-0000-0000-000042480000}"/>
    <cellStyle name="Normal 44 2 2 3 6 3" xfId="26606" xr:uid="{00000000-0005-0000-0000-000043480000}"/>
    <cellStyle name="Normal 44 2 2 3 7" xfId="6487" xr:uid="{00000000-0005-0000-0000-000044480000}"/>
    <cellStyle name="Normal 44 2 2 3 7 2" xfId="36822" xr:uid="{00000000-0005-0000-0000-000045480000}"/>
    <cellStyle name="Normal 44 2 2 3 7 3" xfId="21589" xr:uid="{00000000-0005-0000-0000-000046480000}"/>
    <cellStyle name="Normal 44 2 2 3 8" xfId="31810" xr:uid="{00000000-0005-0000-0000-000047480000}"/>
    <cellStyle name="Normal 44 2 2 3 9" xfId="16576" xr:uid="{00000000-0005-0000-0000-000048480000}"/>
    <cellStyle name="Normal 44 2 2 4" xfId="1623" xr:uid="{00000000-0005-0000-0000-000049480000}"/>
    <cellStyle name="Normal 44 2 2 4 2" xfId="2462" xr:uid="{00000000-0005-0000-0000-00004A480000}"/>
    <cellStyle name="Normal 44 2 2 4 2 2" xfId="4152" xr:uid="{00000000-0005-0000-0000-00004B480000}"/>
    <cellStyle name="Normal 44 2 2 4 2 2 2" xfId="14225" xr:uid="{00000000-0005-0000-0000-00004C480000}"/>
    <cellStyle name="Normal 44 2 2 4 2 2 2 2" xfId="44556" xr:uid="{00000000-0005-0000-0000-00004D480000}"/>
    <cellStyle name="Normal 44 2 2 4 2 2 2 3" xfId="29323" xr:uid="{00000000-0005-0000-0000-00004E480000}"/>
    <cellStyle name="Normal 44 2 2 4 2 2 3" xfId="9205" xr:uid="{00000000-0005-0000-0000-00004F480000}"/>
    <cellStyle name="Normal 44 2 2 4 2 2 3 2" xfId="39539" xr:uid="{00000000-0005-0000-0000-000050480000}"/>
    <cellStyle name="Normal 44 2 2 4 2 2 3 3" xfId="24306" xr:uid="{00000000-0005-0000-0000-000051480000}"/>
    <cellStyle name="Normal 44 2 2 4 2 2 4" xfId="34526" xr:uid="{00000000-0005-0000-0000-000052480000}"/>
    <cellStyle name="Normal 44 2 2 4 2 2 5" xfId="19293" xr:uid="{00000000-0005-0000-0000-000053480000}"/>
    <cellStyle name="Normal 44 2 2 4 2 3" xfId="5844" xr:uid="{00000000-0005-0000-0000-000054480000}"/>
    <cellStyle name="Normal 44 2 2 4 2 3 2" xfId="15896" xr:uid="{00000000-0005-0000-0000-000055480000}"/>
    <cellStyle name="Normal 44 2 2 4 2 3 2 2" xfId="46227" xr:uid="{00000000-0005-0000-0000-000056480000}"/>
    <cellStyle name="Normal 44 2 2 4 2 3 2 3" xfId="30994" xr:uid="{00000000-0005-0000-0000-000057480000}"/>
    <cellStyle name="Normal 44 2 2 4 2 3 3" xfId="10876" xr:uid="{00000000-0005-0000-0000-000058480000}"/>
    <cellStyle name="Normal 44 2 2 4 2 3 3 2" xfId="41210" xr:uid="{00000000-0005-0000-0000-000059480000}"/>
    <cellStyle name="Normal 44 2 2 4 2 3 3 3" xfId="25977" xr:uid="{00000000-0005-0000-0000-00005A480000}"/>
    <cellStyle name="Normal 44 2 2 4 2 3 4" xfId="36197" xr:uid="{00000000-0005-0000-0000-00005B480000}"/>
    <cellStyle name="Normal 44 2 2 4 2 3 5" xfId="20964" xr:uid="{00000000-0005-0000-0000-00005C480000}"/>
    <cellStyle name="Normal 44 2 2 4 2 4" xfId="12554" xr:uid="{00000000-0005-0000-0000-00005D480000}"/>
    <cellStyle name="Normal 44 2 2 4 2 4 2" xfId="42885" xr:uid="{00000000-0005-0000-0000-00005E480000}"/>
    <cellStyle name="Normal 44 2 2 4 2 4 3" xfId="27652" xr:uid="{00000000-0005-0000-0000-00005F480000}"/>
    <cellStyle name="Normal 44 2 2 4 2 5" xfId="7533" xr:uid="{00000000-0005-0000-0000-000060480000}"/>
    <cellStyle name="Normal 44 2 2 4 2 5 2" xfId="37868" xr:uid="{00000000-0005-0000-0000-000061480000}"/>
    <cellStyle name="Normal 44 2 2 4 2 5 3" xfId="22635" xr:uid="{00000000-0005-0000-0000-000062480000}"/>
    <cellStyle name="Normal 44 2 2 4 2 6" xfId="32856" xr:uid="{00000000-0005-0000-0000-000063480000}"/>
    <cellStyle name="Normal 44 2 2 4 2 7" xfId="17622" xr:uid="{00000000-0005-0000-0000-000064480000}"/>
    <cellStyle name="Normal 44 2 2 4 3" xfId="3315" xr:uid="{00000000-0005-0000-0000-000065480000}"/>
    <cellStyle name="Normal 44 2 2 4 3 2" xfId="13389" xr:uid="{00000000-0005-0000-0000-000066480000}"/>
    <cellStyle name="Normal 44 2 2 4 3 2 2" xfId="43720" xr:uid="{00000000-0005-0000-0000-000067480000}"/>
    <cellStyle name="Normal 44 2 2 4 3 2 3" xfId="28487" xr:uid="{00000000-0005-0000-0000-000068480000}"/>
    <cellStyle name="Normal 44 2 2 4 3 3" xfId="8369" xr:uid="{00000000-0005-0000-0000-000069480000}"/>
    <cellStyle name="Normal 44 2 2 4 3 3 2" xfId="38703" xr:uid="{00000000-0005-0000-0000-00006A480000}"/>
    <cellStyle name="Normal 44 2 2 4 3 3 3" xfId="23470" xr:uid="{00000000-0005-0000-0000-00006B480000}"/>
    <cellStyle name="Normal 44 2 2 4 3 4" xfId="33690" xr:uid="{00000000-0005-0000-0000-00006C480000}"/>
    <cellStyle name="Normal 44 2 2 4 3 5" xfId="18457" xr:uid="{00000000-0005-0000-0000-00006D480000}"/>
    <cellStyle name="Normal 44 2 2 4 4" xfId="5008" xr:uid="{00000000-0005-0000-0000-00006E480000}"/>
    <cellStyle name="Normal 44 2 2 4 4 2" xfId="15060" xr:uid="{00000000-0005-0000-0000-00006F480000}"/>
    <cellStyle name="Normal 44 2 2 4 4 2 2" xfId="45391" xr:uid="{00000000-0005-0000-0000-000070480000}"/>
    <cellStyle name="Normal 44 2 2 4 4 2 3" xfId="30158" xr:uid="{00000000-0005-0000-0000-000071480000}"/>
    <cellStyle name="Normal 44 2 2 4 4 3" xfId="10040" xr:uid="{00000000-0005-0000-0000-000072480000}"/>
    <cellStyle name="Normal 44 2 2 4 4 3 2" xfId="40374" xr:uid="{00000000-0005-0000-0000-000073480000}"/>
    <cellStyle name="Normal 44 2 2 4 4 3 3" xfId="25141" xr:uid="{00000000-0005-0000-0000-000074480000}"/>
    <cellStyle name="Normal 44 2 2 4 4 4" xfId="35361" xr:uid="{00000000-0005-0000-0000-000075480000}"/>
    <cellStyle name="Normal 44 2 2 4 4 5" xfId="20128" xr:uid="{00000000-0005-0000-0000-000076480000}"/>
    <cellStyle name="Normal 44 2 2 4 5" xfId="11718" xr:uid="{00000000-0005-0000-0000-000077480000}"/>
    <cellStyle name="Normal 44 2 2 4 5 2" xfId="42049" xr:uid="{00000000-0005-0000-0000-000078480000}"/>
    <cellStyle name="Normal 44 2 2 4 5 3" xfId="26816" xr:uid="{00000000-0005-0000-0000-000079480000}"/>
    <cellStyle name="Normal 44 2 2 4 6" xfId="6697" xr:uid="{00000000-0005-0000-0000-00007A480000}"/>
    <cellStyle name="Normal 44 2 2 4 6 2" xfId="37032" xr:uid="{00000000-0005-0000-0000-00007B480000}"/>
    <cellStyle name="Normal 44 2 2 4 6 3" xfId="21799" xr:uid="{00000000-0005-0000-0000-00007C480000}"/>
    <cellStyle name="Normal 44 2 2 4 7" xfId="32020" xr:uid="{00000000-0005-0000-0000-00007D480000}"/>
    <cellStyle name="Normal 44 2 2 4 8" xfId="16786" xr:uid="{00000000-0005-0000-0000-00007E480000}"/>
    <cellStyle name="Normal 44 2 2 5" xfId="2044" xr:uid="{00000000-0005-0000-0000-00007F480000}"/>
    <cellStyle name="Normal 44 2 2 5 2" xfId="3734" xr:uid="{00000000-0005-0000-0000-000080480000}"/>
    <cellStyle name="Normal 44 2 2 5 2 2" xfId="13807" xr:uid="{00000000-0005-0000-0000-000081480000}"/>
    <cellStyle name="Normal 44 2 2 5 2 2 2" xfId="44138" xr:uid="{00000000-0005-0000-0000-000082480000}"/>
    <cellStyle name="Normal 44 2 2 5 2 2 3" xfId="28905" xr:uid="{00000000-0005-0000-0000-000083480000}"/>
    <cellStyle name="Normal 44 2 2 5 2 3" xfId="8787" xr:uid="{00000000-0005-0000-0000-000084480000}"/>
    <cellStyle name="Normal 44 2 2 5 2 3 2" xfId="39121" xr:uid="{00000000-0005-0000-0000-000085480000}"/>
    <cellStyle name="Normal 44 2 2 5 2 3 3" xfId="23888" xr:uid="{00000000-0005-0000-0000-000086480000}"/>
    <cellStyle name="Normal 44 2 2 5 2 4" xfId="34108" xr:uid="{00000000-0005-0000-0000-000087480000}"/>
    <cellStyle name="Normal 44 2 2 5 2 5" xfId="18875" xr:uid="{00000000-0005-0000-0000-000088480000}"/>
    <cellStyle name="Normal 44 2 2 5 3" xfId="5426" xr:uid="{00000000-0005-0000-0000-000089480000}"/>
    <cellStyle name="Normal 44 2 2 5 3 2" xfId="15478" xr:uid="{00000000-0005-0000-0000-00008A480000}"/>
    <cellStyle name="Normal 44 2 2 5 3 2 2" xfId="45809" xr:uid="{00000000-0005-0000-0000-00008B480000}"/>
    <cellStyle name="Normal 44 2 2 5 3 2 3" xfId="30576" xr:uid="{00000000-0005-0000-0000-00008C480000}"/>
    <cellStyle name="Normal 44 2 2 5 3 3" xfId="10458" xr:uid="{00000000-0005-0000-0000-00008D480000}"/>
    <cellStyle name="Normal 44 2 2 5 3 3 2" xfId="40792" xr:uid="{00000000-0005-0000-0000-00008E480000}"/>
    <cellStyle name="Normal 44 2 2 5 3 3 3" xfId="25559" xr:uid="{00000000-0005-0000-0000-00008F480000}"/>
    <cellStyle name="Normal 44 2 2 5 3 4" xfId="35779" xr:uid="{00000000-0005-0000-0000-000090480000}"/>
    <cellStyle name="Normal 44 2 2 5 3 5" xfId="20546" xr:uid="{00000000-0005-0000-0000-000091480000}"/>
    <cellStyle name="Normal 44 2 2 5 4" xfId="12136" xr:uid="{00000000-0005-0000-0000-000092480000}"/>
    <cellStyle name="Normal 44 2 2 5 4 2" xfId="42467" xr:uid="{00000000-0005-0000-0000-000093480000}"/>
    <cellStyle name="Normal 44 2 2 5 4 3" xfId="27234" xr:uid="{00000000-0005-0000-0000-000094480000}"/>
    <cellStyle name="Normal 44 2 2 5 5" xfId="7115" xr:uid="{00000000-0005-0000-0000-000095480000}"/>
    <cellStyle name="Normal 44 2 2 5 5 2" xfId="37450" xr:uid="{00000000-0005-0000-0000-000096480000}"/>
    <cellStyle name="Normal 44 2 2 5 5 3" xfId="22217" xr:uid="{00000000-0005-0000-0000-000097480000}"/>
    <cellStyle name="Normal 44 2 2 5 6" xfId="32438" xr:uid="{00000000-0005-0000-0000-000098480000}"/>
    <cellStyle name="Normal 44 2 2 5 7" xfId="17204" xr:uid="{00000000-0005-0000-0000-000099480000}"/>
    <cellStyle name="Normal 44 2 2 6" xfId="2897" xr:uid="{00000000-0005-0000-0000-00009A480000}"/>
    <cellStyle name="Normal 44 2 2 6 2" xfId="12971" xr:uid="{00000000-0005-0000-0000-00009B480000}"/>
    <cellStyle name="Normal 44 2 2 6 2 2" xfId="43302" xr:uid="{00000000-0005-0000-0000-00009C480000}"/>
    <cellStyle name="Normal 44 2 2 6 2 3" xfId="28069" xr:uid="{00000000-0005-0000-0000-00009D480000}"/>
    <cellStyle name="Normal 44 2 2 6 3" xfId="7951" xr:uid="{00000000-0005-0000-0000-00009E480000}"/>
    <cellStyle name="Normal 44 2 2 6 3 2" xfId="38285" xr:uid="{00000000-0005-0000-0000-00009F480000}"/>
    <cellStyle name="Normal 44 2 2 6 3 3" xfId="23052" xr:uid="{00000000-0005-0000-0000-0000A0480000}"/>
    <cellStyle name="Normal 44 2 2 6 4" xfId="33272" xr:uid="{00000000-0005-0000-0000-0000A1480000}"/>
    <cellStyle name="Normal 44 2 2 6 5" xfId="18039" xr:uid="{00000000-0005-0000-0000-0000A2480000}"/>
    <cellStyle name="Normal 44 2 2 7" xfId="4590" xr:uid="{00000000-0005-0000-0000-0000A3480000}"/>
    <cellStyle name="Normal 44 2 2 7 2" xfId="14642" xr:uid="{00000000-0005-0000-0000-0000A4480000}"/>
    <cellStyle name="Normal 44 2 2 7 2 2" xfId="44973" xr:uid="{00000000-0005-0000-0000-0000A5480000}"/>
    <cellStyle name="Normal 44 2 2 7 2 3" xfId="29740" xr:uid="{00000000-0005-0000-0000-0000A6480000}"/>
    <cellStyle name="Normal 44 2 2 7 3" xfId="9622" xr:uid="{00000000-0005-0000-0000-0000A7480000}"/>
    <cellStyle name="Normal 44 2 2 7 3 2" xfId="39956" xr:uid="{00000000-0005-0000-0000-0000A8480000}"/>
    <cellStyle name="Normal 44 2 2 7 3 3" xfId="24723" xr:uid="{00000000-0005-0000-0000-0000A9480000}"/>
    <cellStyle name="Normal 44 2 2 7 4" xfId="34943" xr:uid="{00000000-0005-0000-0000-0000AA480000}"/>
    <cellStyle name="Normal 44 2 2 7 5" xfId="19710" xr:uid="{00000000-0005-0000-0000-0000AB480000}"/>
    <cellStyle name="Normal 44 2 2 8" xfId="11300" xr:uid="{00000000-0005-0000-0000-0000AC480000}"/>
    <cellStyle name="Normal 44 2 2 8 2" xfId="41631" xr:uid="{00000000-0005-0000-0000-0000AD480000}"/>
    <cellStyle name="Normal 44 2 2 8 3" xfId="26398" xr:uid="{00000000-0005-0000-0000-0000AE480000}"/>
    <cellStyle name="Normal 44 2 2 9" xfId="6279" xr:uid="{00000000-0005-0000-0000-0000AF480000}"/>
    <cellStyle name="Normal 44 2 2 9 2" xfId="36614" xr:uid="{00000000-0005-0000-0000-0000B0480000}"/>
    <cellStyle name="Normal 44 2 2 9 3" xfId="21381" xr:uid="{00000000-0005-0000-0000-0000B1480000}"/>
    <cellStyle name="Normal 44 2 3" xfId="1243" xr:uid="{00000000-0005-0000-0000-0000B2480000}"/>
    <cellStyle name="Normal 44 2 3 10" xfId="16420" xr:uid="{00000000-0005-0000-0000-0000B3480000}"/>
    <cellStyle name="Normal 44 2 3 2" xfId="1462" xr:uid="{00000000-0005-0000-0000-0000B4480000}"/>
    <cellStyle name="Normal 44 2 3 2 2" xfId="1883" xr:uid="{00000000-0005-0000-0000-0000B5480000}"/>
    <cellStyle name="Normal 44 2 3 2 2 2" xfId="2722" xr:uid="{00000000-0005-0000-0000-0000B6480000}"/>
    <cellStyle name="Normal 44 2 3 2 2 2 2" xfId="4412" xr:uid="{00000000-0005-0000-0000-0000B7480000}"/>
    <cellStyle name="Normal 44 2 3 2 2 2 2 2" xfId="14485" xr:uid="{00000000-0005-0000-0000-0000B8480000}"/>
    <cellStyle name="Normal 44 2 3 2 2 2 2 2 2" xfId="44816" xr:uid="{00000000-0005-0000-0000-0000B9480000}"/>
    <cellStyle name="Normal 44 2 3 2 2 2 2 2 3" xfId="29583" xr:uid="{00000000-0005-0000-0000-0000BA480000}"/>
    <cellStyle name="Normal 44 2 3 2 2 2 2 3" xfId="9465" xr:uid="{00000000-0005-0000-0000-0000BB480000}"/>
    <cellStyle name="Normal 44 2 3 2 2 2 2 3 2" xfId="39799" xr:uid="{00000000-0005-0000-0000-0000BC480000}"/>
    <cellStyle name="Normal 44 2 3 2 2 2 2 3 3" xfId="24566" xr:uid="{00000000-0005-0000-0000-0000BD480000}"/>
    <cellStyle name="Normal 44 2 3 2 2 2 2 4" xfId="34786" xr:uid="{00000000-0005-0000-0000-0000BE480000}"/>
    <cellStyle name="Normal 44 2 3 2 2 2 2 5" xfId="19553" xr:uid="{00000000-0005-0000-0000-0000BF480000}"/>
    <cellStyle name="Normal 44 2 3 2 2 2 3" xfId="6104" xr:uid="{00000000-0005-0000-0000-0000C0480000}"/>
    <cellStyle name="Normal 44 2 3 2 2 2 3 2" xfId="16156" xr:uid="{00000000-0005-0000-0000-0000C1480000}"/>
    <cellStyle name="Normal 44 2 3 2 2 2 3 2 2" xfId="46487" xr:uid="{00000000-0005-0000-0000-0000C2480000}"/>
    <cellStyle name="Normal 44 2 3 2 2 2 3 2 3" xfId="31254" xr:uid="{00000000-0005-0000-0000-0000C3480000}"/>
    <cellStyle name="Normal 44 2 3 2 2 2 3 3" xfId="11136" xr:uid="{00000000-0005-0000-0000-0000C4480000}"/>
    <cellStyle name="Normal 44 2 3 2 2 2 3 3 2" xfId="41470" xr:uid="{00000000-0005-0000-0000-0000C5480000}"/>
    <cellStyle name="Normal 44 2 3 2 2 2 3 3 3" xfId="26237" xr:uid="{00000000-0005-0000-0000-0000C6480000}"/>
    <cellStyle name="Normal 44 2 3 2 2 2 3 4" xfId="36457" xr:uid="{00000000-0005-0000-0000-0000C7480000}"/>
    <cellStyle name="Normal 44 2 3 2 2 2 3 5" xfId="21224" xr:uid="{00000000-0005-0000-0000-0000C8480000}"/>
    <cellStyle name="Normal 44 2 3 2 2 2 4" xfId="12814" xr:uid="{00000000-0005-0000-0000-0000C9480000}"/>
    <cellStyle name="Normal 44 2 3 2 2 2 4 2" xfId="43145" xr:uid="{00000000-0005-0000-0000-0000CA480000}"/>
    <cellStyle name="Normal 44 2 3 2 2 2 4 3" xfId="27912" xr:uid="{00000000-0005-0000-0000-0000CB480000}"/>
    <cellStyle name="Normal 44 2 3 2 2 2 5" xfId="7793" xr:uid="{00000000-0005-0000-0000-0000CC480000}"/>
    <cellStyle name="Normal 44 2 3 2 2 2 5 2" xfId="38128" xr:uid="{00000000-0005-0000-0000-0000CD480000}"/>
    <cellStyle name="Normal 44 2 3 2 2 2 5 3" xfId="22895" xr:uid="{00000000-0005-0000-0000-0000CE480000}"/>
    <cellStyle name="Normal 44 2 3 2 2 2 6" xfId="33116" xr:uid="{00000000-0005-0000-0000-0000CF480000}"/>
    <cellStyle name="Normal 44 2 3 2 2 2 7" xfId="17882" xr:uid="{00000000-0005-0000-0000-0000D0480000}"/>
    <cellStyle name="Normal 44 2 3 2 2 3" xfId="3575" xr:uid="{00000000-0005-0000-0000-0000D1480000}"/>
    <cellStyle name="Normal 44 2 3 2 2 3 2" xfId="13649" xr:uid="{00000000-0005-0000-0000-0000D2480000}"/>
    <cellStyle name="Normal 44 2 3 2 2 3 2 2" xfId="43980" xr:uid="{00000000-0005-0000-0000-0000D3480000}"/>
    <cellStyle name="Normal 44 2 3 2 2 3 2 3" xfId="28747" xr:uid="{00000000-0005-0000-0000-0000D4480000}"/>
    <cellStyle name="Normal 44 2 3 2 2 3 3" xfId="8629" xr:uid="{00000000-0005-0000-0000-0000D5480000}"/>
    <cellStyle name="Normal 44 2 3 2 2 3 3 2" xfId="38963" xr:uid="{00000000-0005-0000-0000-0000D6480000}"/>
    <cellStyle name="Normal 44 2 3 2 2 3 3 3" xfId="23730" xr:uid="{00000000-0005-0000-0000-0000D7480000}"/>
    <cellStyle name="Normal 44 2 3 2 2 3 4" xfId="33950" xr:uid="{00000000-0005-0000-0000-0000D8480000}"/>
    <cellStyle name="Normal 44 2 3 2 2 3 5" xfId="18717" xr:uid="{00000000-0005-0000-0000-0000D9480000}"/>
    <cellStyle name="Normal 44 2 3 2 2 4" xfId="5268" xr:uid="{00000000-0005-0000-0000-0000DA480000}"/>
    <cellStyle name="Normal 44 2 3 2 2 4 2" xfId="15320" xr:uid="{00000000-0005-0000-0000-0000DB480000}"/>
    <cellStyle name="Normal 44 2 3 2 2 4 2 2" xfId="45651" xr:uid="{00000000-0005-0000-0000-0000DC480000}"/>
    <cellStyle name="Normal 44 2 3 2 2 4 2 3" xfId="30418" xr:uid="{00000000-0005-0000-0000-0000DD480000}"/>
    <cellStyle name="Normal 44 2 3 2 2 4 3" xfId="10300" xr:uid="{00000000-0005-0000-0000-0000DE480000}"/>
    <cellStyle name="Normal 44 2 3 2 2 4 3 2" xfId="40634" xr:uid="{00000000-0005-0000-0000-0000DF480000}"/>
    <cellStyle name="Normal 44 2 3 2 2 4 3 3" xfId="25401" xr:uid="{00000000-0005-0000-0000-0000E0480000}"/>
    <cellStyle name="Normal 44 2 3 2 2 4 4" xfId="35621" xr:uid="{00000000-0005-0000-0000-0000E1480000}"/>
    <cellStyle name="Normal 44 2 3 2 2 4 5" xfId="20388" xr:uid="{00000000-0005-0000-0000-0000E2480000}"/>
    <cellStyle name="Normal 44 2 3 2 2 5" xfId="11978" xr:uid="{00000000-0005-0000-0000-0000E3480000}"/>
    <cellStyle name="Normal 44 2 3 2 2 5 2" xfId="42309" xr:uid="{00000000-0005-0000-0000-0000E4480000}"/>
    <cellStyle name="Normal 44 2 3 2 2 5 3" xfId="27076" xr:uid="{00000000-0005-0000-0000-0000E5480000}"/>
    <cellStyle name="Normal 44 2 3 2 2 6" xfId="6957" xr:uid="{00000000-0005-0000-0000-0000E6480000}"/>
    <cellStyle name="Normal 44 2 3 2 2 6 2" xfId="37292" xr:uid="{00000000-0005-0000-0000-0000E7480000}"/>
    <cellStyle name="Normal 44 2 3 2 2 6 3" xfId="22059" xr:uid="{00000000-0005-0000-0000-0000E8480000}"/>
    <cellStyle name="Normal 44 2 3 2 2 7" xfId="32280" xr:uid="{00000000-0005-0000-0000-0000E9480000}"/>
    <cellStyle name="Normal 44 2 3 2 2 8" xfId="17046" xr:uid="{00000000-0005-0000-0000-0000EA480000}"/>
    <cellStyle name="Normal 44 2 3 2 3" xfId="2304" xr:uid="{00000000-0005-0000-0000-0000EB480000}"/>
    <cellStyle name="Normal 44 2 3 2 3 2" xfId="3994" xr:uid="{00000000-0005-0000-0000-0000EC480000}"/>
    <cellStyle name="Normal 44 2 3 2 3 2 2" xfId="14067" xr:uid="{00000000-0005-0000-0000-0000ED480000}"/>
    <cellStyle name="Normal 44 2 3 2 3 2 2 2" xfId="44398" xr:uid="{00000000-0005-0000-0000-0000EE480000}"/>
    <cellStyle name="Normal 44 2 3 2 3 2 2 3" xfId="29165" xr:uid="{00000000-0005-0000-0000-0000EF480000}"/>
    <cellStyle name="Normal 44 2 3 2 3 2 3" xfId="9047" xr:uid="{00000000-0005-0000-0000-0000F0480000}"/>
    <cellStyle name="Normal 44 2 3 2 3 2 3 2" xfId="39381" xr:uid="{00000000-0005-0000-0000-0000F1480000}"/>
    <cellStyle name="Normal 44 2 3 2 3 2 3 3" xfId="24148" xr:uid="{00000000-0005-0000-0000-0000F2480000}"/>
    <cellStyle name="Normal 44 2 3 2 3 2 4" xfId="34368" xr:uid="{00000000-0005-0000-0000-0000F3480000}"/>
    <cellStyle name="Normal 44 2 3 2 3 2 5" xfId="19135" xr:uid="{00000000-0005-0000-0000-0000F4480000}"/>
    <cellStyle name="Normal 44 2 3 2 3 3" xfId="5686" xr:uid="{00000000-0005-0000-0000-0000F5480000}"/>
    <cellStyle name="Normal 44 2 3 2 3 3 2" xfId="15738" xr:uid="{00000000-0005-0000-0000-0000F6480000}"/>
    <cellStyle name="Normal 44 2 3 2 3 3 2 2" xfId="46069" xr:uid="{00000000-0005-0000-0000-0000F7480000}"/>
    <cellStyle name="Normal 44 2 3 2 3 3 2 3" xfId="30836" xr:uid="{00000000-0005-0000-0000-0000F8480000}"/>
    <cellStyle name="Normal 44 2 3 2 3 3 3" xfId="10718" xr:uid="{00000000-0005-0000-0000-0000F9480000}"/>
    <cellStyle name="Normal 44 2 3 2 3 3 3 2" xfId="41052" xr:uid="{00000000-0005-0000-0000-0000FA480000}"/>
    <cellStyle name="Normal 44 2 3 2 3 3 3 3" xfId="25819" xr:uid="{00000000-0005-0000-0000-0000FB480000}"/>
    <cellStyle name="Normal 44 2 3 2 3 3 4" xfId="36039" xr:uid="{00000000-0005-0000-0000-0000FC480000}"/>
    <cellStyle name="Normal 44 2 3 2 3 3 5" xfId="20806" xr:uid="{00000000-0005-0000-0000-0000FD480000}"/>
    <cellStyle name="Normal 44 2 3 2 3 4" xfId="12396" xr:uid="{00000000-0005-0000-0000-0000FE480000}"/>
    <cellStyle name="Normal 44 2 3 2 3 4 2" xfId="42727" xr:uid="{00000000-0005-0000-0000-0000FF480000}"/>
    <cellStyle name="Normal 44 2 3 2 3 4 3" xfId="27494" xr:uid="{00000000-0005-0000-0000-000000490000}"/>
    <cellStyle name="Normal 44 2 3 2 3 5" xfId="7375" xr:uid="{00000000-0005-0000-0000-000001490000}"/>
    <cellStyle name="Normal 44 2 3 2 3 5 2" xfId="37710" xr:uid="{00000000-0005-0000-0000-000002490000}"/>
    <cellStyle name="Normal 44 2 3 2 3 5 3" xfId="22477" xr:uid="{00000000-0005-0000-0000-000003490000}"/>
    <cellStyle name="Normal 44 2 3 2 3 6" xfId="32698" xr:uid="{00000000-0005-0000-0000-000004490000}"/>
    <cellStyle name="Normal 44 2 3 2 3 7" xfId="17464" xr:uid="{00000000-0005-0000-0000-000005490000}"/>
    <cellStyle name="Normal 44 2 3 2 4" xfId="3157" xr:uid="{00000000-0005-0000-0000-000006490000}"/>
    <cellStyle name="Normal 44 2 3 2 4 2" xfId="13231" xr:uid="{00000000-0005-0000-0000-000007490000}"/>
    <cellStyle name="Normal 44 2 3 2 4 2 2" xfId="43562" xr:uid="{00000000-0005-0000-0000-000008490000}"/>
    <cellStyle name="Normal 44 2 3 2 4 2 3" xfId="28329" xr:uid="{00000000-0005-0000-0000-000009490000}"/>
    <cellStyle name="Normal 44 2 3 2 4 3" xfId="8211" xr:uid="{00000000-0005-0000-0000-00000A490000}"/>
    <cellStyle name="Normal 44 2 3 2 4 3 2" xfId="38545" xr:uid="{00000000-0005-0000-0000-00000B490000}"/>
    <cellStyle name="Normal 44 2 3 2 4 3 3" xfId="23312" xr:uid="{00000000-0005-0000-0000-00000C490000}"/>
    <cellStyle name="Normal 44 2 3 2 4 4" xfId="33532" xr:uid="{00000000-0005-0000-0000-00000D490000}"/>
    <cellStyle name="Normal 44 2 3 2 4 5" xfId="18299" xr:uid="{00000000-0005-0000-0000-00000E490000}"/>
    <cellStyle name="Normal 44 2 3 2 5" xfId="4850" xr:uid="{00000000-0005-0000-0000-00000F490000}"/>
    <cellStyle name="Normal 44 2 3 2 5 2" xfId="14902" xr:uid="{00000000-0005-0000-0000-000010490000}"/>
    <cellStyle name="Normal 44 2 3 2 5 2 2" xfId="45233" xr:uid="{00000000-0005-0000-0000-000011490000}"/>
    <cellStyle name="Normal 44 2 3 2 5 2 3" xfId="30000" xr:uid="{00000000-0005-0000-0000-000012490000}"/>
    <cellStyle name="Normal 44 2 3 2 5 3" xfId="9882" xr:uid="{00000000-0005-0000-0000-000013490000}"/>
    <cellStyle name="Normal 44 2 3 2 5 3 2" xfId="40216" xr:uid="{00000000-0005-0000-0000-000014490000}"/>
    <cellStyle name="Normal 44 2 3 2 5 3 3" xfId="24983" xr:uid="{00000000-0005-0000-0000-000015490000}"/>
    <cellStyle name="Normal 44 2 3 2 5 4" xfId="35203" xr:uid="{00000000-0005-0000-0000-000016490000}"/>
    <cellStyle name="Normal 44 2 3 2 5 5" xfId="19970" xr:uid="{00000000-0005-0000-0000-000017490000}"/>
    <cellStyle name="Normal 44 2 3 2 6" xfId="11560" xr:uid="{00000000-0005-0000-0000-000018490000}"/>
    <cellStyle name="Normal 44 2 3 2 6 2" xfId="41891" xr:uid="{00000000-0005-0000-0000-000019490000}"/>
    <cellStyle name="Normal 44 2 3 2 6 3" xfId="26658" xr:uid="{00000000-0005-0000-0000-00001A490000}"/>
    <cellStyle name="Normal 44 2 3 2 7" xfId="6539" xr:uid="{00000000-0005-0000-0000-00001B490000}"/>
    <cellStyle name="Normal 44 2 3 2 7 2" xfId="36874" xr:uid="{00000000-0005-0000-0000-00001C490000}"/>
    <cellStyle name="Normal 44 2 3 2 7 3" xfId="21641" xr:uid="{00000000-0005-0000-0000-00001D490000}"/>
    <cellStyle name="Normal 44 2 3 2 8" xfId="31862" xr:uid="{00000000-0005-0000-0000-00001E490000}"/>
    <cellStyle name="Normal 44 2 3 2 9" xfId="16628" xr:uid="{00000000-0005-0000-0000-00001F490000}"/>
    <cellStyle name="Normal 44 2 3 3" xfId="1675" xr:uid="{00000000-0005-0000-0000-000020490000}"/>
    <cellStyle name="Normal 44 2 3 3 2" xfId="2514" xr:uid="{00000000-0005-0000-0000-000021490000}"/>
    <cellStyle name="Normal 44 2 3 3 2 2" xfId="4204" xr:uid="{00000000-0005-0000-0000-000022490000}"/>
    <cellStyle name="Normal 44 2 3 3 2 2 2" xfId="14277" xr:uid="{00000000-0005-0000-0000-000023490000}"/>
    <cellStyle name="Normal 44 2 3 3 2 2 2 2" xfId="44608" xr:uid="{00000000-0005-0000-0000-000024490000}"/>
    <cellStyle name="Normal 44 2 3 3 2 2 2 3" xfId="29375" xr:uid="{00000000-0005-0000-0000-000025490000}"/>
    <cellStyle name="Normal 44 2 3 3 2 2 3" xfId="9257" xr:uid="{00000000-0005-0000-0000-000026490000}"/>
    <cellStyle name="Normal 44 2 3 3 2 2 3 2" xfId="39591" xr:uid="{00000000-0005-0000-0000-000027490000}"/>
    <cellStyle name="Normal 44 2 3 3 2 2 3 3" xfId="24358" xr:uid="{00000000-0005-0000-0000-000028490000}"/>
    <cellStyle name="Normal 44 2 3 3 2 2 4" xfId="34578" xr:uid="{00000000-0005-0000-0000-000029490000}"/>
    <cellStyle name="Normal 44 2 3 3 2 2 5" xfId="19345" xr:uid="{00000000-0005-0000-0000-00002A490000}"/>
    <cellStyle name="Normal 44 2 3 3 2 3" xfId="5896" xr:uid="{00000000-0005-0000-0000-00002B490000}"/>
    <cellStyle name="Normal 44 2 3 3 2 3 2" xfId="15948" xr:uid="{00000000-0005-0000-0000-00002C490000}"/>
    <cellStyle name="Normal 44 2 3 3 2 3 2 2" xfId="46279" xr:uid="{00000000-0005-0000-0000-00002D490000}"/>
    <cellStyle name="Normal 44 2 3 3 2 3 2 3" xfId="31046" xr:uid="{00000000-0005-0000-0000-00002E490000}"/>
    <cellStyle name="Normal 44 2 3 3 2 3 3" xfId="10928" xr:uid="{00000000-0005-0000-0000-00002F490000}"/>
    <cellStyle name="Normal 44 2 3 3 2 3 3 2" xfId="41262" xr:uid="{00000000-0005-0000-0000-000030490000}"/>
    <cellStyle name="Normal 44 2 3 3 2 3 3 3" xfId="26029" xr:uid="{00000000-0005-0000-0000-000031490000}"/>
    <cellStyle name="Normal 44 2 3 3 2 3 4" xfId="36249" xr:uid="{00000000-0005-0000-0000-000032490000}"/>
    <cellStyle name="Normal 44 2 3 3 2 3 5" xfId="21016" xr:uid="{00000000-0005-0000-0000-000033490000}"/>
    <cellStyle name="Normal 44 2 3 3 2 4" xfId="12606" xr:uid="{00000000-0005-0000-0000-000034490000}"/>
    <cellStyle name="Normal 44 2 3 3 2 4 2" xfId="42937" xr:uid="{00000000-0005-0000-0000-000035490000}"/>
    <cellStyle name="Normal 44 2 3 3 2 4 3" xfId="27704" xr:uid="{00000000-0005-0000-0000-000036490000}"/>
    <cellStyle name="Normal 44 2 3 3 2 5" xfId="7585" xr:uid="{00000000-0005-0000-0000-000037490000}"/>
    <cellStyle name="Normal 44 2 3 3 2 5 2" xfId="37920" xr:uid="{00000000-0005-0000-0000-000038490000}"/>
    <cellStyle name="Normal 44 2 3 3 2 5 3" xfId="22687" xr:uid="{00000000-0005-0000-0000-000039490000}"/>
    <cellStyle name="Normal 44 2 3 3 2 6" xfId="32908" xr:uid="{00000000-0005-0000-0000-00003A490000}"/>
    <cellStyle name="Normal 44 2 3 3 2 7" xfId="17674" xr:uid="{00000000-0005-0000-0000-00003B490000}"/>
    <cellStyle name="Normal 44 2 3 3 3" xfId="3367" xr:uid="{00000000-0005-0000-0000-00003C490000}"/>
    <cellStyle name="Normal 44 2 3 3 3 2" xfId="13441" xr:uid="{00000000-0005-0000-0000-00003D490000}"/>
    <cellStyle name="Normal 44 2 3 3 3 2 2" xfId="43772" xr:uid="{00000000-0005-0000-0000-00003E490000}"/>
    <cellStyle name="Normal 44 2 3 3 3 2 3" xfId="28539" xr:uid="{00000000-0005-0000-0000-00003F490000}"/>
    <cellStyle name="Normal 44 2 3 3 3 3" xfId="8421" xr:uid="{00000000-0005-0000-0000-000040490000}"/>
    <cellStyle name="Normal 44 2 3 3 3 3 2" xfId="38755" xr:uid="{00000000-0005-0000-0000-000041490000}"/>
    <cellStyle name="Normal 44 2 3 3 3 3 3" xfId="23522" xr:uid="{00000000-0005-0000-0000-000042490000}"/>
    <cellStyle name="Normal 44 2 3 3 3 4" xfId="33742" xr:uid="{00000000-0005-0000-0000-000043490000}"/>
    <cellStyle name="Normal 44 2 3 3 3 5" xfId="18509" xr:uid="{00000000-0005-0000-0000-000044490000}"/>
    <cellStyle name="Normal 44 2 3 3 4" xfId="5060" xr:uid="{00000000-0005-0000-0000-000045490000}"/>
    <cellStyle name="Normal 44 2 3 3 4 2" xfId="15112" xr:uid="{00000000-0005-0000-0000-000046490000}"/>
    <cellStyle name="Normal 44 2 3 3 4 2 2" xfId="45443" xr:uid="{00000000-0005-0000-0000-000047490000}"/>
    <cellStyle name="Normal 44 2 3 3 4 2 3" xfId="30210" xr:uid="{00000000-0005-0000-0000-000048490000}"/>
    <cellStyle name="Normal 44 2 3 3 4 3" xfId="10092" xr:uid="{00000000-0005-0000-0000-000049490000}"/>
    <cellStyle name="Normal 44 2 3 3 4 3 2" xfId="40426" xr:uid="{00000000-0005-0000-0000-00004A490000}"/>
    <cellStyle name="Normal 44 2 3 3 4 3 3" xfId="25193" xr:uid="{00000000-0005-0000-0000-00004B490000}"/>
    <cellStyle name="Normal 44 2 3 3 4 4" xfId="35413" xr:uid="{00000000-0005-0000-0000-00004C490000}"/>
    <cellStyle name="Normal 44 2 3 3 4 5" xfId="20180" xr:uid="{00000000-0005-0000-0000-00004D490000}"/>
    <cellStyle name="Normal 44 2 3 3 5" xfId="11770" xr:uid="{00000000-0005-0000-0000-00004E490000}"/>
    <cellStyle name="Normal 44 2 3 3 5 2" xfId="42101" xr:uid="{00000000-0005-0000-0000-00004F490000}"/>
    <cellStyle name="Normal 44 2 3 3 5 3" xfId="26868" xr:uid="{00000000-0005-0000-0000-000050490000}"/>
    <cellStyle name="Normal 44 2 3 3 6" xfId="6749" xr:uid="{00000000-0005-0000-0000-000051490000}"/>
    <cellStyle name="Normal 44 2 3 3 6 2" xfId="37084" xr:uid="{00000000-0005-0000-0000-000052490000}"/>
    <cellStyle name="Normal 44 2 3 3 6 3" xfId="21851" xr:uid="{00000000-0005-0000-0000-000053490000}"/>
    <cellStyle name="Normal 44 2 3 3 7" xfId="32072" xr:uid="{00000000-0005-0000-0000-000054490000}"/>
    <cellStyle name="Normal 44 2 3 3 8" xfId="16838" xr:uid="{00000000-0005-0000-0000-000055490000}"/>
    <cellStyle name="Normal 44 2 3 4" xfId="2096" xr:uid="{00000000-0005-0000-0000-000056490000}"/>
    <cellStyle name="Normal 44 2 3 4 2" xfId="3786" xr:uid="{00000000-0005-0000-0000-000057490000}"/>
    <cellStyle name="Normal 44 2 3 4 2 2" xfId="13859" xr:uid="{00000000-0005-0000-0000-000058490000}"/>
    <cellStyle name="Normal 44 2 3 4 2 2 2" xfId="44190" xr:uid="{00000000-0005-0000-0000-000059490000}"/>
    <cellStyle name="Normal 44 2 3 4 2 2 3" xfId="28957" xr:uid="{00000000-0005-0000-0000-00005A490000}"/>
    <cellStyle name="Normal 44 2 3 4 2 3" xfId="8839" xr:uid="{00000000-0005-0000-0000-00005B490000}"/>
    <cellStyle name="Normal 44 2 3 4 2 3 2" xfId="39173" xr:uid="{00000000-0005-0000-0000-00005C490000}"/>
    <cellStyle name="Normal 44 2 3 4 2 3 3" xfId="23940" xr:uid="{00000000-0005-0000-0000-00005D490000}"/>
    <cellStyle name="Normal 44 2 3 4 2 4" xfId="34160" xr:uid="{00000000-0005-0000-0000-00005E490000}"/>
    <cellStyle name="Normal 44 2 3 4 2 5" xfId="18927" xr:uid="{00000000-0005-0000-0000-00005F490000}"/>
    <cellStyle name="Normal 44 2 3 4 3" xfId="5478" xr:uid="{00000000-0005-0000-0000-000060490000}"/>
    <cellStyle name="Normal 44 2 3 4 3 2" xfId="15530" xr:uid="{00000000-0005-0000-0000-000061490000}"/>
    <cellStyle name="Normal 44 2 3 4 3 2 2" xfId="45861" xr:uid="{00000000-0005-0000-0000-000062490000}"/>
    <cellStyle name="Normal 44 2 3 4 3 2 3" xfId="30628" xr:uid="{00000000-0005-0000-0000-000063490000}"/>
    <cellStyle name="Normal 44 2 3 4 3 3" xfId="10510" xr:uid="{00000000-0005-0000-0000-000064490000}"/>
    <cellStyle name="Normal 44 2 3 4 3 3 2" xfId="40844" xr:uid="{00000000-0005-0000-0000-000065490000}"/>
    <cellStyle name="Normal 44 2 3 4 3 3 3" xfId="25611" xr:uid="{00000000-0005-0000-0000-000066490000}"/>
    <cellStyle name="Normal 44 2 3 4 3 4" xfId="35831" xr:uid="{00000000-0005-0000-0000-000067490000}"/>
    <cellStyle name="Normal 44 2 3 4 3 5" xfId="20598" xr:uid="{00000000-0005-0000-0000-000068490000}"/>
    <cellStyle name="Normal 44 2 3 4 4" xfId="12188" xr:uid="{00000000-0005-0000-0000-000069490000}"/>
    <cellStyle name="Normal 44 2 3 4 4 2" xfId="42519" xr:uid="{00000000-0005-0000-0000-00006A490000}"/>
    <cellStyle name="Normal 44 2 3 4 4 3" xfId="27286" xr:uid="{00000000-0005-0000-0000-00006B490000}"/>
    <cellStyle name="Normal 44 2 3 4 5" xfId="7167" xr:uid="{00000000-0005-0000-0000-00006C490000}"/>
    <cellStyle name="Normal 44 2 3 4 5 2" xfId="37502" xr:uid="{00000000-0005-0000-0000-00006D490000}"/>
    <cellStyle name="Normal 44 2 3 4 5 3" xfId="22269" xr:uid="{00000000-0005-0000-0000-00006E490000}"/>
    <cellStyle name="Normal 44 2 3 4 6" xfId="32490" xr:uid="{00000000-0005-0000-0000-00006F490000}"/>
    <cellStyle name="Normal 44 2 3 4 7" xfId="17256" xr:uid="{00000000-0005-0000-0000-000070490000}"/>
    <cellStyle name="Normal 44 2 3 5" xfId="2949" xr:uid="{00000000-0005-0000-0000-000071490000}"/>
    <cellStyle name="Normal 44 2 3 5 2" xfId="13023" xr:uid="{00000000-0005-0000-0000-000072490000}"/>
    <cellStyle name="Normal 44 2 3 5 2 2" xfId="43354" xr:uid="{00000000-0005-0000-0000-000073490000}"/>
    <cellStyle name="Normal 44 2 3 5 2 3" xfId="28121" xr:uid="{00000000-0005-0000-0000-000074490000}"/>
    <cellStyle name="Normal 44 2 3 5 3" xfId="8003" xr:uid="{00000000-0005-0000-0000-000075490000}"/>
    <cellStyle name="Normal 44 2 3 5 3 2" xfId="38337" xr:uid="{00000000-0005-0000-0000-000076490000}"/>
    <cellStyle name="Normal 44 2 3 5 3 3" xfId="23104" xr:uid="{00000000-0005-0000-0000-000077490000}"/>
    <cellStyle name="Normal 44 2 3 5 4" xfId="33324" xr:uid="{00000000-0005-0000-0000-000078490000}"/>
    <cellStyle name="Normal 44 2 3 5 5" xfId="18091" xr:uid="{00000000-0005-0000-0000-000079490000}"/>
    <cellStyle name="Normal 44 2 3 6" xfId="4642" xr:uid="{00000000-0005-0000-0000-00007A490000}"/>
    <cellStyle name="Normal 44 2 3 6 2" xfId="14694" xr:uid="{00000000-0005-0000-0000-00007B490000}"/>
    <cellStyle name="Normal 44 2 3 6 2 2" xfId="45025" xr:uid="{00000000-0005-0000-0000-00007C490000}"/>
    <cellStyle name="Normal 44 2 3 6 2 3" xfId="29792" xr:uid="{00000000-0005-0000-0000-00007D490000}"/>
    <cellStyle name="Normal 44 2 3 6 3" xfId="9674" xr:uid="{00000000-0005-0000-0000-00007E490000}"/>
    <cellStyle name="Normal 44 2 3 6 3 2" xfId="40008" xr:uid="{00000000-0005-0000-0000-00007F490000}"/>
    <cellStyle name="Normal 44 2 3 6 3 3" xfId="24775" xr:uid="{00000000-0005-0000-0000-000080490000}"/>
    <cellStyle name="Normal 44 2 3 6 4" xfId="34995" xr:uid="{00000000-0005-0000-0000-000081490000}"/>
    <cellStyle name="Normal 44 2 3 6 5" xfId="19762" xr:uid="{00000000-0005-0000-0000-000082490000}"/>
    <cellStyle name="Normal 44 2 3 7" xfId="11352" xr:uid="{00000000-0005-0000-0000-000083490000}"/>
    <cellStyle name="Normal 44 2 3 7 2" xfId="41683" xr:uid="{00000000-0005-0000-0000-000084490000}"/>
    <cellStyle name="Normal 44 2 3 7 3" xfId="26450" xr:uid="{00000000-0005-0000-0000-000085490000}"/>
    <cellStyle name="Normal 44 2 3 8" xfId="6331" xr:uid="{00000000-0005-0000-0000-000086490000}"/>
    <cellStyle name="Normal 44 2 3 8 2" xfId="36666" xr:uid="{00000000-0005-0000-0000-000087490000}"/>
    <cellStyle name="Normal 44 2 3 8 3" xfId="21433" xr:uid="{00000000-0005-0000-0000-000088490000}"/>
    <cellStyle name="Normal 44 2 3 9" xfId="31655" xr:uid="{00000000-0005-0000-0000-000089490000}"/>
    <cellStyle name="Normal 44 2 4" xfId="1356" xr:uid="{00000000-0005-0000-0000-00008A490000}"/>
    <cellStyle name="Normal 44 2 4 2" xfId="1779" xr:uid="{00000000-0005-0000-0000-00008B490000}"/>
    <cellStyle name="Normal 44 2 4 2 2" xfId="2618" xr:uid="{00000000-0005-0000-0000-00008C490000}"/>
    <cellStyle name="Normal 44 2 4 2 2 2" xfId="4308" xr:uid="{00000000-0005-0000-0000-00008D490000}"/>
    <cellStyle name="Normal 44 2 4 2 2 2 2" xfId="14381" xr:uid="{00000000-0005-0000-0000-00008E490000}"/>
    <cellStyle name="Normal 44 2 4 2 2 2 2 2" xfId="44712" xr:uid="{00000000-0005-0000-0000-00008F490000}"/>
    <cellStyle name="Normal 44 2 4 2 2 2 2 3" xfId="29479" xr:uid="{00000000-0005-0000-0000-000090490000}"/>
    <cellStyle name="Normal 44 2 4 2 2 2 3" xfId="9361" xr:uid="{00000000-0005-0000-0000-000091490000}"/>
    <cellStyle name="Normal 44 2 4 2 2 2 3 2" xfId="39695" xr:uid="{00000000-0005-0000-0000-000092490000}"/>
    <cellStyle name="Normal 44 2 4 2 2 2 3 3" xfId="24462" xr:uid="{00000000-0005-0000-0000-000093490000}"/>
    <cellStyle name="Normal 44 2 4 2 2 2 4" xfId="34682" xr:uid="{00000000-0005-0000-0000-000094490000}"/>
    <cellStyle name="Normal 44 2 4 2 2 2 5" xfId="19449" xr:uid="{00000000-0005-0000-0000-000095490000}"/>
    <cellStyle name="Normal 44 2 4 2 2 3" xfId="6000" xr:uid="{00000000-0005-0000-0000-000096490000}"/>
    <cellStyle name="Normal 44 2 4 2 2 3 2" xfId="16052" xr:uid="{00000000-0005-0000-0000-000097490000}"/>
    <cellStyle name="Normal 44 2 4 2 2 3 2 2" xfId="46383" xr:uid="{00000000-0005-0000-0000-000098490000}"/>
    <cellStyle name="Normal 44 2 4 2 2 3 2 3" xfId="31150" xr:uid="{00000000-0005-0000-0000-000099490000}"/>
    <cellStyle name="Normal 44 2 4 2 2 3 3" xfId="11032" xr:uid="{00000000-0005-0000-0000-00009A490000}"/>
    <cellStyle name="Normal 44 2 4 2 2 3 3 2" xfId="41366" xr:uid="{00000000-0005-0000-0000-00009B490000}"/>
    <cellStyle name="Normal 44 2 4 2 2 3 3 3" xfId="26133" xr:uid="{00000000-0005-0000-0000-00009C490000}"/>
    <cellStyle name="Normal 44 2 4 2 2 3 4" xfId="36353" xr:uid="{00000000-0005-0000-0000-00009D490000}"/>
    <cellStyle name="Normal 44 2 4 2 2 3 5" xfId="21120" xr:uid="{00000000-0005-0000-0000-00009E490000}"/>
    <cellStyle name="Normal 44 2 4 2 2 4" xfId="12710" xr:uid="{00000000-0005-0000-0000-00009F490000}"/>
    <cellStyle name="Normal 44 2 4 2 2 4 2" xfId="43041" xr:uid="{00000000-0005-0000-0000-0000A0490000}"/>
    <cellStyle name="Normal 44 2 4 2 2 4 3" xfId="27808" xr:uid="{00000000-0005-0000-0000-0000A1490000}"/>
    <cellStyle name="Normal 44 2 4 2 2 5" xfId="7689" xr:uid="{00000000-0005-0000-0000-0000A2490000}"/>
    <cellStyle name="Normal 44 2 4 2 2 5 2" xfId="38024" xr:uid="{00000000-0005-0000-0000-0000A3490000}"/>
    <cellStyle name="Normal 44 2 4 2 2 5 3" xfId="22791" xr:uid="{00000000-0005-0000-0000-0000A4490000}"/>
    <cellStyle name="Normal 44 2 4 2 2 6" xfId="33012" xr:uid="{00000000-0005-0000-0000-0000A5490000}"/>
    <cellStyle name="Normal 44 2 4 2 2 7" xfId="17778" xr:uid="{00000000-0005-0000-0000-0000A6490000}"/>
    <cellStyle name="Normal 44 2 4 2 3" xfId="3471" xr:uid="{00000000-0005-0000-0000-0000A7490000}"/>
    <cellStyle name="Normal 44 2 4 2 3 2" xfId="13545" xr:uid="{00000000-0005-0000-0000-0000A8490000}"/>
    <cellStyle name="Normal 44 2 4 2 3 2 2" xfId="43876" xr:uid="{00000000-0005-0000-0000-0000A9490000}"/>
    <cellStyle name="Normal 44 2 4 2 3 2 3" xfId="28643" xr:uid="{00000000-0005-0000-0000-0000AA490000}"/>
    <cellStyle name="Normal 44 2 4 2 3 3" xfId="8525" xr:uid="{00000000-0005-0000-0000-0000AB490000}"/>
    <cellStyle name="Normal 44 2 4 2 3 3 2" xfId="38859" xr:uid="{00000000-0005-0000-0000-0000AC490000}"/>
    <cellStyle name="Normal 44 2 4 2 3 3 3" xfId="23626" xr:uid="{00000000-0005-0000-0000-0000AD490000}"/>
    <cellStyle name="Normal 44 2 4 2 3 4" xfId="33846" xr:uid="{00000000-0005-0000-0000-0000AE490000}"/>
    <cellStyle name="Normal 44 2 4 2 3 5" xfId="18613" xr:uid="{00000000-0005-0000-0000-0000AF490000}"/>
    <cellStyle name="Normal 44 2 4 2 4" xfId="5164" xr:uid="{00000000-0005-0000-0000-0000B0490000}"/>
    <cellStyle name="Normal 44 2 4 2 4 2" xfId="15216" xr:uid="{00000000-0005-0000-0000-0000B1490000}"/>
    <cellStyle name="Normal 44 2 4 2 4 2 2" xfId="45547" xr:uid="{00000000-0005-0000-0000-0000B2490000}"/>
    <cellStyle name="Normal 44 2 4 2 4 2 3" xfId="30314" xr:uid="{00000000-0005-0000-0000-0000B3490000}"/>
    <cellStyle name="Normal 44 2 4 2 4 3" xfId="10196" xr:uid="{00000000-0005-0000-0000-0000B4490000}"/>
    <cellStyle name="Normal 44 2 4 2 4 3 2" xfId="40530" xr:uid="{00000000-0005-0000-0000-0000B5490000}"/>
    <cellStyle name="Normal 44 2 4 2 4 3 3" xfId="25297" xr:uid="{00000000-0005-0000-0000-0000B6490000}"/>
    <cellStyle name="Normal 44 2 4 2 4 4" xfId="35517" xr:uid="{00000000-0005-0000-0000-0000B7490000}"/>
    <cellStyle name="Normal 44 2 4 2 4 5" xfId="20284" xr:uid="{00000000-0005-0000-0000-0000B8490000}"/>
    <cellStyle name="Normal 44 2 4 2 5" xfId="11874" xr:uid="{00000000-0005-0000-0000-0000B9490000}"/>
    <cellStyle name="Normal 44 2 4 2 5 2" xfId="42205" xr:uid="{00000000-0005-0000-0000-0000BA490000}"/>
    <cellStyle name="Normal 44 2 4 2 5 3" xfId="26972" xr:uid="{00000000-0005-0000-0000-0000BB490000}"/>
    <cellStyle name="Normal 44 2 4 2 6" xfId="6853" xr:uid="{00000000-0005-0000-0000-0000BC490000}"/>
    <cellStyle name="Normal 44 2 4 2 6 2" xfId="37188" xr:uid="{00000000-0005-0000-0000-0000BD490000}"/>
    <cellStyle name="Normal 44 2 4 2 6 3" xfId="21955" xr:uid="{00000000-0005-0000-0000-0000BE490000}"/>
    <cellStyle name="Normal 44 2 4 2 7" xfId="32176" xr:uid="{00000000-0005-0000-0000-0000BF490000}"/>
    <cellStyle name="Normal 44 2 4 2 8" xfId="16942" xr:uid="{00000000-0005-0000-0000-0000C0490000}"/>
    <cellStyle name="Normal 44 2 4 3" xfId="2200" xr:uid="{00000000-0005-0000-0000-0000C1490000}"/>
    <cellStyle name="Normal 44 2 4 3 2" xfId="3890" xr:uid="{00000000-0005-0000-0000-0000C2490000}"/>
    <cellStyle name="Normal 44 2 4 3 2 2" xfId="13963" xr:uid="{00000000-0005-0000-0000-0000C3490000}"/>
    <cellStyle name="Normal 44 2 4 3 2 2 2" xfId="44294" xr:uid="{00000000-0005-0000-0000-0000C4490000}"/>
    <cellStyle name="Normal 44 2 4 3 2 2 3" xfId="29061" xr:uid="{00000000-0005-0000-0000-0000C5490000}"/>
    <cellStyle name="Normal 44 2 4 3 2 3" xfId="8943" xr:uid="{00000000-0005-0000-0000-0000C6490000}"/>
    <cellStyle name="Normal 44 2 4 3 2 3 2" xfId="39277" xr:uid="{00000000-0005-0000-0000-0000C7490000}"/>
    <cellStyle name="Normal 44 2 4 3 2 3 3" xfId="24044" xr:uid="{00000000-0005-0000-0000-0000C8490000}"/>
    <cellStyle name="Normal 44 2 4 3 2 4" xfId="34264" xr:uid="{00000000-0005-0000-0000-0000C9490000}"/>
    <cellStyle name="Normal 44 2 4 3 2 5" xfId="19031" xr:uid="{00000000-0005-0000-0000-0000CA490000}"/>
    <cellStyle name="Normal 44 2 4 3 3" xfId="5582" xr:uid="{00000000-0005-0000-0000-0000CB490000}"/>
    <cellStyle name="Normal 44 2 4 3 3 2" xfId="15634" xr:uid="{00000000-0005-0000-0000-0000CC490000}"/>
    <cellStyle name="Normal 44 2 4 3 3 2 2" xfId="45965" xr:uid="{00000000-0005-0000-0000-0000CD490000}"/>
    <cellStyle name="Normal 44 2 4 3 3 2 3" xfId="30732" xr:uid="{00000000-0005-0000-0000-0000CE490000}"/>
    <cellStyle name="Normal 44 2 4 3 3 3" xfId="10614" xr:uid="{00000000-0005-0000-0000-0000CF490000}"/>
    <cellStyle name="Normal 44 2 4 3 3 3 2" xfId="40948" xr:uid="{00000000-0005-0000-0000-0000D0490000}"/>
    <cellStyle name="Normal 44 2 4 3 3 3 3" xfId="25715" xr:uid="{00000000-0005-0000-0000-0000D1490000}"/>
    <cellStyle name="Normal 44 2 4 3 3 4" xfId="35935" xr:uid="{00000000-0005-0000-0000-0000D2490000}"/>
    <cellStyle name="Normal 44 2 4 3 3 5" xfId="20702" xr:uid="{00000000-0005-0000-0000-0000D3490000}"/>
    <cellStyle name="Normal 44 2 4 3 4" xfId="12292" xr:uid="{00000000-0005-0000-0000-0000D4490000}"/>
    <cellStyle name="Normal 44 2 4 3 4 2" xfId="42623" xr:uid="{00000000-0005-0000-0000-0000D5490000}"/>
    <cellStyle name="Normal 44 2 4 3 4 3" xfId="27390" xr:uid="{00000000-0005-0000-0000-0000D6490000}"/>
    <cellStyle name="Normal 44 2 4 3 5" xfId="7271" xr:uid="{00000000-0005-0000-0000-0000D7490000}"/>
    <cellStyle name="Normal 44 2 4 3 5 2" xfId="37606" xr:uid="{00000000-0005-0000-0000-0000D8490000}"/>
    <cellStyle name="Normal 44 2 4 3 5 3" xfId="22373" xr:uid="{00000000-0005-0000-0000-0000D9490000}"/>
    <cellStyle name="Normal 44 2 4 3 6" xfId="32594" xr:uid="{00000000-0005-0000-0000-0000DA490000}"/>
    <cellStyle name="Normal 44 2 4 3 7" xfId="17360" xr:uid="{00000000-0005-0000-0000-0000DB490000}"/>
    <cellStyle name="Normal 44 2 4 4" xfId="3053" xr:uid="{00000000-0005-0000-0000-0000DC490000}"/>
    <cellStyle name="Normal 44 2 4 4 2" xfId="13127" xr:uid="{00000000-0005-0000-0000-0000DD490000}"/>
    <cellStyle name="Normal 44 2 4 4 2 2" xfId="43458" xr:uid="{00000000-0005-0000-0000-0000DE490000}"/>
    <cellStyle name="Normal 44 2 4 4 2 3" xfId="28225" xr:uid="{00000000-0005-0000-0000-0000DF490000}"/>
    <cellStyle name="Normal 44 2 4 4 3" xfId="8107" xr:uid="{00000000-0005-0000-0000-0000E0490000}"/>
    <cellStyle name="Normal 44 2 4 4 3 2" xfId="38441" xr:uid="{00000000-0005-0000-0000-0000E1490000}"/>
    <cellStyle name="Normal 44 2 4 4 3 3" xfId="23208" xr:uid="{00000000-0005-0000-0000-0000E2490000}"/>
    <cellStyle name="Normal 44 2 4 4 4" xfId="33428" xr:uid="{00000000-0005-0000-0000-0000E3490000}"/>
    <cellStyle name="Normal 44 2 4 4 5" xfId="18195" xr:uid="{00000000-0005-0000-0000-0000E4490000}"/>
    <cellStyle name="Normal 44 2 4 5" xfId="4746" xr:uid="{00000000-0005-0000-0000-0000E5490000}"/>
    <cellStyle name="Normal 44 2 4 5 2" xfId="14798" xr:uid="{00000000-0005-0000-0000-0000E6490000}"/>
    <cellStyle name="Normal 44 2 4 5 2 2" xfId="45129" xr:uid="{00000000-0005-0000-0000-0000E7490000}"/>
    <cellStyle name="Normal 44 2 4 5 2 3" xfId="29896" xr:uid="{00000000-0005-0000-0000-0000E8490000}"/>
    <cellStyle name="Normal 44 2 4 5 3" xfId="9778" xr:uid="{00000000-0005-0000-0000-0000E9490000}"/>
    <cellStyle name="Normal 44 2 4 5 3 2" xfId="40112" xr:uid="{00000000-0005-0000-0000-0000EA490000}"/>
    <cellStyle name="Normal 44 2 4 5 3 3" xfId="24879" xr:uid="{00000000-0005-0000-0000-0000EB490000}"/>
    <cellStyle name="Normal 44 2 4 5 4" xfId="35099" xr:uid="{00000000-0005-0000-0000-0000EC490000}"/>
    <cellStyle name="Normal 44 2 4 5 5" xfId="19866" xr:uid="{00000000-0005-0000-0000-0000ED490000}"/>
    <cellStyle name="Normal 44 2 4 6" xfId="11456" xr:uid="{00000000-0005-0000-0000-0000EE490000}"/>
    <cellStyle name="Normal 44 2 4 6 2" xfId="41787" xr:uid="{00000000-0005-0000-0000-0000EF490000}"/>
    <cellStyle name="Normal 44 2 4 6 3" xfId="26554" xr:uid="{00000000-0005-0000-0000-0000F0490000}"/>
    <cellStyle name="Normal 44 2 4 7" xfId="6435" xr:uid="{00000000-0005-0000-0000-0000F1490000}"/>
    <cellStyle name="Normal 44 2 4 7 2" xfId="36770" xr:uid="{00000000-0005-0000-0000-0000F2490000}"/>
    <cellStyle name="Normal 44 2 4 7 3" xfId="21537" xr:uid="{00000000-0005-0000-0000-0000F3490000}"/>
    <cellStyle name="Normal 44 2 4 8" xfId="31758" xr:uid="{00000000-0005-0000-0000-0000F4490000}"/>
    <cellStyle name="Normal 44 2 4 9" xfId="16524" xr:uid="{00000000-0005-0000-0000-0000F5490000}"/>
    <cellStyle name="Normal 44 2 5" xfId="1569" xr:uid="{00000000-0005-0000-0000-0000F6490000}"/>
    <cellStyle name="Normal 44 2 5 2" xfId="2410" xr:uid="{00000000-0005-0000-0000-0000F7490000}"/>
    <cellStyle name="Normal 44 2 5 2 2" xfId="4100" xr:uid="{00000000-0005-0000-0000-0000F8490000}"/>
    <cellStyle name="Normal 44 2 5 2 2 2" xfId="14173" xr:uid="{00000000-0005-0000-0000-0000F9490000}"/>
    <cellStyle name="Normal 44 2 5 2 2 2 2" xfId="44504" xr:uid="{00000000-0005-0000-0000-0000FA490000}"/>
    <cellStyle name="Normal 44 2 5 2 2 2 3" xfId="29271" xr:uid="{00000000-0005-0000-0000-0000FB490000}"/>
    <cellStyle name="Normal 44 2 5 2 2 3" xfId="9153" xr:uid="{00000000-0005-0000-0000-0000FC490000}"/>
    <cellStyle name="Normal 44 2 5 2 2 3 2" xfId="39487" xr:uid="{00000000-0005-0000-0000-0000FD490000}"/>
    <cellStyle name="Normal 44 2 5 2 2 3 3" xfId="24254" xr:uid="{00000000-0005-0000-0000-0000FE490000}"/>
    <cellStyle name="Normal 44 2 5 2 2 4" xfId="34474" xr:uid="{00000000-0005-0000-0000-0000FF490000}"/>
    <cellStyle name="Normal 44 2 5 2 2 5" xfId="19241" xr:uid="{00000000-0005-0000-0000-0000004A0000}"/>
    <cellStyle name="Normal 44 2 5 2 3" xfId="5792" xr:uid="{00000000-0005-0000-0000-0000014A0000}"/>
    <cellStyle name="Normal 44 2 5 2 3 2" xfId="15844" xr:uid="{00000000-0005-0000-0000-0000024A0000}"/>
    <cellStyle name="Normal 44 2 5 2 3 2 2" xfId="46175" xr:uid="{00000000-0005-0000-0000-0000034A0000}"/>
    <cellStyle name="Normal 44 2 5 2 3 2 3" xfId="30942" xr:uid="{00000000-0005-0000-0000-0000044A0000}"/>
    <cellStyle name="Normal 44 2 5 2 3 3" xfId="10824" xr:uid="{00000000-0005-0000-0000-0000054A0000}"/>
    <cellStyle name="Normal 44 2 5 2 3 3 2" xfId="41158" xr:uid="{00000000-0005-0000-0000-0000064A0000}"/>
    <cellStyle name="Normal 44 2 5 2 3 3 3" xfId="25925" xr:uid="{00000000-0005-0000-0000-0000074A0000}"/>
    <cellStyle name="Normal 44 2 5 2 3 4" xfId="36145" xr:uid="{00000000-0005-0000-0000-0000084A0000}"/>
    <cellStyle name="Normal 44 2 5 2 3 5" xfId="20912" xr:uid="{00000000-0005-0000-0000-0000094A0000}"/>
    <cellStyle name="Normal 44 2 5 2 4" xfId="12502" xr:uid="{00000000-0005-0000-0000-00000A4A0000}"/>
    <cellStyle name="Normal 44 2 5 2 4 2" xfId="42833" xr:uid="{00000000-0005-0000-0000-00000B4A0000}"/>
    <cellStyle name="Normal 44 2 5 2 4 3" xfId="27600" xr:uid="{00000000-0005-0000-0000-00000C4A0000}"/>
    <cellStyle name="Normal 44 2 5 2 5" xfId="7481" xr:uid="{00000000-0005-0000-0000-00000D4A0000}"/>
    <cellStyle name="Normal 44 2 5 2 5 2" xfId="37816" xr:uid="{00000000-0005-0000-0000-00000E4A0000}"/>
    <cellStyle name="Normal 44 2 5 2 5 3" xfId="22583" xr:uid="{00000000-0005-0000-0000-00000F4A0000}"/>
    <cellStyle name="Normal 44 2 5 2 6" xfId="32804" xr:uid="{00000000-0005-0000-0000-0000104A0000}"/>
    <cellStyle name="Normal 44 2 5 2 7" xfId="17570" xr:uid="{00000000-0005-0000-0000-0000114A0000}"/>
    <cellStyle name="Normal 44 2 5 3" xfId="3263" xr:uid="{00000000-0005-0000-0000-0000124A0000}"/>
    <cellStyle name="Normal 44 2 5 3 2" xfId="13337" xr:uid="{00000000-0005-0000-0000-0000134A0000}"/>
    <cellStyle name="Normal 44 2 5 3 2 2" xfId="43668" xr:uid="{00000000-0005-0000-0000-0000144A0000}"/>
    <cellStyle name="Normal 44 2 5 3 2 3" xfId="28435" xr:uid="{00000000-0005-0000-0000-0000154A0000}"/>
    <cellStyle name="Normal 44 2 5 3 3" xfId="8317" xr:uid="{00000000-0005-0000-0000-0000164A0000}"/>
    <cellStyle name="Normal 44 2 5 3 3 2" xfId="38651" xr:uid="{00000000-0005-0000-0000-0000174A0000}"/>
    <cellStyle name="Normal 44 2 5 3 3 3" xfId="23418" xr:uid="{00000000-0005-0000-0000-0000184A0000}"/>
    <cellStyle name="Normal 44 2 5 3 4" xfId="33638" xr:uid="{00000000-0005-0000-0000-0000194A0000}"/>
    <cellStyle name="Normal 44 2 5 3 5" xfId="18405" xr:uid="{00000000-0005-0000-0000-00001A4A0000}"/>
    <cellStyle name="Normal 44 2 5 4" xfId="4956" xr:uid="{00000000-0005-0000-0000-00001B4A0000}"/>
    <cellStyle name="Normal 44 2 5 4 2" xfId="15008" xr:uid="{00000000-0005-0000-0000-00001C4A0000}"/>
    <cellStyle name="Normal 44 2 5 4 2 2" xfId="45339" xr:uid="{00000000-0005-0000-0000-00001D4A0000}"/>
    <cellStyle name="Normal 44 2 5 4 2 3" xfId="30106" xr:uid="{00000000-0005-0000-0000-00001E4A0000}"/>
    <cellStyle name="Normal 44 2 5 4 3" xfId="9988" xr:uid="{00000000-0005-0000-0000-00001F4A0000}"/>
    <cellStyle name="Normal 44 2 5 4 3 2" xfId="40322" xr:uid="{00000000-0005-0000-0000-0000204A0000}"/>
    <cellStyle name="Normal 44 2 5 4 3 3" xfId="25089" xr:uid="{00000000-0005-0000-0000-0000214A0000}"/>
    <cellStyle name="Normal 44 2 5 4 4" xfId="35309" xr:uid="{00000000-0005-0000-0000-0000224A0000}"/>
    <cellStyle name="Normal 44 2 5 4 5" xfId="20076" xr:uid="{00000000-0005-0000-0000-0000234A0000}"/>
    <cellStyle name="Normal 44 2 5 5" xfId="11666" xr:uid="{00000000-0005-0000-0000-0000244A0000}"/>
    <cellStyle name="Normal 44 2 5 5 2" xfId="41997" xr:uid="{00000000-0005-0000-0000-0000254A0000}"/>
    <cellStyle name="Normal 44 2 5 5 3" xfId="26764" xr:uid="{00000000-0005-0000-0000-0000264A0000}"/>
    <cellStyle name="Normal 44 2 5 6" xfId="6645" xr:uid="{00000000-0005-0000-0000-0000274A0000}"/>
    <cellStyle name="Normal 44 2 5 6 2" xfId="36980" xr:uid="{00000000-0005-0000-0000-0000284A0000}"/>
    <cellStyle name="Normal 44 2 5 6 3" xfId="21747" xr:uid="{00000000-0005-0000-0000-0000294A0000}"/>
    <cellStyle name="Normal 44 2 5 7" xfId="31968" xr:uid="{00000000-0005-0000-0000-00002A4A0000}"/>
    <cellStyle name="Normal 44 2 5 8" xfId="16734" xr:uid="{00000000-0005-0000-0000-00002B4A0000}"/>
    <cellStyle name="Normal 44 2 6" xfId="1990" xr:uid="{00000000-0005-0000-0000-00002C4A0000}"/>
    <cellStyle name="Normal 44 2 6 2" xfId="3682" xr:uid="{00000000-0005-0000-0000-00002D4A0000}"/>
    <cellStyle name="Normal 44 2 6 2 2" xfId="13755" xr:uid="{00000000-0005-0000-0000-00002E4A0000}"/>
    <cellStyle name="Normal 44 2 6 2 2 2" xfId="44086" xr:uid="{00000000-0005-0000-0000-00002F4A0000}"/>
    <cellStyle name="Normal 44 2 6 2 2 3" xfId="28853" xr:uid="{00000000-0005-0000-0000-0000304A0000}"/>
    <cellStyle name="Normal 44 2 6 2 3" xfId="8735" xr:uid="{00000000-0005-0000-0000-0000314A0000}"/>
    <cellStyle name="Normal 44 2 6 2 3 2" xfId="39069" xr:uid="{00000000-0005-0000-0000-0000324A0000}"/>
    <cellStyle name="Normal 44 2 6 2 3 3" xfId="23836" xr:uid="{00000000-0005-0000-0000-0000334A0000}"/>
    <cellStyle name="Normal 44 2 6 2 4" xfId="34056" xr:uid="{00000000-0005-0000-0000-0000344A0000}"/>
    <cellStyle name="Normal 44 2 6 2 5" xfId="18823" xr:uid="{00000000-0005-0000-0000-0000354A0000}"/>
    <cellStyle name="Normal 44 2 6 3" xfId="5374" xr:uid="{00000000-0005-0000-0000-0000364A0000}"/>
    <cellStyle name="Normal 44 2 6 3 2" xfId="15426" xr:uid="{00000000-0005-0000-0000-0000374A0000}"/>
    <cellStyle name="Normal 44 2 6 3 2 2" xfId="45757" xr:uid="{00000000-0005-0000-0000-0000384A0000}"/>
    <cellStyle name="Normal 44 2 6 3 2 3" xfId="30524" xr:uid="{00000000-0005-0000-0000-0000394A0000}"/>
    <cellStyle name="Normal 44 2 6 3 3" xfId="10406" xr:uid="{00000000-0005-0000-0000-00003A4A0000}"/>
    <cellStyle name="Normal 44 2 6 3 3 2" xfId="40740" xr:uid="{00000000-0005-0000-0000-00003B4A0000}"/>
    <cellStyle name="Normal 44 2 6 3 3 3" xfId="25507" xr:uid="{00000000-0005-0000-0000-00003C4A0000}"/>
    <cellStyle name="Normal 44 2 6 3 4" xfId="35727" xr:uid="{00000000-0005-0000-0000-00003D4A0000}"/>
    <cellStyle name="Normal 44 2 6 3 5" xfId="20494" xr:uid="{00000000-0005-0000-0000-00003E4A0000}"/>
    <cellStyle name="Normal 44 2 6 4" xfId="12084" xr:uid="{00000000-0005-0000-0000-00003F4A0000}"/>
    <cellStyle name="Normal 44 2 6 4 2" xfId="42415" xr:uid="{00000000-0005-0000-0000-0000404A0000}"/>
    <cellStyle name="Normal 44 2 6 4 3" xfId="27182" xr:uid="{00000000-0005-0000-0000-0000414A0000}"/>
    <cellStyle name="Normal 44 2 6 5" xfId="7063" xr:uid="{00000000-0005-0000-0000-0000424A0000}"/>
    <cellStyle name="Normal 44 2 6 5 2" xfId="37398" xr:uid="{00000000-0005-0000-0000-0000434A0000}"/>
    <cellStyle name="Normal 44 2 6 5 3" xfId="22165" xr:uid="{00000000-0005-0000-0000-0000444A0000}"/>
    <cellStyle name="Normal 44 2 6 6" xfId="32386" xr:uid="{00000000-0005-0000-0000-0000454A0000}"/>
    <cellStyle name="Normal 44 2 6 7" xfId="17152" xr:uid="{00000000-0005-0000-0000-0000464A0000}"/>
    <cellStyle name="Normal 44 2 7" xfId="2841" xr:uid="{00000000-0005-0000-0000-0000474A0000}"/>
    <cellStyle name="Normal 44 2 7 2" xfId="12919" xr:uid="{00000000-0005-0000-0000-0000484A0000}"/>
    <cellStyle name="Normal 44 2 7 2 2" xfId="43250" xr:uid="{00000000-0005-0000-0000-0000494A0000}"/>
    <cellStyle name="Normal 44 2 7 2 3" xfId="28017" xr:uid="{00000000-0005-0000-0000-00004A4A0000}"/>
    <cellStyle name="Normal 44 2 7 3" xfId="7899" xr:uid="{00000000-0005-0000-0000-00004B4A0000}"/>
    <cellStyle name="Normal 44 2 7 3 2" xfId="38233" xr:uid="{00000000-0005-0000-0000-00004C4A0000}"/>
    <cellStyle name="Normal 44 2 7 3 3" xfId="23000" xr:uid="{00000000-0005-0000-0000-00004D4A0000}"/>
    <cellStyle name="Normal 44 2 7 4" xfId="33220" xr:uid="{00000000-0005-0000-0000-00004E4A0000}"/>
    <cellStyle name="Normal 44 2 7 5" xfId="17987" xr:uid="{00000000-0005-0000-0000-00004F4A0000}"/>
    <cellStyle name="Normal 44 2 8" xfId="4535" xr:uid="{00000000-0005-0000-0000-0000504A0000}"/>
    <cellStyle name="Normal 44 2 8 2" xfId="14590" xr:uid="{00000000-0005-0000-0000-0000514A0000}"/>
    <cellStyle name="Normal 44 2 8 2 2" xfId="44921" xr:uid="{00000000-0005-0000-0000-0000524A0000}"/>
    <cellStyle name="Normal 44 2 8 2 3" xfId="29688" xr:uid="{00000000-0005-0000-0000-0000534A0000}"/>
    <cellStyle name="Normal 44 2 8 3" xfId="9570" xr:uid="{00000000-0005-0000-0000-0000544A0000}"/>
    <cellStyle name="Normal 44 2 8 3 2" xfId="39904" xr:uid="{00000000-0005-0000-0000-0000554A0000}"/>
    <cellStyle name="Normal 44 2 8 3 3" xfId="24671" xr:uid="{00000000-0005-0000-0000-0000564A0000}"/>
    <cellStyle name="Normal 44 2 8 4" xfId="34891" xr:uid="{00000000-0005-0000-0000-0000574A0000}"/>
    <cellStyle name="Normal 44 2 8 5" xfId="19658" xr:uid="{00000000-0005-0000-0000-0000584A0000}"/>
    <cellStyle name="Normal 44 2 9" xfId="11246" xr:uid="{00000000-0005-0000-0000-0000594A0000}"/>
    <cellStyle name="Normal 44 2 9 2" xfId="41579" xr:uid="{00000000-0005-0000-0000-00005A4A0000}"/>
    <cellStyle name="Normal 44 2 9 3" xfId="26346" xr:uid="{00000000-0005-0000-0000-00005B4A0000}"/>
    <cellStyle name="Normal 44 3" xfId="46883" xr:uid="{DBCF13C3-73DD-4D47-8BC0-1A0721CE7112}"/>
    <cellStyle name="Normal 45" xfId="170" xr:uid="{00000000-0005-0000-0000-00005C4A0000}"/>
    <cellStyle name="Normal 45 2" xfId="861" xr:uid="{00000000-0005-0000-0000-00005D4A0000}"/>
    <cellStyle name="Normal 45 2 10" xfId="6226" xr:uid="{00000000-0005-0000-0000-00005E4A0000}"/>
    <cellStyle name="Normal 45 2 10 2" xfId="36563" xr:uid="{00000000-0005-0000-0000-00005F4A0000}"/>
    <cellStyle name="Normal 45 2 10 3" xfId="21330" xr:uid="{00000000-0005-0000-0000-0000604A0000}"/>
    <cellStyle name="Normal 45 2 11" xfId="31554" xr:uid="{00000000-0005-0000-0000-0000614A0000}"/>
    <cellStyle name="Normal 45 2 12" xfId="16315" xr:uid="{00000000-0005-0000-0000-0000624A0000}"/>
    <cellStyle name="Normal 45 2 2" xfId="1190" xr:uid="{00000000-0005-0000-0000-0000634A0000}"/>
    <cellStyle name="Normal 45 2 2 10" xfId="31606" xr:uid="{00000000-0005-0000-0000-0000644A0000}"/>
    <cellStyle name="Normal 45 2 2 11" xfId="16369" xr:uid="{00000000-0005-0000-0000-0000654A0000}"/>
    <cellStyle name="Normal 45 2 2 2" xfId="1298" xr:uid="{00000000-0005-0000-0000-0000664A0000}"/>
    <cellStyle name="Normal 45 2 2 2 10" xfId="16473" xr:uid="{00000000-0005-0000-0000-0000674A0000}"/>
    <cellStyle name="Normal 45 2 2 2 2" xfId="1515" xr:uid="{00000000-0005-0000-0000-0000684A0000}"/>
    <cellStyle name="Normal 45 2 2 2 2 2" xfId="1936" xr:uid="{00000000-0005-0000-0000-0000694A0000}"/>
    <cellStyle name="Normal 45 2 2 2 2 2 2" xfId="2775" xr:uid="{00000000-0005-0000-0000-00006A4A0000}"/>
    <cellStyle name="Normal 45 2 2 2 2 2 2 2" xfId="4465" xr:uid="{00000000-0005-0000-0000-00006B4A0000}"/>
    <cellStyle name="Normal 45 2 2 2 2 2 2 2 2" xfId="14538" xr:uid="{00000000-0005-0000-0000-00006C4A0000}"/>
    <cellStyle name="Normal 45 2 2 2 2 2 2 2 2 2" xfId="44869" xr:uid="{00000000-0005-0000-0000-00006D4A0000}"/>
    <cellStyle name="Normal 45 2 2 2 2 2 2 2 2 3" xfId="29636" xr:uid="{00000000-0005-0000-0000-00006E4A0000}"/>
    <cellStyle name="Normal 45 2 2 2 2 2 2 2 3" xfId="9518" xr:uid="{00000000-0005-0000-0000-00006F4A0000}"/>
    <cellStyle name="Normal 45 2 2 2 2 2 2 2 3 2" xfId="39852" xr:uid="{00000000-0005-0000-0000-0000704A0000}"/>
    <cellStyle name="Normal 45 2 2 2 2 2 2 2 3 3" xfId="24619" xr:uid="{00000000-0005-0000-0000-0000714A0000}"/>
    <cellStyle name="Normal 45 2 2 2 2 2 2 2 4" xfId="34839" xr:uid="{00000000-0005-0000-0000-0000724A0000}"/>
    <cellStyle name="Normal 45 2 2 2 2 2 2 2 5" xfId="19606" xr:uid="{00000000-0005-0000-0000-0000734A0000}"/>
    <cellStyle name="Normal 45 2 2 2 2 2 2 3" xfId="6157" xr:uid="{00000000-0005-0000-0000-0000744A0000}"/>
    <cellStyle name="Normal 45 2 2 2 2 2 2 3 2" xfId="16209" xr:uid="{00000000-0005-0000-0000-0000754A0000}"/>
    <cellStyle name="Normal 45 2 2 2 2 2 2 3 2 2" xfId="46540" xr:uid="{00000000-0005-0000-0000-0000764A0000}"/>
    <cellStyle name="Normal 45 2 2 2 2 2 2 3 2 3" xfId="31307" xr:uid="{00000000-0005-0000-0000-0000774A0000}"/>
    <cellStyle name="Normal 45 2 2 2 2 2 2 3 3" xfId="11189" xr:uid="{00000000-0005-0000-0000-0000784A0000}"/>
    <cellStyle name="Normal 45 2 2 2 2 2 2 3 3 2" xfId="41523" xr:uid="{00000000-0005-0000-0000-0000794A0000}"/>
    <cellStyle name="Normal 45 2 2 2 2 2 2 3 3 3" xfId="26290" xr:uid="{00000000-0005-0000-0000-00007A4A0000}"/>
    <cellStyle name="Normal 45 2 2 2 2 2 2 3 4" xfId="36510" xr:uid="{00000000-0005-0000-0000-00007B4A0000}"/>
    <cellStyle name="Normal 45 2 2 2 2 2 2 3 5" xfId="21277" xr:uid="{00000000-0005-0000-0000-00007C4A0000}"/>
    <cellStyle name="Normal 45 2 2 2 2 2 2 4" xfId="12867" xr:uid="{00000000-0005-0000-0000-00007D4A0000}"/>
    <cellStyle name="Normal 45 2 2 2 2 2 2 4 2" xfId="43198" xr:uid="{00000000-0005-0000-0000-00007E4A0000}"/>
    <cellStyle name="Normal 45 2 2 2 2 2 2 4 3" xfId="27965" xr:uid="{00000000-0005-0000-0000-00007F4A0000}"/>
    <cellStyle name="Normal 45 2 2 2 2 2 2 5" xfId="7846" xr:uid="{00000000-0005-0000-0000-0000804A0000}"/>
    <cellStyle name="Normal 45 2 2 2 2 2 2 5 2" xfId="38181" xr:uid="{00000000-0005-0000-0000-0000814A0000}"/>
    <cellStyle name="Normal 45 2 2 2 2 2 2 5 3" xfId="22948" xr:uid="{00000000-0005-0000-0000-0000824A0000}"/>
    <cellStyle name="Normal 45 2 2 2 2 2 2 6" xfId="33169" xr:uid="{00000000-0005-0000-0000-0000834A0000}"/>
    <cellStyle name="Normal 45 2 2 2 2 2 2 7" xfId="17935" xr:uid="{00000000-0005-0000-0000-0000844A0000}"/>
    <cellStyle name="Normal 45 2 2 2 2 2 3" xfId="3628" xr:uid="{00000000-0005-0000-0000-0000854A0000}"/>
    <cellStyle name="Normal 45 2 2 2 2 2 3 2" xfId="13702" xr:uid="{00000000-0005-0000-0000-0000864A0000}"/>
    <cellStyle name="Normal 45 2 2 2 2 2 3 2 2" xfId="44033" xr:uid="{00000000-0005-0000-0000-0000874A0000}"/>
    <cellStyle name="Normal 45 2 2 2 2 2 3 2 3" xfId="28800" xr:uid="{00000000-0005-0000-0000-0000884A0000}"/>
    <cellStyle name="Normal 45 2 2 2 2 2 3 3" xfId="8682" xr:uid="{00000000-0005-0000-0000-0000894A0000}"/>
    <cellStyle name="Normal 45 2 2 2 2 2 3 3 2" xfId="39016" xr:uid="{00000000-0005-0000-0000-00008A4A0000}"/>
    <cellStyle name="Normal 45 2 2 2 2 2 3 3 3" xfId="23783" xr:uid="{00000000-0005-0000-0000-00008B4A0000}"/>
    <cellStyle name="Normal 45 2 2 2 2 2 3 4" xfId="34003" xr:uid="{00000000-0005-0000-0000-00008C4A0000}"/>
    <cellStyle name="Normal 45 2 2 2 2 2 3 5" xfId="18770" xr:uid="{00000000-0005-0000-0000-00008D4A0000}"/>
    <cellStyle name="Normal 45 2 2 2 2 2 4" xfId="5321" xr:uid="{00000000-0005-0000-0000-00008E4A0000}"/>
    <cellStyle name="Normal 45 2 2 2 2 2 4 2" xfId="15373" xr:uid="{00000000-0005-0000-0000-00008F4A0000}"/>
    <cellStyle name="Normal 45 2 2 2 2 2 4 2 2" xfId="45704" xr:uid="{00000000-0005-0000-0000-0000904A0000}"/>
    <cellStyle name="Normal 45 2 2 2 2 2 4 2 3" xfId="30471" xr:uid="{00000000-0005-0000-0000-0000914A0000}"/>
    <cellStyle name="Normal 45 2 2 2 2 2 4 3" xfId="10353" xr:uid="{00000000-0005-0000-0000-0000924A0000}"/>
    <cellStyle name="Normal 45 2 2 2 2 2 4 3 2" xfId="40687" xr:uid="{00000000-0005-0000-0000-0000934A0000}"/>
    <cellStyle name="Normal 45 2 2 2 2 2 4 3 3" xfId="25454" xr:uid="{00000000-0005-0000-0000-0000944A0000}"/>
    <cellStyle name="Normal 45 2 2 2 2 2 4 4" xfId="35674" xr:uid="{00000000-0005-0000-0000-0000954A0000}"/>
    <cellStyle name="Normal 45 2 2 2 2 2 4 5" xfId="20441" xr:uid="{00000000-0005-0000-0000-0000964A0000}"/>
    <cellStyle name="Normal 45 2 2 2 2 2 5" xfId="12031" xr:uid="{00000000-0005-0000-0000-0000974A0000}"/>
    <cellStyle name="Normal 45 2 2 2 2 2 5 2" xfId="42362" xr:uid="{00000000-0005-0000-0000-0000984A0000}"/>
    <cellStyle name="Normal 45 2 2 2 2 2 5 3" xfId="27129" xr:uid="{00000000-0005-0000-0000-0000994A0000}"/>
    <cellStyle name="Normal 45 2 2 2 2 2 6" xfId="7010" xr:uid="{00000000-0005-0000-0000-00009A4A0000}"/>
    <cellStyle name="Normal 45 2 2 2 2 2 6 2" xfId="37345" xr:uid="{00000000-0005-0000-0000-00009B4A0000}"/>
    <cellStyle name="Normal 45 2 2 2 2 2 6 3" xfId="22112" xr:uid="{00000000-0005-0000-0000-00009C4A0000}"/>
    <cellStyle name="Normal 45 2 2 2 2 2 7" xfId="32333" xr:uid="{00000000-0005-0000-0000-00009D4A0000}"/>
    <cellStyle name="Normal 45 2 2 2 2 2 8" xfId="17099" xr:uid="{00000000-0005-0000-0000-00009E4A0000}"/>
    <cellStyle name="Normal 45 2 2 2 2 3" xfId="2357" xr:uid="{00000000-0005-0000-0000-00009F4A0000}"/>
    <cellStyle name="Normal 45 2 2 2 2 3 2" xfId="4047" xr:uid="{00000000-0005-0000-0000-0000A04A0000}"/>
    <cellStyle name="Normal 45 2 2 2 2 3 2 2" xfId="14120" xr:uid="{00000000-0005-0000-0000-0000A14A0000}"/>
    <cellStyle name="Normal 45 2 2 2 2 3 2 2 2" xfId="44451" xr:uid="{00000000-0005-0000-0000-0000A24A0000}"/>
    <cellStyle name="Normal 45 2 2 2 2 3 2 2 3" xfId="29218" xr:uid="{00000000-0005-0000-0000-0000A34A0000}"/>
    <cellStyle name="Normal 45 2 2 2 2 3 2 3" xfId="9100" xr:uid="{00000000-0005-0000-0000-0000A44A0000}"/>
    <cellStyle name="Normal 45 2 2 2 2 3 2 3 2" xfId="39434" xr:uid="{00000000-0005-0000-0000-0000A54A0000}"/>
    <cellStyle name="Normal 45 2 2 2 2 3 2 3 3" xfId="24201" xr:uid="{00000000-0005-0000-0000-0000A64A0000}"/>
    <cellStyle name="Normal 45 2 2 2 2 3 2 4" xfId="34421" xr:uid="{00000000-0005-0000-0000-0000A74A0000}"/>
    <cellStyle name="Normal 45 2 2 2 2 3 2 5" xfId="19188" xr:uid="{00000000-0005-0000-0000-0000A84A0000}"/>
    <cellStyle name="Normal 45 2 2 2 2 3 3" xfId="5739" xr:uid="{00000000-0005-0000-0000-0000A94A0000}"/>
    <cellStyle name="Normal 45 2 2 2 2 3 3 2" xfId="15791" xr:uid="{00000000-0005-0000-0000-0000AA4A0000}"/>
    <cellStyle name="Normal 45 2 2 2 2 3 3 2 2" xfId="46122" xr:uid="{00000000-0005-0000-0000-0000AB4A0000}"/>
    <cellStyle name="Normal 45 2 2 2 2 3 3 2 3" xfId="30889" xr:uid="{00000000-0005-0000-0000-0000AC4A0000}"/>
    <cellStyle name="Normal 45 2 2 2 2 3 3 3" xfId="10771" xr:uid="{00000000-0005-0000-0000-0000AD4A0000}"/>
    <cellStyle name="Normal 45 2 2 2 2 3 3 3 2" xfId="41105" xr:uid="{00000000-0005-0000-0000-0000AE4A0000}"/>
    <cellStyle name="Normal 45 2 2 2 2 3 3 3 3" xfId="25872" xr:uid="{00000000-0005-0000-0000-0000AF4A0000}"/>
    <cellStyle name="Normal 45 2 2 2 2 3 3 4" xfId="36092" xr:uid="{00000000-0005-0000-0000-0000B04A0000}"/>
    <cellStyle name="Normal 45 2 2 2 2 3 3 5" xfId="20859" xr:uid="{00000000-0005-0000-0000-0000B14A0000}"/>
    <cellStyle name="Normal 45 2 2 2 2 3 4" xfId="12449" xr:uid="{00000000-0005-0000-0000-0000B24A0000}"/>
    <cellStyle name="Normal 45 2 2 2 2 3 4 2" xfId="42780" xr:uid="{00000000-0005-0000-0000-0000B34A0000}"/>
    <cellStyle name="Normal 45 2 2 2 2 3 4 3" xfId="27547" xr:uid="{00000000-0005-0000-0000-0000B44A0000}"/>
    <cellStyle name="Normal 45 2 2 2 2 3 5" xfId="7428" xr:uid="{00000000-0005-0000-0000-0000B54A0000}"/>
    <cellStyle name="Normal 45 2 2 2 2 3 5 2" xfId="37763" xr:uid="{00000000-0005-0000-0000-0000B64A0000}"/>
    <cellStyle name="Normal 45 2 2 2 2 3 5 3" xfId="22530" xr:uid="{00000000-0005-0000-0000-0000B74A0000}"/>
    <cellStyle name="Normal 45 2 2 2 2 3 6" xfId="32751" xr:uid="{00000000-0005-0000-0000-0000B84A0000}"/>
    <cellStyle name="Normal 45 2 2 2 2 3 7" xfId="17517" xr:uid="{00000000-0005-0000-0000-0000B94A0000}"/>
    <cellStyle name="Normal 45 2 2 2 2 4" xfId="3210" xr:uid="{00000000-0005-0000-0000-0000BA4A0000}"/>
    <cellStyle name="Normal 45 2 2 2 2 4 2" xfId="13284" xr:uid="{00000000-0005-0000-0000-0000BB4A0000}"/>
    <cellStyle name="Normal 45 2 2 2 2 4 2 2" xfId="43615" xr:uid="{00000000-0005-0000-0000-0000BC4A0000}"/>
    <cellStyle name="Normal 45 2 2 2 2 4 2 3" xfId="28382" xr:uid="{00000000-0005-0000-0000-0000BD4A0000}"/>
    <cellStyle name="Normal 45 2 2 2 2 4 3" xfId="8264" xr:uid="{00000000-0005-0000-0000-0000BE4A0000}"/>
    <cellStyle name="Normal 45 2 2 2 2 4 3 2" xfId="38598" xr:uid="{00000000-0005-0000-0000-0000BF4A0000}"/>
    <cellStyle name="Normal 45 2 2 2 2 4 3 3" xfId="23365" xr:uid="{00000000-0005-0000-0000-0000C04A0000}"/>
    <cellStyle name="Normal 45 2 2 2 2 4 4" xfId="33585" xr:uid="{00000000-0005-0000-0000-0000C14A0000}"/>
    <cellStyle name="Normal 45 2 2 2 2 4 5" xfId="18352" xr:uid="{00000000-0005-0000-0000-0000C24A0000}"/>
    <cellStyle name="Normal 45 2 2 2 2 5" xfId="4903" xr:uid="{00000000-0005-0000-0000-0000C34A0000}"/>
    <cellStyle name="Normal 45 2 2 2 2 5 2" xfId="14955" xr:uid="{00000000-0005-0000-0000-0000C44A0000}"/>
    <cellStyle name="Normal 45 2 2 2 2 5 2 2" xfId="45286" xr:uid="{00000000-0005-0000-0000-0000C54A0000}"/>
    <cellStyle name="Normal 45 2 2 2 2 5 2 3" xfId="30053" xr:uid="{00000000-0005-0000-0000-0000C64A0000}"/>
    <cellStyle name="Normal 45 2 2 2 2 5 3" xfId="9935" xr:uid="{00000000-0005-0000-0000-0000C74A0000}"/>
    <cellStyle name="Normal 45 2 2 2 2 5 3 2" xfId="40269" xr:uid="{00000000-0005-0000-0000-0000C84A0000}"/>
    <cellStyle name="Normal 45 2 2 2 2 5 3 3" xfId="25036" xr:uid="{00000000-0005-0000-0000-0000C94A0000}"/>
    <cellStyle name="Normal 45 2 2 2 2 5 4" xfId="35256" xr:uid="{00000000-0005-0000-0000-0000CA4A0000}"/>
    <cellStyle name="Normal 45 2 2 2 2 5 5" xfId="20023" xr:uid="{00000000-0005-0000-0000-0000CB4A0000}"/>
    <cellStyle name="Normal 45 2 2 2 2 6" xfId="11613" xr:uid="{00000000-0005-0000-0000-0000CC4A0000}"/>
    <cellStyle name="Normal 45 2 2 2 2 6 2" xfId="41944" xr:uid="{00000000-0005-0000-0000-0000CD4A0000}"/>
    <cellStyle name="Normal 45 2 2 2 2 6 3" xfId="26711" xr:uid="{00000000-0005-0000-0000-0000CE4A0000}"/>
    <cellStyle name="Normal 45 2 2 2 2 7" xfId="6592" xr:uid="{00000000-0005-0000-0000-0000CF4A0000}"/>
    <cellStyle name="Normal 45 2 2 2 2 7 2" xfId="36927" xr:uid="{00000000-0005-0000-0000-0000D04A0000}"/>
    <cellStyle name="Normal 45 2 2 2 2 7 3" xfId="21694" xr:uid="{00000000-0005-0000-0000-0000D14A0000}"/>
    <cellStyle name="Normal 45 2 2 2 2 8" xfId="31915" xr:uid="{00000000-0005-0000-0000-0000D24A0000}"/>
    <cellStyle name="Normal 45 2 2 2 2 9" xfId="16681" xr:uid="{00000000-0005-0000-0000-0000D34A0000}"/>
    <cellStyle name="Normal 45 2 2 2 3" xfId="1728" xr:uid="{00000000-0005-0000-0000-0000D44A0000}"/>
    <cellStyle name="Normal 45 2 2 2 3 2" xfId="2567" xr:uid="{00000000-0005-0000-0000-0000D54A0000}"/>
    <cellStyle name="Normal 45 2 2 2 3 2 2" xfId="4257" xr:uid="{00000000-0005-0000-0000-0000D64A0000}"/>
    <cellStyle name="Normal 45 2 2 2 3 2 2 2" xfId="14330" xr:uid="{00000000-0005-0000-0000-0000D74A0000}"/>
    <cellStyle name="Normal 45 2 2 2 3 2 2 2 2" xfId="44661" xr:uid="{00000000-0005-0000-0000-0000D84A0000}"/>
    <cellStyle name="Normal 45 2 2 2 3 2 2 2 3" xfId="29428" xr:uid="{00000000-0005-0000-0000-0000D94A0000}"/>
    <cellStyle name="Normal 45 2 2 2 3 2 2 3" xfId="9310" xr:uid="{00000000-0005-0000-0000-0000DA4A0000}"/>
    <cellStyle name="Normal 45 2 2 2 3 2 2 3 2" xfId="39644" xr:uid="{00000000-0005-0000-0000-0000DB4A0000}"/>
    <cellStyle name="Normal 45 2 2 2 3 2 2 3 3" xfId="24411" xr:uid="{00000000-0005-0000-0000-0000DC4A0000}"/>
    <cellStyle name="Normal 45 2 2 2 3 2 2 4" xfId="34631" xr:uid="{00000000-0005-0000-0000-0000DD4A0000}"/>
    <cellStyle name="Normal 45 2 2 2 3 2 2 5" xfId="19398" xr:uid="{00000000-0005-0000-0000-0000DE4A0000}"/>
    <cellStyle name="Normal 45 2 2 2 3 2 3" xfId="5949" xr:uid="{00000000-0005-0000-0000-0000DF4A0000}"/>
    <cellStyle name="Normal 45 2 2 2 3 2 3 2" xfId="16001" xr:uid="{00000000-0005-0000-0000-0000E04A0000}"/>
    <cellStyle name="Normal 45 2 2 2 3 2 3 2 2" xfId="46332" xr:uid="{00000000-0005-0000-0000-0000E14A0000}"/>
    <cellStyle name="Normal 45 2 2 2 3 2 3 2 3" xfId="31099" xr:uid="{00000000-0005-0000-0000-0000E24A0000}"/>
    <cellStyle name="Normal 45 2 2 2 3 2 3 3" xfId="10981" xr:uid="{00000000-0005-0000-0000-0000E34A0000}"/>
    <cellStyle name="Normal 45 2 2 2 3 2 3 3 2" xfId="41315" xr:uid="{00000000-0005-0000-0000-0000E44A0000}"/>
    <cellStyle name="Normal 45 2 2 2 3 2 3 3 3" xfId="26082" xr:uid="{00000000-0005-0000-0000-0000E54A0000}"/>
    <cellStyle name="Normal 45 2 2 2 3 2 3 4" xfId="36302" xr:uid="{00000000-0005-0000-0000-0000E64A0000}"/>
    <cellStyle name="Normal 45 2 2 2 3 2 3 5" xfId="21069" xr:uid="{00000000-0005-0000-0000-0000E74A0000}"/>
    <cellStyle name="Normal 45 2 2 2 3 2 4" xfId="12659" xr:uid="{00000000-0005-0000-0000-0000E84A0000}"/>
    <cellStyle name="Normal 45 2 2 2 3 2 4 2" xfId="42990" xr:uid="{00000000-0005-0000-0000-0000E94A0000}"/>
    <cellStyle name="Normal 45 2 2 2 3 2 4 3" xfId="27757" xr:uid="{00000000-0005-0000-0000-0000EA4A0000}"/>
    <cellStyle name="Normal 45 2 2 2 3 2 5" xfId="7638" xr:uid="{00000000-0005-0000-0000-0000EB4A0000}"/>
    <cellStyle name="Normal 45 2 2 2 3 2 5 2" xfId="37973" xr:uid="{00000000-0005-0000-0000-0000EC4A0000}"/>
    <cellStyle name="Normal 45 2 2 2 3 2 5 3" xfId="22740" xr:uid="{00000000-0005-0000-0000-0000ED4A0000}"/>
    <cellStyle name="Normal 45 2 2 2 3 2 6" xfId="32961" xr:uid="{00000000-0005-0000-0000-0000EE4A0000}"/>
    <cellStyle name="Normal 45 2 2 2 3 2 7" xfId="17727" xr:uid="{00000000-0005-0000-0000-0000EF4A0000}"/>
    <cellStyle name="Normal 45 2 2 2 3 3" xfId="3420" xr:uid="{00000000-0005-0000-0000-0000F04A0000}"/>
    <cellStyle name="Normal 45 2 2 2 3 3 2" xfId="13494" xr:uid="{00000000-0005-0000-0000-0000F14A0000}"/>
    <cellStyle name="Normal 45 2 2 2 3 3 2 2" xfId="43825" xr:uid="{00000000-0005-0000-0000-0000F24A0000}"/>
    <cellStyle name="Normal 45 2 2 2 3 3 2 3" xfId="28592" xr:uid="{00000000-0005-0000-0000-0000F34A0000}"/>
    <cellStyle name="Normal 45 2 2 2 3 3 3" xfId="8474" xr:uid="{00000000-0005-0000-0000-0000F44A0000}"/>
    <cellStyle name="Normal 45 2 2 2 3 3 3 2" xfId="38808" xr:uid="{00000000-0005-0000-0000-0000F54A0000}"/>
    <cellStyle name="Normal 45 2 2 2 3 3 3 3" xfId="23575" xr:uid="{00000000-0005-0000-0000-0000F64A0000}"/>
    <cellStyle name="Normal 45 2 2 2 3 3 4" xfId="33795" xr:uid="{00000000-0005-0000-0000-0000F74A0000}"/>
    <cellStyle name="Normal 45 2 2 2 3 3 5" xfId="18562" xr:uid="{00000000-0005-0000-0000-0000F84A0000}"/>
    <cellStyle name="Normal 45 2 2 2 3 4" xfId="5113" xr:uid="{00000000-0005-0000-0000-0000F94A0000}"/>
    <cellStyle name="Normal 45 2 2 2 3 4 2" xfId="15165" xr:uid="{00000000-0005-0000-0000-0000FA4A0000}"/>
    <cellStyle name="Normal 45 2 2 2 3 4 2 2" xfId="45496" xr:uid="{00000000-0005-0000-0000-0000FB4A0000}"/>
    <cellStyle name="Normal 45 2 2 2 3 4 2 3" xfId="30263" xr:uid="{00000000-0005-0000-0000-0000FC4A0000}"/>
    <cellStyle name="Normal 45 2 2 2 3 4 3" xfId="10145" xr:uid="{00000000-0005-0000-0000-0000FD4A0000}"/>
    <cellStyle name="Normal 45 2 2 2 3 4 3 2" xfId="40479" xr:uid="{00000000-0005-0000-0000-0000FE4A0000}"/>
    <cellStyle name="Normal 45 2 2 2 3 4 3 3" xfId="25246" xr:uid="{00000000-0005-0000-0000-0000FF4A0000}"/>
    <cellStyle name="Normal 45 2 2 2 3 4 4" xfId="35466" xr:uid="{00000000-0005-0000-0000-0000004B0000}"/>
    <cellStyle name="Normal 45 2 2 2 3 4 5" xfId="20233" xr:uid="{00000000-0005-0000-0000-0000014B0000}"/>
    <cellStyle name="Normal 45 2 2 2 3 5" xfId="11823" xr:uid="{00000000-0005-0000-0000-0000024B0000}"/>
    <cellStyle name="Normal 45 2 2 2 3 5 2" xfId="42154" xr:uid="{00000000-0005-0000-0000-0000034B0000}"/>
    <cellStyle name="Normal 45 2 2 2 3 5 3" xfId="26921" xr:uid="{00000000-0005-0000-0000-0000044B0000}"/>
    <cellStyle name="Normal 45 2 2 2 3 6" xfId="6802" xr:uid="{00000000-0005-0000-0000-0000054B0000}"/>
    <cellStyle name="Normal 45 2 2 2 3 6 2" xfId="37137" xr:uid="{00000000-0005-0000-0000-0000064B0000}"/>
    <cellStyle name="Normal 45 2 2 2 3 6 3" xfId="21904" xr:uid="{00000000-0005-0000-0000-0000074B0000}"/>
    <cellStyle name="Normal 45 2 2 2 3 7" xfId="32125" xr:uid="{00000000-0005-0000-0000-0000084B0000}"/>
    <cellStyle name="Normal 45 2 2 2 3 8" xfId="16891" xr:uid="{00000000-0005-0000-0000-0000094B0000}"/>
    <cellStyle name="Normal 45 2 2 2 4" xfId="2149" xr:uid="{00000000-0005-0000-0000-00000A4B0000}"/>
    <cellStyle name="Normal 45 2 2 2 4 2" xfId="3839" xr:uid="{00000000-0005-0000-0000-00000B4B0000}"/>
    <cellStyle name="Normal 45 2 2 2 4 2 2" xfId="13912" xr:uid="{00000000-0005-0000-0000-00000C4B0000}"/>
    <cellStyle name="Normal 45 2 2 2 4 2 2 2" xfId="44243" xr:uid="{00000000-0005-0000-0000-00000D4B0000}"/>
    <cellStyle name="Normal 45 2 2 2 4 2 2 3" xfId="29010" xr:uid="{00000000-0005-0000-0000-00000E4B0000}"/>
    <cellStyle name="Normal 45 2 2 2 4 2 3" xfId="8892" xr:uid="{00000000-0005-0000-0000-00000F4B0000}"/>
    <cellStyle name="Normal 45 2 2 2 4 2 3 2" xfId="39226" xr:uid="{00000000-0005-0000-0000-0000104B0000}"/>
    <cellStyle name="Normal 45 2 2 2 4 2 3 3" xfId="23993" xr:uid="{00000000-0005-0000-0000-0000114B0000}"/>
    <cellStyle name="Normal 45 2 2 2 4 2 4" xfId="34213" xr:uid="{00000000-0005-0000-0000-0000124B0000}"/>
    <cellStyle name="Normal 45 2 2 2 4 2 5" xfId="18980" xr:uid="{00000000-0005-0000-0000-0000134B0000}"/>
    <cellStyle name="Normal 45 2 2 2 4 3" xfId="5531" xr:uid="{00000000-0005-0000-0000-0000144B0000}"/>
    <cellStyle name="Normal 45 2 2 2 4 3 2" xfId="15583" xr:uid="{00000000-0005-0000-0000-0000154B0000}"/>
    <cellStyle name="Normal 45 2 2 2 4 3 2 2" xfId="45914" xr:uid="{00000000-0005-0000-0000-0000164B0000}"/>
    <cellStyle name="Normal 45 2 2 2 4 3 2 3" xfId="30681" xr:uid="{00000000-0005-0000-0000-0000174B0000}"/>
    <cellStyle name="Normal 45 2 2 2 4 3 3" xfId="10563" xr:uid="{00000000-0005-0000-0000-0000184B0000}"/>
    <cellStyle name="Normal 45 2 2 2 4 3 3 2" xfId="40897" xr:uid="{00000000-0005-0000-0000-0000194B0000}"/>
    <cellStyle name="Normal 45 2 2 2 4 3 3 3" xfId="25664" xr:uid="{00000000-0005-0000-0000-00001A4B0000}"/>
    <cellStyle name="Normal 45 2 2 2 4 3 4" xfId="35884" xr:uid="{00000000-0005-0000-0000-00001B4B0000}"/>
    <cellStyle name="Normal 45 2 2 2 4 3 5" xfId="20651" xr:uid="{00000000-0005-0000-0000-00001C4B0000}"/>
    <cellStyle name="Normal 45 2 2 2 4 4" xfId="12241" xr:uid="{00000000-0005-0000-0000-00001D4B0000}"/>
    <cellStyle name="Normal 45 2 2 2 4 4 2" xfId="42572" xr:uid="{00000000-0005-0000-0000-00001E4B0000}"/>
    <cellStyle name="Normal 45 2 2 2 4 4 3" xfId="27339" xr:uid="{00000000-0005-0000-0000-00001F4B0000}"/>
    <cellStyle name="Normal 45 2 2 2 4 5" xfId="7220" xr:uid="{00000000-0005-0000-0000-0000204B0000}"/>
    <cellStyle name="Normal 45 2 2 2 4 5 2" xfId="37555" xr:uid="{00000000-0005-0000-0000-0000214B0000}"/>
    <cellStyle name="Normal 45 2 2 2 4 5 3" xfId="22322" xr:uid="{00000000-0005-0000-0000-0000224B0000}"/>
    <cellStyle name="Normal 45 2 2 2 4 6" xfId="32543" xr:uid="{00000000-0005-0000-0000-0000234B0000}"/>
    <cellStyle name="Normal 45 2 2 2 4 7" xfId="17309" xr:uid="{00000000-0005-0000-0000-0000244B0000}"/>
    <cellStyle name="Normal 45 2 2 2 5" xfId="3002" xr:uid="{00000000-0005-0000-0000-0000254B0000}"/>
    <cellStyle name="Normal 45 2 2 2 5 2" xfId="13076" xr:uid="{00000000-0005-0000-0000-0000264B0000}"/>
    <cellStyle name="Normal 45 2 2 2 5 2 2" xfId="43407" xr:uid="{00000000-0005-0000-0000-0000274B0000}"/>
    <cellStyle name="Normal 45 2 2 2 5 2 3" xfId="28174" xr:uid="{00000000-0005-0000-0000-0000284B0000}"/>
    <cellStyle name="Normal 45 2 2 2 5 3" xfId="8056" xr:uid="{00000000-0005-0000-0000-0000294B0000}"/>
    <cellStyle name="Normal 45 2 2 2 5 3 2" xfId="38390" xr:uid="{00000000-0005-0000-0000-00002A4B0000}"/>
    <cellStyle name="Normal 45 2 2 2 5 3 3" xfId="23157" xr:uid="{00000000-0005-0000-0000-00002B4B0000}"/>
    <cellStyle name="Normal 45 2 2 2 5 4" xfId="33377" xr:uid="{00000000-0005-0000-0000-00002C4B0000}"/>
    <cellStyle name="Normal 45 2 2 2 5 5" xfId="18144" xr:uid="{00000000-0005-0000-0000-00002D4B0000}"/>
    <cellStyle name="Normal 45 2 2 2 6" xfId="4695" xr:uid="{00000000-0005-0000-0000-00002E4B0000}"/>
    <cellStyle name="Normal 45 2 2 2 6 2" xfId="14747" xr:uid="{00000000-0005-0000-0000-00002F4B0000}"/>
    <cellStyle name="Normal 45 2 2 2 6 2 2" xfId="45078" xr:uid="{00000000-0005-0000-0000-0000304B0000}"/>
    <cellStyle name="Normal 45 2 2 2 6 2 3" xfId="29845" xr:uid="{00000000-0005-0000-0000-0000314B0000}"/>
    <cellStyle name="Normal 45 2 2 2 6 3" xfId="9727" xr:uid="{00000000-0005-0000-0000-0000324B0000}"/>
    <cellStyle name="Normal 45 2 2 2 6 3 2" xfId="40061" xr:uid="{00000000-0005-0000-0000-0000334B0000}"/>
    <cellStyle name="Normal 45 2 2 2 6 3 3" xfId="24828" xr:uid="{00000000-0005-0000-0000-0000344B0000}"/>
    <cellStyle name="Normal 45 2 2 2 6 4" xfId="35048" xr:uid="{00000000-0005-0000-0000-0000354B0000}"/>
    <cellStyle name="Normal 45 2 2 2 6 5" xfId="19815" xr:uid="{00000000-0005-0000-0000-0000364B0000}"/>
    <cellStyle name="Normal 45 2 2 2 7" xfId="11405" xr:uid="{00000000-0005-0000-0000-0000374B0000}"/>
    <cellStyle name="Normal 45 2 2 2 7 2" xfId="41736" xr:uid="{00000000-0005-0000-0000-0000384B0000}"/>
    <cellStyle name="Normal 45 2 2 2 7 3" xfId="26503" xr:uid="{00000000-0005-0000-0000-0000394B0000}"/>
    <cellStyle name="Normal 45 2 2 2 8" xfId="6384" xr:uid="{00000000-0005-0000-0000-00003A4B0000}"/>
    <cellStyle name="Normal 45 2 2 2 8 2" xfId="36719" xr:uid="{00000000-0005-0000-0000-00003B4B0000}"/>
    <cellStyle name="Normal 45 2 2 2 8 3" xfId="21486" xr:uid="{00000000-0005-0000-0000-00003C4B0000}"/>
    <cellStyle name="Normal 45 2 2 2 9" xfId="31707" xr:uid="{00000000-0005-0000-0000-00003D4B0000}"/>
    <cellStyle name="Normal 45 2 2 3" xfId="1411" xr:uid="{00000000-0005-0000-0000-00003E4B0000}"/>
    <cellStyle name="Normal 45 2 2 3 2" xfId="1832" xr:uid="{00000000-0005-0000-0000-00003F4B0000}"/>
    <cellStyle name="Normal 45 2 2 3 2 2" xfId="2671" xr:uid="{00000000-0005-0000-0000-0000404B0000}"/>
    <cellStyle name="Normal 45 2 2 3 2 2 2" xfId="4361" xr:uid="{00000000-0005-0000-0000-0000414B0000}"/>
    <cellStyle name="Normal 45 2 2 3 2 2 2 2" xfId="14434" xr:uid="{00000000-0005-0000-0000-0000424B0000}"/>
    <cellStyle name="Normal 45 2 2 3 2 2 2 2 2" xfId="44765" xr:uid="{00000000-0005-0000-0000-0000434B0000}"/>
    <cellStyle name="Normal 45 2 2 3 2 2 2 2 3" xfId="29532" xr:uid="{00000000-0005-0000-0000-0000444B0000}"/>
    <cellStyle name="Normal 45 2 2 3 2 2 2 3" xfId="9414" xr:uid="{00000000-0005-0000-0000-0000454B0000}"/>
    <cellStyle name="Normal 45 2 2 3 2 2 2 3 2" xfId="39748" xr:uid="{00000000-0005-0000-0000-0000464B0000}"/>
    <cellStyle name="Normal 45 2 2 3 2 2 2 3 3" xfId="24515" xr:uid="{00000000-0005-0000-0000-0000474B0000}"/>
    <cellStyle name="Normal 45 2 2 3 2 2 2 4" xfId="34735" xr:uid="{00000000-0005-0000-0000-0000484B0000}"/>
    <cellStyle name="Normal 45 2 2 3 2 2 2 5" xfId="19502" xr:uid="{00000000-0005-0000-0000-0000494B0000}"/>
    <cellStyle name="Normal 45 2 2 3 2 2 3" xfId="6053" xr:uid="{00000000-0005-0000-0000-00004A4B0000}"/>
    <cellStyle name="Normal 45 2 2 3 2 2 3 2" xfId="16105" xr:uid="{00000000-0005-0000-0000-00004B4B0000}"/>
    <cellStyle name="Normal 45 2 2 3 2 2 3 2 2" xfId="46436" xr:uid="{00000000-0005-0000-0000-00004C4B0000}"/>
    <cellStyle name="Normal 45 2 2 3 2 2 3 2 3" xfId="31203" xr:uid="{00000000-0005-0000-0000-00004D4B0000}"/>
    <cellStyle name="Normal 45 2 2 3 2 2 3 3" xfId="11085" xr:uid="{00000000-0005-0000-0000-00004E4B0000}"/>
    <cellStyle name="Normal 45 2 2 3 2 2 3 3 2" xfId="41419" xr:uid="{00000000-0005-0000-0000-00004F4B0000}"/>
    <cellStyle name="Normal 45 2 2 3 2 2 3 3 3" xfId="26186" xr:uid="{00000000-0005-0000-0000-0000504B0000}"/>
    <cellStyle name="Normal 45 2 2 3 2 2 3 4" xfId="36406" xr:uid="{00000000-0005-0000-0000-0000514B0000}"/>
    <cellStyle name="Normal 45 2 2 3 2 2 3 5" xfId="21173" xr:uid="{00000000-0005-0000-0000-0000524B0000}"/>
    <cellStyle name="Normal 45 2 2 3 2 2 4" xfId="12763" xr:uid="{00000000-0005-0000-0000-0000534B0000}"/>
    <cellStyle name="Normal 45 2 2 3 2 2 4 2" xfId="43094" xr:uid="{00000000-0005-0000-0000-0000544B0000}"/>
    <cellStyle name="Normal 45 2 2 3 2 2 4 3" xfId="27861" xr:uid="{00000000-0005-0000-0000-0000554B0000}"/>
    <cellStyle name="Normal 45 2 2 3 2 2 5" xfId="7742" xr:uid="{00000000-0005-0000-0000-0000564B0000}"/>
    <cellStyle name="Normal 45 2 2 3 2 2 5 2" xfId="38077" xr:uid="{00000000-0005-0000-0000-0000574B0000}"/>
    <cellStyle name="Normal 45 2 2 3 2 2 5 3" xfId="22844" xr:uid="{00000000-0005-0000-0000-0000584B0000}"/>
    <cellStyle name="Normal 45 2 2 3 2 2 6" xfId="33065" xr:uid="{00000000-0005-0000-0000-0000594B0000}"/>
    <cellStyle name="Normal 45 2 2 3 2 2 7" xfId="17831" xr:uid="{00000000-0005-0000-0000-00005A4B0000}"/>
    <cellStyle name="Normal 45 2 2 3 2 3" xfId="3524" xr:uid="{00000000-0005-0000-0000-00005B4B0000}"/>
    <cellStyle name="Normal 45 2 2 3 2 3 2" xfId="13598" xr:uid="{00000000-0005-0000-0000-00005C4B0000}"/>
    <cellStyle name="Normal 45 2 2 3 2 3 2 2" xfId="43929" xr:uid="{00000000-0005-0000-0000-00005D4B0000}"/>
    <cellStyle name="Normal 45 2 2 3 2 3 2 3" xfId="28696" xr:uid="{00000000-0005-0000-0000-00005E4B0000}"/>
    <cellStyle name="Normal 45 2 2 3 2 3 3" xfId="8578" xr:uid="{00000000-0005-0000-0000-00005F4B0000}"/>
    <cellStyle name="Normal 45 2 2 3 2 3 3 2" xfId="38912" xr:uid="{00000000-0005-0000-0000-0000604B0000}"/>
    <cellStyle name="Normal 45 2 2 3 2 3 3 3" xfId="23679" xr:uid="{00000000-0005-0000-0000-0000614B0000}"/>
    <cellStyle name="Normal 45 2 2 3 2 3 4" xfId="33899" xr:uid="{00000000-0005-0000-0000-0000624B0000}"/>
    <cellStyle name="Normal 45 2 2 3 2 3 5" xfId="18666" xr:uid="{00000000-0005-0000-0000-0000634B0000}"/>
    <cellStyle name="Normal 45 2 2 3 2 4" xfId="5217" xr:uid="{00000000-0005-0000-0000-0000644B0000}"/>
    <cellStyle name="Normal 45 2 2 3 2 4 2" xfId="15269" xr:uid="{00000000-0005-0000-0000-0000654B0000}"/>
    <cellStyle name="Normal 45 2 2 3 2 4 2 2" xfId="45600" xr:uid="{00000000-0005-0000-0000-0000664B0000}"/>
    <cellStyle name="Normal 45 2 2 3 2 4 2 3" xfId="30367" xr:uid="{00000000-0005-0000-0000-0000674B0000}"/>
    <cellStyle name="Normal 45 2 2 3 2 4 3" xfId="10249" xr:uid="{00000000-0005-0000-0000-0000684B0000}"/>
    <cellStyle name="Normal 45 2 2 3 2 4 3 2" xfId="40583" xr:uid="{00000000-0005-0000-0000-0000694B0000}"/>
    <cellStyle name="Normal 45 2 2 3 2 4 3 3" xfId="25350" xr:uid="{00000000-0005-0000-0000-00006A4B0000}"/>
    <cellStyle name="Normal 45 2 2 3 2 4 4" xfId="35570" xr:uid="{00000000-0005-0000-0000-00006B4B0000}"/>
    <cellStyle name="Normal 45 2 2 3 2 4 5" xfId="20337" xr:uid="{00000000-0005-0000-0000-00006C4B0000}"/>
    <cellStyle name="Normal 45 2 2 3 2 5" xfId="11927" xr:uid="{00000000-0005-0000-0000-00006D4B0000}"/>
    <cellStyle name="Normal 45 2 2 3 2 5 2" xfId="42258" xr:uid="{00000000-0005-0000-0000-00006E4B0000}"/>
    <cellStyle name="Normal 45 2 2 3 2 5 3" xfId="27025" xr:uid="{00000000-0005-0000-0000-00006F4B0000}"/>
    <cellStyle name="Normal 45 2 2 3 2 6" xfId="6906" xr:uid="{00000000-0005-0000-0000-0000704B0000}"/>
    <cellStyle name="Normal 45 2 2 3 2 6 2" xfId="37241" xr:uid="{00000000-0005-0000-0000-0000714B0000}"/>
    <cellStyle name="Normal 45 2 2 3 2 6 3" xfId="22008" xr:uid="{00000000-0005-0000-0000-0000724B0000}"/>
    <cellStyle name="Normal 45 2 2 3 2 7" xfId="32229" xr:uid="{00000000-0005-0000-0000-0000734B0000}"/>
    <cellStyle name="Normal 45 2 2 3 2 8" xfId="16995" xr:uid="{00000000-0005-0000-0000-0000744B0000}"/>
    <cellStyle name="Normal 45 2 2 3 3" xfId="2253" xr:uid="{00000000-0005-0000-0000-0000754B0000}"/>
    <cellStyle name="Normal 45 2 2 3 3 2" xfId="3943" xr:uid="{00000000-0005-0000-0000-0000764B0000}"/>
    <cellStyle name="Normal 45 2 2 3 3 2 2" xfId="14016" xr:uid="{00000000-0005-0000-0000-0000774B0000}"/>
    <cellStyle name="Normal 45 2 2 3 3 2 2 2" xfId="44347" xr:uid="{00000000-0005-0000-0000-0000784B0000}"/>
    <cellStyle name="Normal 45 2 2 3 3 2 2 3" xfId="29114" xr:uid="{00000000-0005-0000-0000-0000794B0000}"/>
    <cellStyle name="Normal 45 2 2 3 3 2 3" xfId="8996" xr:uid="{00000000-0005-0000-0000-00007A4B0000}"/>
    <cellStyle name="Normal 45 2 2 3 3 2 3 2" xfId="39330" xr:uid="{00000000-0005-0000-0000-00007B4B0000}"/>
    <cellStyle name="Normal 45 2 2 3 3 2 3 3" xfId="24097" xr:uid="{00000000-0005-0000-0000-00007C4B0000}"/>
    <cellStyle name="Normal 45 2 2 3 3 2 4" xfId="34317" xr:uid="{00000000-0005-0000-0000-00007D4B0000}"/>
    <cellStyle name="Normal 45 2 2 3 3 2 5" xfId="19084" xr:uid="{00000000-0005-0000-0000-00007E4B0000}"/>
    <cellStyle name="Normal 45 2 2 3 3 3" xfId="5635" xr:uid="{00000000-0005-0000-0000-00007F4B0000}"/>
    <cellStyle name="Normal 45 2 2 3 3 3 2" xfId="15687" xr:uid="{00000000-0005-0000-0000-0000804B0000}"/>
    <cellStyle name="Normal 45 2 2 3 3 3 2 2" xfId="46018" xr:uid="{00000000-0005-0000-0000-0000814B0000}"/>
    <cellStyle name="Normal 45 2 2 3 3 3 2 3" xfId="30785" xr:uid="{00000000-0005-0000-0000-0000824B0000}"/>
    <cellStyle name="Normal 45 2 2 3 3 3 3" xfId="10667" xr:uid="{00000000-0005-0000-0000-0000834B0000}"/>
    <cellStyle name="Normal 45 2 2 3 3 3 3 2" xfId="41001" xr:uid="{00000000-0005-0000-0000-0000844B0000}"/>
    <cellStyle name="Normal 45 2 2 3 3 3 3 3" xfId="25768" xr:uid="{00000000-0005-0000-0000-0000854B0000}"/>
    <cellStyle name="Normal 45 2 2 3 3 3 4" xfId="35988" xr:uid="{00000000-0005-0000-0000-0000864B0000}"/>
    <cellStyle name="Normal 45 2 2 3 3 3 5" xfId="20755" xr:uid="{00000000-0005-0000-0000-0000874B0000}"/>
    <cellStyle name="Normal 45 2 2 3 3 4" xfId="12345" xr:uid="{00000000-0005-0000-0000-0000884B0000}"/>
    <cellStyle name="Normal 45 2 2 3 3 4 2" xfId="42676" xr:uid="{00000000-0005-0000-0000-0000894B0000}"/>
    <cellStyle name="Normal 45 2 2 3 3 4 3" xfId="27443" xr:uid="{00000000-0005-0000-0000-00008A4B0000}"/>
    <cellStyle name="Normal 45 2 2 3 3 5" xfId="7324" xr:uid="{00000000-0005-0000-0000-00008B4B0000}"/>
    <cellStyle name="Normal 45 2 2 3 3 5 2" xfId="37659" xr:uid="{00000000-0005-0000-0000-00008C4B0000}"/>
    <cellStyle name="Normal 45 2 2 3 3 5 3" xfId="22426" xr:uid="{00000000-0005-0000-0000-00008D4B0000}"/>
    <cellStyle name="Normal 45 2 2 3 3 6" xfId="32647" xr:uid="{00000000-0005-0000-0000-00008E4B0000}"/>
    <cellStyle name="Normal 45 2 2 3 3 7" xfId="17413" xr:uid="{00000000-0005-0000-0000-00008F4B0000}"/>
    <cellStyle name="Normal 45 2 2 3 4" xfId="3106" xr:uid="{00000000-0005-0000-0000-0000904B0000}"/>
    <cellStyle name="Normal 45 2 2 3 4 2" xfId="13180" xr:uid="{00000000-0005-0000-0000-0000914B0000}"/>
    <cellStyle name="Normal 45 2 2 3 4 2 2" xfId="43511" xr:uid="{00000000-0005-0000-0000-0000924B0000}"/>
    <cellStyle name="Normal 45 2 2 3 4 2 3" xfId="28278" xr:uid="{00000000-0005-0000-0000-0000934B0000}"/>
    <cellStyle name="Normal 45 2 2 3 4 3" xfId="8160" xr:uid="{00000000-0005-0000-0000-0000944B0000}"/>
    <cellStyle name="Normal 45 2 2 3 4 3 2" xfId="38494" xr:uid="{00000000-0005-0000-0000-0000954B0000}"/>
    <cellStyle name="Normal 45 2 2 3 4 3 3" xfId="23261" xr:uid="{00000000-0005-0000-0000-0000964B0000}"/>
    <cellStyle name="Normal 45 2 2 3 4 4" xfId="33481" xr:uid="{00000000-0005-0000-0000-0000974B0000}"/>
    <cellStyle name="Normal 45 2 2 3 4 5" xfId="18248" xr:uid="{00000000-0005-0000-0000-0000984B0000}"/>
    <cellStyle name="Normal 45 2 2 3 5" xfId="4799" xr:uid="{00000000-0005-0000-0000-0000994B0000}"/>
    <cellStyle name="Normal 45 2 2 3 5 2" xfId="14851" xr:uid="{00000000-0005-0000-0000-00009A4B0000}"/>
    <cellStyle name="Normal 45 2 2 3 5 2 2" xfId="45182" xr:uid="{00000000-0005-0000-0000-00009B4B0000}"/>
    <cellStyle name="Normal 45 2 2 3 5 2 3" xfId="29949" xr:uid="{00000000-0005-0000-0000-00009C4B0000}"/>
    <cellStyle name="Normal 45 2 2 3 5 3" xfId="9831" xr:uid="{00000000-0005-0000-0000-00009D4B0000}"/>
    <cellStyle name="Normal 45 2 2 3 5 3 2" xfId="40165" xr:uid="{00000000-0005-0000-0000-00009E4B0000}"/>
    <cellStyle name="Normal 45 2 2 3 5 3 3" xfId="24932" xr:uid="{00000000-0005-0000-0000-00009F4B0000}"/>
    <cellStyle name="Normal 45 2 2 3 5 4" xfId="35152" xr:uid="{00000000-0005-0000-0000-0000A04B0000}"/>
    <cellStyle name="Normal 45 2 2 3 5 5" xfId="19919" xr:uid="{00000000-0005-0000-0000-0000A14B0000}"/>
    <cellStyle name="Normal 45 2 2 3 6" xfId="11509" xr:uid="{00000000-0005-0000-0000-0000A24B0000}"/>
    <cellStyle name="Normal 45 2 2 3 6 2" xfId="41840" xr:uid="{00000000-0005-0000-0000-0000A34B0000}"/>
    <cellStyle name="Normal 45 2 2 3 6 3" xfId="26607" xr:uid="{00000000-0005-0000-0000-0000A44B0000}"/>
    <cellStyle name="Normal 45 2 2 3 7" xfId="6488" xr:uid="{00000000-0005-0000-0000-0000A54B0000}"/>
    <cellStyle name="Normal 45 2 2 3 7 2" xfId="36823" xr:uid="{00000000-0005-0000-0000-0000A64B0000}"/>
    <cellStyle name="Normal 45 2 2 3 7 3" xfId="21590" xr:uid="{00000000-0005-0000-0000-0000A74B0000}"/>
    <cellStyle name="Normal 45 2 2 3 8" xfId="31811" xr:uid="{00000000-0005-0000-0000-0000A84B0000}"/>
    <cellStyle name="Normal 45 2 2 3 9" xfId="16577" xr:uid="{00000000-0005-0000-0000-0000A94B0000}"/>
    <cellStyle name="Normal 45 2 2 4" xfId="1624" xr:uid="{00000000-0005-0000-0000-0000AA4B0000}"/>
    <cellStyle name="Normal 45 2 2 4 2" xfId="2463" xr:uid="{00000000-0005-0000-0000-0000AB4B0000}"/>
    <cellStyle name="Normal 45 2 2 4 2 2" xfId="4153" xr:uid="{00000000-0005-0000-0000-0000AC4B0000}"/>
    <cellStyle name="Normal 45 2 2 4 2 2 2" xfId="14226" xr:uid="{00000000-0005-0000-0000-0000AD4B0000}"/>
    <cellStyle name="Normal 45 2 2 4 2 2 2 2" xfId="44557" xr:uid="{00000000-0005-0000-0000-0000AE4B0000}"/>
    <cellStyle name="Normal 45 2 2 4 2 2 2 3" xfId="29324" xr:uid="{00000000-0005-0000-0000-0000AF4B0000}"/>
    <cellStyle name="Normal 45 2 2 4 2 2 3" xfId="9206" xr:uid="{00000000-0005-0000-0000-0000B04B0000}"/>
    <cellStyle name="Normal 45 2 2 4 2 2 3 2" xfId="39540" xr:uid="{00000000-0005-0000-0000-0000B14B0000}"/>
    <cellStyle name="Normal 45 2 2 4 2 2 3 3" xfId="24307" xr:uid="{00000000-0005-0000-0000-0000B24B0000}"/>
    <cellStyle name="Normal 45 2 2 4 2 2 4" xfId="34527" xr:uid="{00000000-0005-0000-0000-0000B34B0000}"/>
    <cellStyle name="Normal 45 2 2 4 2 2 5" xfId="19294" xr:uid="{00000000-0005-0000-0000-0000B44B0000}"/>
    <cellStyle name="Normal 45 2 2 4 2 3" xfId="5845" xr:uid="{00000000-0005-0000-0000-0000B54B0000}"/>
    <cellStyle name="Normal 45 2 2 4 2 3 2" xfId="15897" xr:uid="{00000000-0005-0000-0000-0000B64B0000}"/>
    <cellStyle name="Normal 45 2 2 4 2 3 2 2" xfId="46228" xr:uid="{00000000-0005-0000-0000-0000B74B0000}"/>
    <cellStyle name="Normal 45 2 2 4 2 3 2 3" xfId="30995" xr:uid="{00000000-0005-0000-0000-0000B84B0000}"/>
    <cellStyle name="Normal 45 2 2 4 2 3 3" xfId="10877" xr:uid="{00000000-0005-0000-0000-0000B94B0000}"/>
    <cellStyle name="Normal 45 2 2 4 2 3 3 2" xfId="41211" xr:uid="{00000000-0005-0000-0000-0000BA4B0000}"/>
    <cellStyle name="Normal 45 2 2 4 2 3 3 3" xfId="25978" xr:uid="{00000000-0005-0000-0000-0000BB4B0000}"/>
    <cellStyle name="Normal 45 2 2 4 2 3 4" xfId="36198" xr:uid="{00000000-0005-0000-0000-0000BC4B0000}"/>
    <cellStyle name="Normal 45 2 2 4 2 3 5" xfId="20965" xr:uid="{00000000-0005-0000-0000-0000BD4B0000}"/>
    <cellStyle name="Normal 45 2 2 4 2 4" xfId="12555" xr:uid="{00000000-0005-0000-0000-0000BE4B0000}"/>
    <cellStyle name="Normal 45 2 2 4 2 4 2" xfId="42886" xr:uid="{00000000-0005-0000-0000-0000BF4B0000}"/>
    <cellStyle name="Normal 45 2 2 4 2 4 3" xfId="27653" xr:uid="{00000000-0005-0000-0000-0000C04B0000}"/>
    <cellStyle name="Normal 45 2 2 4 2 5" xfId="7534" xr:uid="{00000000-0005-0000-0000-0000C14B0000}"/>
    <cellStyle name="Normal 45 2 2 4 2 5 2" xfId="37869" xr:uid="{00000000-0005-0000-0000-0000C24B0000}"/>
    <cellStyle name="Normal 45 2 2 4 2 5 3" xfId="22636" xr:uid="{00000000-0005-0000-0000-0000C34B0000}"/>
    <cellStyle name="Normal 45 2 2 4 2 6" xfId="32857" xr:uid="{00000000-0005-0000-0000-0000C44B0000}"/>
    <cellStyle name="Normal 45 2 2 4 2 7" xfId="17623" xr:uid="{00000000-0005-0000-0000-0000C54B0000}"/>
    <cellStyle name="Normal 45 2 2 4 3" xfId="3316" xr:uid="{00000000-0005-0000-0000-0000C64B0000}"/>
    <cellStyle name="Normal 45 2 2 4 3 2" xfId="13390" xr:uid="{00000000-0005-0000-0000-0000C74B0000}"/>
    <cellStyle name="Normal 45 2 2 4 3 2 2" xfId="43721" xr:uid="{00000000-0005-0000-0000-0000C84B0000}"/>
    <cellStyle name="Normal 45 2 2 4 3 2 3" xfId="28488" xr:uid="{00000000-0005-0000-0000-0000C94B0000}"/>
    <cellStyle name="Normal 45 2 2 4 3 3" xfId="8370" xr:uid="{00000000-0005-0000-0000-0000CA4B0000}"/>
    <cellStyle name="Normal 45 2 2 4 3 3 2" xfId="38704" xr:uid="{00000000-0005-0000-0000-0000CB4B0000}"/>
    <cellStyle name="Normal 45 2 2 4 3 3 3" xfId="23471" xr:uid="{00000000-0005-0000-0000-0000CC4B0000}"/>
    <cellStyle name="Normal 45 2 2 4 3 4" xfId="33691" xr:uid="{00000000-0005-0000-0000-0000CD4B0000}"/>
    <cellStyle name="Normal 45 2 2 4 3 5" xfId="18458" xr:uid="{00000000-0005-0000-0000-0000CE4B0000}"/>
    <cellStyle name="Normal 45 2 2 4 4" xfId="5009" xr:uid="{00000000-0005-0000-0000-0000CF4B0000}"/>
    <cellStyle name="Normal 45 2 2 4 4 2" xfId="15061" xr:uid="{00000000-0005-0000-0000-0000D04B0000}"/>
    <cellStyle name="Normal 45 2 2 4 4 2 2" xfId="45392" xr:uid="{00000000-0005-0000-0000-0000D14B0000}"/>
    <cellStyle name="Normal 45 2 2 4 4 2 3" xfId="30159" xr:uid="{00000000-0005-0000-0000-0000D24B0000}"/>
    <cellStyle name="Normal 45 2 2 4 4 3" xfId="10041" xr:uid="{00000000-0005-0000-0000-0000D34B0000}"/>
    <cellStyle name="Normal 45 2 2 4 4 3 2" xfId="40375" xr:uid="{00000000-0005-0000-0000-0000D44B0000}"/>
    <cellStyle name="Normal 45 2 2 4 4 3 3" xfId="25142" xr:uid="{00000000-0005-0000-0000-0000D54B0000}"/>
    <cellStyle name="Normal 45 2 2 4 4 4" xfId="35362" xr:uid="{00000000-0005-0000-0000-0000D64B0000}"/>
    <cellStyle name="Normal 45 2 2 4 4 5" xfId="20129" xr:uid="{00000000-0005-0000-0000-0000D74B0000}"/>
    <cellStyle name="Normal 45 2 2 4 5" xfId="11719" xr:uid="{00000000-0005-0000-0000-0000D84B0000}"/>
    <cellStyle name="Normal 45 2 2 4 5 2" xfId="42050" xr:uid="{00000000-0005-0000-0000-0000D94B0000}"/>
    <cellStyle name="Normal 45 2 2 4 5 3" xfId="26817" xr:uid="{00000000-0005-0000-0000-0000DA4B0000}"/>
    <cellStyle name="Normal 45 2 2 4 6" xfId="6698" xr:uid="{00000000-0005-0000-0000-0000DB4B0000}"/>
    <cellStyle name="Normal 45 2 2 4 6 2" xfId="37033" xr:uid="{00000000-0005-0000-0000-0000DC4B0000}"/>
    <cellStyle name="Normal 45 2 2 4 6 3" xfId="21800" xr:uid="{00000000-0005-0000-0000-0000DD4B0000}"/>
    <cellStyle name="Normal 45 2 2 4 7" xfId="32021" xr:uid="{00000000-0005-0000-0000-0000DE4B0000}"/>
    <cellStyle name="Normal 45 2 2 4 8" xfId="16787" xr:uid="{00000000-0005-0000-0000-0000DF4B0000}"/>
    <cellStyle name="Normal 45 2 2 5" xfId="2045" xr:uid="{00000000-0005-0000-0000-0000E04B0000}"/>
    <cellStyle name="Normal 45 2 2 5 2" xfId="3735" xr:uid="{00000000-0005-0000-0000-0000E14B0000}"/>
    <cellStyle name="Normal 45 2 2 5 2 2" xfId="13808" xr:uid="{00000000-0005-0000-0000-0000E24B0000}"/>
    <cellStyle name="Normal 45 2 2 5 2 2 2" xfId="44139" xr:uid="{00000000-0005-0000-0000-0000E34B0000}"/>
    <cellStyle name="Normal 45 2 2 5 2 2 3" xfId="28906" xr:uid="{00000000-0005-0000-0000-0000E44B0000}"/>
    <cellStyle name="Normal 45 2 2 5 2 3" xfId="8788" xr:uid="{00000000-0005-0000-0000-0000E54B0000}"/>
    <cellStyle name="Normal 45 2 2 5 2 3 2" xfId="39122" xr:uid="{00000000-0005-0000-0000-0000E64B0000}"/>
    <cellStyle name="Normal 45 2 2 5 2 3 3" xfId="23889" xr:uid="{00000000-0005-0000-0000-0000E74B0000}"/>
    <cellStyle name="Normal 45 2 2 5 2 4" xfId="34109" xr:uid="{00000000-0005-0000-0000-0000E84B0000}"/>
    <cellStyle name="Normal 45 2 2 5 2 5" xfId="18876" xr:uid="{00000000-0005-0000-0000-0000E94B0000}"/>
    <cellStyle name="Normal 45 2 2 5 3" xfId="5427" xr:uid="{00000000-0005-0000-0000-0000EA4B0000}"/>
    <cellStyle name="Normal 45 2 2 5 3 2" xfId="15479" xr:uid="{00000000-0005-0000-0000-0000EB4B0000}"/>
    <cellStyle name="Normal 45 2 2 5 3 2 2" xfId="45810" xr:uid="{00000000-0005-0000-0000-0000EC4B0000}"/>
    <cellStyle name="Normal 45 2 2 5 3 2 3" xfId="30577" xr:uid="{00000000-0005-0000-0000-0000ED4B0000}"/>
    <cellStyle name="Normal 45 2 2 5 3 3" xfId="10459" xr:uid="{00000000-0005-0000-0000-0000EE4B0000}"/>
    <cellStyle name="Normal 45 2 2 5 3 3 2" xfId="40793" xr:uid="{00000000-0005-0000-0000-0000EF4B0000}"/>
    <cellStyle name="Normal 45 2 2 5 3 3 3" xfId="25560" xr:uid="{00000000-0005-0000-0000-0000F04B0000}"/>
    <cellStyle name="Normal 45 2 2 5 3 4" xfId="35780" xr:uid="{00000000-0005-0000-0000-0000F14B0000}"/>
    <cellStyle name="Normal 45 2 2 5 3 5" xfId="20547" xr:uid="{00000000-0005-0000-0000-0000F24B0000}"/>
    <cellStyle name="Normal 45 2 2 5 4" xfId="12137" xr:uid="{00000000-0005-0000-0000-0000F34B0000}"/>
    <cellStyle name="Normal 45 2 2 5 4 2" xfId="42468" xr:uid="{00000000-0005-0000-0000-0000F44B0000}"/>
    <cellStyle name="Normal 45 2 2 5 4 3" xfId="27235" xr:uid="{00000000-0005-0000-0000-0000F54B0000}"/>
    <cellStyle name="Normal 45 2 2 5 5" xfId="7116" xr:uid="{00000000-0005-0000-0000-0000F64B0000}"/>
    <cellStyle name="Normal 45 2 2 5 5 2" xfId="37451" xr:uid="{00000000-0005-0000-0000-0000F74B0000}"/>
    <cellStyle name="Normal 45 2 2 5 5 3" xfId="22218" xr:uid="{00000000-0005-0000-0000-0000F84B0000}"/>
    <cellStyle name="Normal 45 2 2 5 6" xfId="32439" xr:uid="{00000000-0005-0000-0000-0000F94B0000}"/>
    <cellStyle name="Normal 45 2 2 5 7" xfId="17205" xr:uid="{00000000-0005-0000-0000-0000FA4B0000}"/>
    <cellStyle name="Normal 45 2 2 6" xfId="2898" xr:uid="{00000000-0005-0000-0000-0000FB4B0000}"/>
    <cellStyle name="Normal 45 2 2 6 2" xfId="12972" xr:uid="{00000000-0005-0000-0000-0000FC4B0000}"/>
    <cellStyle name="Normal 45 2 2 6 2 2" xfId="43303" xr:uid="{00000000-0005-0000-0000-0000FD4B0000}"/>
    <cellStyle name="Normal 45 2 2 6 2 3" xfId="28070" xr:uid="{00000000-0005-0000-0000-0000FE4B0000}"/>
    <cellStyle name="Normal 45 2 2 6 3" xfId="7952" xr:uid="{00000000-0005-0000-0000-0000FF4B0000}"/>
    <cellStyle name="Normal 45 2 2 6 3 2" xfId="38286" xr:uid="{00000000-0005-0000-0000-0000004C0000}"/>
    <cellStyle name="Normal 45 2 2 6 3 3" xfId="23053" xr:uid="{00000000-0005-0000-0000-0000014C0000}"/>
    <cellStyle name="Normal 45 2 2 6 4" xfId="33273" xr:uid="{00000000-0005-0000-0000-0000024C0000}"/>
    <cellStyle name="Normal 45 2 2 6 5" xfId="18040" xr:uid="{00000000-0005-0000-0000-0000034C0000}"/>
    <cellStyle name="Normal 45 2 2 7" xfId="4591" xr:uid="{00000000-0005-0000-0000-0000044C0000}"/>
    <cellStyle name="Normal 45 2 2 7 2" xfId="14643" xr:uid="{00000000-0005-0000-0000-0000054C0000}"/>
    <cellStyle name="Normal 45 2 2 7 2 2" xfId="44974" xr:uid="{00000000-0005-0000-0000-0000064C0000}"/>
    <cellStyle name="Normal 45 2 2 7 2 3" xfId="29741" xr:uid="{00000000-0005-0000-0000-0000074C0000}"/>
    <cellStyle name="Normal 45 2 2 7 3" xfId="9623" xr:uid="{00000000-0005-0000-0000-0000084C0000}"/>
    <cellStyle name="Normal 45 2 2 7 3 2" xfId="39957" xr:uid="{00000000-0005-0000-0000-0000094C0000}"/>
    <cellStyle name="Normal 45 2 2 7 3 3" xfId="24724" xr:uid="{00000000-0005-0000-0000-00000A4C0000}"/>
    <cellStyle name="Normal 45 2 2 7 4" xfId="34944" xr:uid="{00000000-0005-0000-0000-00000B4C0000}"/>
    <cellStyle name="Normal 45 2 2 7 5" xfId="19711" xr:uid="{00000000-0005-0000-0000-00000C4C0000}"/>
    <cellStyle name="Normal 45 2 2 8" xfId="11301" xr:uid="{00000000-0005-0000-0000-00000D4C0000}"/>
    <cellStyle name="Normal 45 2 2 8 2" xfId="41632" xr:uid="{00000000-0005-0000-0000-00000E4C0000}"/>
    <cellStyle name="Normal 45 2 2 8 3" xfId="26399" xr:uid="{00000000-0005-0000-0000-00000F4C0000}"/>
    <cellStyle name="Normal 45 2 2 9" xfId="6280" xr:uid="{00000000-0005-0000-0000-0000104C0000}"/>
    <cellStyle name="Normal 45 2 2 9 2" xfId="36615" xr:uid="{00000000-0005-0000-0000-0000114C0000}"/>
    <cellStyle name="Normal 45 2 2 9 3" xfId="21382" xr:uid="{00000000-0005-0000-0000-0000124C0000}"/>
    <cellStyle name="Normal 45 2 3" xfId="1244" xr:uid="{00000000-0005-0000-0000-0000134C0000}"/>
    <cellStyle name="Normal 45 2 3 10" xfId="16421" xr:uid="{00000000-0005-0000-0000-0000144C0000}"/>
    <cellStyle name="Normal 45 2 3 2" xfId="1463" xr:uid="{00000000-0005-0000-0000-0000154C0000}"/>
    <cellStyle name="Normal 45 2 3 2 2" xfId="1884" xr:uid="{00000000-0005-0000-0000-0000164C0000}"/>
    <cellStyle name="Normal 45 2 3 2 2 2" xfId="2723" xr:uid="{00000000-0005-0000-0000-0000174C0000}"/>
    <cellStyle name="Normal 45 2 3 2 2 2 2" xfId="4413" xr:uid="{00000000-0005-0000-0000-0000184C0000}"/>
    <cellStyle name="Normal 45 2 3 2 2 2 2 2" xfId="14486" xr:uid="{00000000-0005-0000-0000-0000194C0000}"/>
    <cellStyle name="Normal 45 2 3 2 2 2 2 2 2" xfId="44817" xr:uid="{00000000-0005-0000-0000-00001A4C0000}"/>
    <cellStyle name="Normal 45 2 3 2 2 2 2 2 3" xfId="29584" xr:uid="{00000000-0005-0000-0000-00001B4C0000}"/>
    <cellStyle name="Normal 45 2 3 2 2 2 2 3" xfId="9466" xr:uid="{00000000-0005-0000-0000-00001C4C0000}"/>
    <cellStyle name="Normal 45 2 3 2 2 2 2 3 2" xfId="39800" xr:uid="{00000000-0005-0000-0000-00001D4C0000}"/>
    <cellStyle name="Normal 45 2 3 2 2 2 2 3 3" xfId="24567" xr:uid="{00000000-0005-0000-0000-00001E4C0000}"/>
    <cellStyle name="Normal 45 2 3 2 2 2 2 4" xfId="34787" xr:uid="{00000000-0005-0000-0000-00001F4C0000}"/>
    <cellStyle name="Normal 45 2 3 2 2 2 2 5" xfId="19554" xr:uid="{00000000-0005-0000-0000-0000204C0000}"/>
    <cellStyle name="Normal 45 2 3 2 2 2 3" xfId="6105" xr:uid="{00000000-0005-0000-0000-0000214C0000}"/>
    <cellStyle name="Normal 45 2 3 2 2 2 3 2" xfId="16157" xr:uid="{00000000-0005-0000-0000-0000224C0000}"/>
    <cellStyle name="Normal 45 2 3 2 2 2 3 2 2" xfId="46488" xr:uid="{00000000-0005-0000-0000-0000234C0000}"/>
    <cellStyle name="Normal 45 2 3 2 2 2 3 2 3" xfId="31255" xr:uid="{00000000-0005-0000-0000-0000244C0000}"/>
    <cellStyle name="Normal 45 2 3 2 2 2 3 3" xfId="11137" xr:uid="{00000000-0005-0000-0000-0000254C0000}"/>
    <cellStyle name="Normal 45 2 3 2 2 2 3 3 2" xfId="41471" xr:uid="{00000000-0005-0000-0000-0000264C0000}"/>
    <cellStyle name="Normal 45 2 3 2 2 2 3 3 3" xfId="26238" xr:uid="{00000000-0005-0000-0000-0000274C0000}"/>
    <cellStyle name="Normal 45 2 3 2 2 2 3 4" xfId="36458" xr:uid="{00000000-0005-0000-0000-0000284C0000}"/>
    <cellStyle name="Normal 45 2 3 2 2 2 3 5" xfId="21225" xr:uid="{00000000-0005-0000-0000-0000294C0000}"/>
    <cellStyle name="Normal 45 2 3 2 2 2 4" xfId="12815" xr:uid="{00000000-0005-0000-0000-00002A4C0000}"/>
    <cellStyle name="Normal 45 2 3 2 2 2 4 2" xfId="43146" xr:uid="{00000000-0005-0000-0000-00002B4C0000}"/>
    <cellStyle name="Normal 45 2 3 2 2 2 4 3" xfId="27913" xr:uid="{00000000-0005-0000-0000-00002C4C0000}"/>
    <cellStyle name="Normal 45 2 3 2 2 2 5" xfId="7794" xr:uid="{00000000-0005-0000-0000-00002D4C0000}"/>
    <cellStyle name="Normal 45 2 3 2 2 2 5 2" xfId="38129" xr:uid="{00000000-0005-0000-0000-00002E4C0000}"/>
    <cellStyle name="Normal 45 2 3 2 2 2 5 3" xfId="22896" xr:uid="{00000000-0005-0000-0000-00002F4C0000}"/>
    <cellStyle name="Normal 45 2 3 2 2 2 6" xfId="33117" xr:uid="{00000000-0005-0000-0000-0000304C0000}"/>
    <cellStyle name="Normal 45 2 3 2 2 2 7" xfId="17883" xr:uid="{00000000-0005-0000-0000-0000314C0000}"/>
    <cellStyle name="Normal 45 2 3 2 2 3" xfId="3576" xr:uid="{00000000-0005-0000-0000-0000324C0000}"/>
    <cellStyle name="Normal 45 2 3 2 2 3 2" xfId="13650" xr:uid="{00000000-0005-0000-0000-0000334C0000}"/>
    <cellStyle name="Normal 45 2 3 2 2 3 2 2" xfId="43981" xr:uid="{00000000-0005-0000-0000-0000344C0000}"/>
    <cellStyle name="Normal 45 2 3 2 2 3 2 3" xfId="28748" xr:uid="{00000000-0005-0000-0000-0000354C0000}"/>
    <cellStyle name="Normal 45 2 3 2 2 3 3" xfId="8630" xr:uid="{00000000-0005-0000-0000-0000364C0000}"/>
    <cellStyle name="Normal 45 2 3 2 2 3 3 2" xfId="38964" xr:uid="{00000000-0005-0000-0000-0000374C0000}"/>
    <cellStyle name="Normal 45 2 3 2 2 3 3 3" xfId="23731" xr:uid="{00000000-0005-0000-0000-0000384C0000}"/>
    <cellStyle name="Normal 45 2 3 2 2 3 4" xfId="33951" xr:uid="{00000000-0005-0000-0000-0000394C0000}"/>
    <cellStyle name="Normal 45 2 3 2 2 3 5" xfId="18718" xr:uid="{00000000-0005-0000-0000-00003A4C0000}"/>
    <cellStyle name="Normal 45 2 3 2 2 4" xfId="5269" xr:uid="{00000000-0005-0000-0000-00003B4C0000}"/>
    <cellStyle name="Normal 45 2 3 2 2 4 2" xfId="15321" xr:uid="{00000000-0005-0000-0000-00003C4C0000}"/>
    <cellStyle name="Normal 45 2 3 2 2 4 2 2" xfId="45652" xr:uid="{00000000-0005-0000-0000-00003D4C0000}"/>
    <cellStyle name="Normal 45 2 3 2 2 4 2 3" xfId="30419" xr:uid="{00000000-0005-0000-0000-00003E4C0000}"/>
    <cellStyle name="Normal 45 2 3 2 2 4 3" xfId="10301" xr:uid="{00000000-0005-0000-0000-00003F4C0000}"/>
    <cellStyle name="Normal 45 2 3 2 2 4 3 2" xfId="40635" xr:uid="{00000000-0005-0000-0000-0000404C0000}"/>
    <cellStyle name="Normal 45 2 3 2 2 4 3 3" xfId="25402" xr:uid="{00000000-0005-0000-0000-0000414C0000}"/>
    <cellStyle name="Normal 45 2 3 2 2 4 4" xfId="35622" xr:uid="{00000000-0005-0000-0000-0000424C0000}"/>
    <cellStyle name="Normal 45 2 3 2 2 4 5" xfId="20389" xr:uid="{00000000-0005-0000-0000-0000434C0000}"/>
    <cellStyle name="Normal 45 2 3 2 2 5" xfId="11979" xr:uid="{00000000-0005-0000-0000-0000444C0000}"/>
    <cellStyle name="Normal 45 2 3 2 2 5 2" xfId="42310" xr:uid="{00000000-0005-0000-0000-0000454C0000}"/>
    <cellStyle name="Normal 45 2 3 2 2 5 3" xfId="27077" xr:uid="{00000000-0005-0000-0000-0000464C0000}"/>
    <cellStyle name="Normal 45 2 3 2 2 6" xfId="6958" xr:uid="{00000000-0005-0000-0000-0000474C0000}"/>
    <cellStyle name="Normal 45 2 3 2 2 6 2" xfId="37293" xr:uid="{00000000-0005-0000-0000-0000484C0000}"/>
    <cellStyle name="Normal 45 2 3 2 2 6 3" xfId="22060" xr:uid="{00000000-0005-0000-0000-0000494C0000}"/>
    <cellStyle name="Normal 45 2 3 2 2 7" xfId="32281" xr:uid="{00000000-0005-0000-0000-00004A4C0000}"/>
    <cellStyle name="Normal 45 2 3 2 2 8" xfId="17047" xr:uid="{00000000-0005-0000-0000-00004B4C0000}"/>
    <cellStyle name="Normal 45 2 3 2 3" xfId="2305" xr:uid="{00000000-0005-0000-0000-00004C4C0000}"/>
    <cellStyle name="Normal 45 2 3 2 3 2" xfId="3995" xr:uid="{00000000-0005-0000-0000-00004D4C0000}"/>
    <cellStyle name="Normal 45 2 3 2 3 2 2" xfId="14068" xr:uid="{00000000-0005-0000-0000-00004E4C0000}"/>
    <cellStyle name="Normal 45 2 3 2 3 2 2 2" xfId="44399" xr:uid="{00000000-0005-0000-0000-00004F4C0000}"/>
    <cellStyle name="Normal 45 2 3 2 3 2 2 3" xfId="29166" xr:uid="{00000000-0005-0000-0000-0000504C0000}"/>
    <cellStyle name="Normal 45 2 3 2 3 2 3" xfId="9048" xr:uid="{00000000-0005-0000-0000-0000514C0000}"/>
    <cellStyle name="Normal 45 2 3 2 3 2 3 2" xfId="39382" xr:uid="{00000000-0005-0000-0000-0000524C0000}"/>
    <cellStyle name="Normal 45 2 3 2 3 2 3 3" xfId="24149" xr:uid="{00000000-0005-0000-0000-0000534C0000}"/>
    <cellStyle name="Normal 45 2 3 2 3 2 4" xfId="34369" xr:uid="{00000000-0005-0000-0000-0000544C0000}"/>
    <cellStyle name="Normal 45 2 3 2 3 2 5" xfId="19136" xr:uid="{00000000-0005-0000-0000-0000554C0000}"/>
    <cellStyle name="Normal 45 2 3 2 3 3" xfId="5687" xr:uid="{00000000-0005-0000-0000-0000564C0000}"/>
    <cellStyle name="Normal 45 2 3 2 3 3 2" xfId="15739" xr:uid="{00000000-0005-0000-0000-0000574C0000}"/>
    <cellStyle name="Normal 45 2 3 2 3 3 2 2" xfId="46070" xr:uid="{00000000-0005-0000-0000-0000584C0000}"/>
    <cellStyle name="Normal 45 2 3 2 3 3 2 3" xfId="30837" xr:uid="{00000000-0005-0000-0000-0000594C0000}"/>
    <cellStyle name="Normal 45 2 3 2 3 3 3" xfId="10719" xr:uid="{00000000-0005-0000-0000-00005A4C0000}"/>
    <cellStyle name="Normal 45 2 3 2 3 3 3 2" xfId="41053" xr:uid="{00000000-0005-0000-0000-00005B4C0000}"/>
    <cellStyle name="Normal 45 2 3 2 3 3 3 3" xfId="25820" xr:uid="{00000000-0005-0000-0000-00005C4C0000}"/>
    <cellStyle name="Normal 45 2 3 2 3 3 4" xfId="36040" xr:uid="{00000000-0005-0000-0000-00005D4C0000}"/>
    <cellStyle name="Normal 45 2 3 2 3 3 5" xfId="20807" xr:uid="{00000000-0005-0000-0000-00005E4C0000}"/>
    <cellStyle name="Normal 45 2 3 2 3 4" xfId="12397" xr:uid="{00000000-0005-0000-0000-00005F4C0000}"/>
    <cellStyle name="Normal 45 2 3 2 3 4 2" xfId="42728" xr:uid="{00000000-0005-0000-0000-0000604C0000}"/>
    <cellStyle name="Normal 45 2 3 2 3 4 3" xfId="27495" xr:uid="{00000000-0005-0000-0000-0000614C0000}"/>
    <cellStyle name="Normal 45 2 3 2 3 5" xfId="7376" xr:uid="{00000000-0005-0000-0000-0000624C0000}"/>
    <cellStyle name="Normal 45 2 3 2 3 5 2" xfId="37711" xr:uid="{00000000-0005-0000-0000-0000634C0000}"/>
    <cellStyle name="Normal 45 2 3 2 3 5 3" xfId="22478" xr:uid="{00000000-0005-0000-0000-0000644C0000}"/>
    <cellStyle name="Normal 45 2 3 2 3 6" xfId="32699" xr:uid="{00000000-0005-0000-0000-0000654C0000}"/>
    <cellStyle name="Normal 45 2 3 2 3 7" xfId="17465" xr:uid="{00000000-0005-0000-0000-0000664C0000}"/>
    <cellStyle name="Normal 45 2 3 2 4" xfId="3158" xr:uid="{00000000-0005-0000-0000-0000674C0000}"/>
    <cellStyle name="Normal 45 2 3 2 4 2" xfId="13232" xr:uid="{00000000-0005-0000-0000-0000684C0000}"/>
    <cellStyle name="Normal 45 2 3 2 4 2 2" xfId="43563" xr:uid="{00000000-0005-0000-0000-0000694C0000}"/>
    <cellStyle name="Normal 45 2 3 2 4 2 3" xfId="28330" xr:uid="{00000000-0005-0000-0000-00006A4C0000}"/>
    <cellStyle name="Normal 45 2 3 2 4 3" xfId="8212" xr:uid="{00000000-0005-0000-0000-00006B4C0000}"/>
    <cellStyle name="Normal 45 2 3 2 4 3 2" xfId="38546" xr:uid="{00000000-0005-0000-0000-00006C4C0000}"/>
    <cellStyle name="Normal 45 2 3 2 4 3 3" xfId="23313" xr:uid="{00000000-0005-0000-0000-00006D4C0000}"/>
    <cellStyle name="Normal 45 2 3 2 4 4" xfId="33533" xr:uid="{00000000-0005-0000-0000-00006E4C0000}"/>
    <cellStyle name="Normal 45 2 3 2 4 5" xfId="18300" xr:uid="{00000000-0005-0000-0000-00006F4C0000}"/>
    <cellStyle name="Normal 45 2 3 2 5" xfId="4851" xr:uid="{00000000-0005-0000-0000-0000704C0000}"/>
    <cellStyle name="Normal 45 2 3 2 5 2" xfId="14903" xr:uid="{00000000-0005-0000-0000-0000714C0000}"/>
    <cellStyle name="Normal 45 2 3 2 5 2 2" xfId="45234" xr:uid="{00000000-0005-0000-0000-0000724C0000}"/>
    <cellStyle name="Normal 45 2 3 2 5 2 3" xfId="30001" xr:uid="{00000000-0005-0000-0000-0000734C0000}"/>
    <cellStyle name="Normal 45 2 3 2 5 3" xfId="9883" xr:uid="{00000000-0005-0000-0000-0000744C0000}"/>
    <cellStyle name="Normal 45 2 3 2 5 3 2" xfId="40217" xr:uid="{00000000-0005-0000-0000-0000754C0000}"/>
    <cellStyle name="Normal 45 2 3 2 5 3 3" xfId="24984" xr:uid="{00000000-0005-0000-0000-0000764C0000}"/>
    <cellStyle name="Normal 45 2 3 2 5 4" xfId="35204" xr:uid="{00000000-0005-0000-0000-0000774C0000}"/>
    <cellStyle name="Normal 45 2 3 2 5 5" xfId="19971" xr:uid="{00000000-0005-0000-0000-0000784C0000}"/>
    <cellStyle name="Normal 45 2 3 2 6" xfId="11561" xr:uid="{00000000-0005-0000-0000-0000794C0000}"/>
    <cellStyle name="Normal 45 2 3 2 6 2" xfId="41892" xr:uid="{00000000-0005-0000-0000-00007A4C0000}"/>
    <cellStyle name="Normal 45 2 3 2 6 3" xfId="26659" xr:uid="{00000000-0005-0000-0000-00007B4C0000}"/>
    <cellStyle name="Normal 45 2 3 2 7" xfId="6540" xr:uid="{00000000-0005-0000-0000-00007C4C0000}"/>
    <cellStyle name="Normal 45 2 3 2 7 2" xfId="36875" xr:uid="{00000000-0005-0000-0000-00007D4C0000}"/>
    <cellStyle name="Normal 45 2 3 2 7 3" xfId="21642" xr:uid="{00000000-0005-0000-0000-00007E4C0000}"/>
    <cellStyle name="Normal 45 2 3 2 8" xfId="31863" xr:uid="{00000000-0005-0000-0000-00007F4C0000}"/>
    <cellStyle name="Normal 45 2 3 2 9" xfId="16629" xr:uid="{00000000-0005-0000-0000-0000804C0000}"/>
    <cellStyle name="Normal 45 2 3 3" xfId="1676" xr:uid="{00000000-0005-0000-0000-0000814C0000}"/>
    <cellStyle name="Normal 45 2 3 3 2" xfId="2515" xr:uid="{00000000-0005-0000-0000-0000824C0000}"/>
    <cellStyle name="Normal 45 2 3 3 2 2" xfId="4205" xr:uid="{00000000-0005-0000-0000-0000834C0000}"/>
    <cellStyle name="Normal 45 2 3 3 2 2 2" xfId="14278" xr:uid="{00000000-0005-0000-0000-0000844C0000}"/>
    <cellStyle name="Normal 45 2 3 3 2 2 2 2" xfId="44609" xr:uid="{00000000-0005-0000-0000-0000854C0000}"/>
    <cellStyle name="Normal 45 2 3 3 2 2 2 3" xfId="29376" xr:uid="{00000000-0005-0000-0000-0000864C0000}"/>
    <cellStyle name="Normal 45 2 3 3 2 2 3" xfId="9258" xr:uid="{00000000-0005-0000-0000-0000874C0000}"/>
    <cellStyle name="Normal 45 2 3 3 2 2 3 2" xfId="39592" xr:uid="{00000000-0005-0000-0000-0000884C0000}"/>
    <cellStyle name="Normal 45 2 3 3 2 2 3 3" xfId="24359" xr:uid="{00000000-0005-0000-0000-0000894C0000}"/>
    <cellStyle name="Normal 45 2 3 3 2 2 4" xfId="34579" xr:uid="{00000000-0005-0000-0000-00008A4C0000}"/>
    <cellStyle name="Normal 45 2 3 3 2 2 5" xfId="19346" xr:uid="{00000000-0005-0000-0000-00008B4C0000}"/>
    <cellStyle name="Normal 45 2 3 3 2 3" xfId="5897" xr:uid="{00000000-0005-0000-0000-00008C4C0000}"/>
    <cellStyle name="Normal 45 2 3 3 2 3 2" xfId="15949" xr:uid="{00000000-0005-0000-0000-00008D4C0000}"/>
    <cellStyle name="Normal 45 2 3 3 2 3 2 2" xfId="46280" xr:uid="{00000000-0005-0000-0000-00008E4C0000}"/>
    <cellStyle name="Normal 45 2 3 3 2 3 2 3" xfId="31047" xr:uid="{00000000-0005-0000-0000-00008F4C0000}"/>
    <cellStyle name="Normal 45 2 3 3 2 3 3" xfId="10929" xr:uid="{00000000-0005-0000-0000-0000904C0000}"/>
    <cellStyle name="Normal 45 2 3 3 2 3 3 2" xfId="41263" xr:uid="{00000000-0005-0000-0000-0000914C0000}"/>
    <cellStyle name="Normal 45 2 3 3 2 3 3 3" xfId="26030" xr:uid="{00000000-0005-0000-0000-0000924C0000}"/>
    <cellStyle name="Normal 45 2 3 3 2 3 4" xfId="36250" xr:uid="{00000000-0005-0000-0000-0000934C0000}"/>
    <cellStyle name="Normal 45 2 3 3 2 3 5" xfId="21017" xr:uid="{00000000-0005-0000-0000-0000944C0000}"/>
    <cellStyle name="Normal 45 2 3 3 2 4" xfId="12607" xr:uid="{00000000-0005-0000-0000-0000954C0000}"/>
    <cellStyle name="Normal 45 2 3 3 2 4 2" xfId="42938" xr:uid="{00000000-0005-0000-0000-0000964C0000}"/>
    <cellStyle name="Normal 45 2 3 3 2 4 3" xfId="27705" xr:uid="{00000000-0005-0000-0000-0000974C0000}"/>
    <cellStyle name="Normal 45 2 3 3 2 5" xfId="7586" xr:uid="{00000000-0005-0000-0000-0000984C0000}"/>
    <cellStyle name="Normal 45 2 3 3 2 5 2" xfId="37921" xr:uid="{00000000-0005-0000-0000-0000994C0000}"/>
    <cellStyle name="Normal 45 2 3 3 2 5 3" xfId="22688" xr:uid="{00000000-0005-0000-0000-00009A4C0000}"/>
    <cellStyle name="Normal 45 2 3 3 2 6" xfId="32909" xr:uid="{00000000-0005-0000-0000-00009B4C0000}"/>
    <cellStyle name="Normal 45 2 3 3 2 7" xfId="17675" xr:uid="{00000000-0005-0000-0000-00009C4C0000}"/>
    <cellStyle name="Normal 45 2 3 3 3" xfId="3368" xr:uid="{00000000-0005-0000-0000-00009D4C0000}"/>
    <cellStyle name="Normal 45 2 3 3 3 2" xfId="13442" xr:uid="{00000000-0005-0000-0000-00009E4C0000}"/>
    <cellStyle name="Normal 45 2 3 3 3 2 2" xfId="43773" xr:uid="{00000000-0005-0000-0000-00009F4C0000}"/>
    <cellStyle name="Normal 45 2 3 3 3 2 3" xfId="28540" xr:uid="{00000000-0005-0000-0000-0000A04C0000}"/>
    <cellStyle name="Normal 45 2 3 3 3 3" xfId="8422" xr:uid="{00000000-0005-0000-0000-0000A14C0000}"/>
    <cellStyle name="Normal 45 2 3 3 3 3 2" xfId="38756" xr:uid="{00000000-0005-0000-0000-0000A24C0000}"/>
    <cellStyle name="Normal 45 2 3 3 3 3 3" xfId="23523" xr:uid="{00000000-0005-0000-0000-0000A34C0000}"/>
    <cellStyle name="Normal 45 2 3 3 3 4" xfId="33743" xr:uid="{00000000-0005-0000-0000-0000A44C0000}"/>
    <cellStyle name="Normal 45 2 3 3 3 5" xfId="18510" xr:uid="{00000000-0005-0000-0000-0000A54C0000}"/>
    <cellStyle name="Normal 45 2 3 3 4" xfId="5061" xr:uid="{00000000-0005-0000-0000-0000A64C0000}"/>
    <cellStyle name="Normal 45 2 3 3 4 2" xfId="15113" xr:uid="{00000000-0005-0000-0000-0000A74C0000}"/>
    <cellStyle name="Normal 45 2 3 3 4 2 2" xfId="45444" xr:uid="{00000000-0005-0000-0000-0000A84C0000}"/>
    <cellStyle name="Normal 45 2 3 3 4 2 3" xfId="30211" xr:uid="{00000000-0005-0000-0000-0000A94C0000}"/>
    <cellStyle name="Normal 45 2 3 3 4 3" xfId="10093" xr:uid="{00000000-0005-0000-0000-0000AA4C0000}"/>
    <cellStyle name="Normal 45 2 3 3 4 3 2" xfId="40427" xr:uid="{00000000-0005-0000-0000-0000AB4C0000}"/>
    <cellStyle name="Normal 45 2 3 3 4 3 3" xfId="25194" xr:uid="{00000000-0005-0000-0000-0000AC4C0000}"/>
    <cellStyle name="Normal 45 2 3 3 4 4" xfId="35414" xr:uid="{00000000-0005-0000-0000-0000AD4C0000}"/>
    <cellStyle name="Normal 45 2 3 3 4 5" xfId="20181" xr:uid="{00000000-0005-0000-0000-0000AE4C0000}"/>
    <cellStyle name="Normal 45 2 3 3 5" xfId="11771" xr:uid="{00000000-0005-0000-0000-0000AF4C0000}"/>
    <cellStyle name="Normal 45 2 3 3 5 2" xfId="42102" xr:uid="{00000000-0005-0000-0000-0000B04C0000}"/>
    <cellStyle name="Normal 45 2 3 3 5 3" xfId="26869" xr:uid="{00000000-0005-0000-0000-0000B14C0000}"/>
    <cellStyle name="Normal 45 2 3 3 6" xfId="6750" xr:uid="{00000000-0005-0000-0000-0000B24C0000}"/>
    <cellStyle name="Normal 45 2 3 3 6 2" xfId="37085" xr:uid="{00000000-0005-0000-0000-0000B34C0000}"/>
    <cellStyle name="Normal 45 2 3 3 6 3" xfId="21852" xr:uid="{00000000-0005-0000-0000-0000B44C0000}"/>
    <cellStyle name="Normal 45 2 3 3 7" xfId="32073" xr:uid="{00000000-0005-0000-0000-0000B54C0000}"/>
    <cellStyle name="Normal 45 2 3 3 8" xfId="16839" xr:uid="{00000000-0005-0000-0000-0000B64C0000}"/>
    <cellStyle name="Normal 45 2 3 4" xfId="2097" xr:uid="{00000000-0005-0000-0000-0000B74C0000}"/>
    <cellStyle name="Normal 45 2 3 4 2" xfId="3787" xr:uid="{00000000-0005-0000-0000-0000B84C0000}"/>
    <cellStyle name="Normal 45 2 3 4 2 2" xfId="13860" xr:uid="{00000000-0005-0000-0000-0000B94C0000}"/>
    <cellStyle name="Normal 45 2 3 4 2 2 2" xfId="44191" xr:uid="{00000000-0005-0000-0000-0000BA4C0000}"/>
    <cellStyle name="Normal 45 2 3 4 2 2 3" xfId="28958" xr:uid="{00000000-0005-0000-0000-0000BB4C0000}"/>
    <cellStyle name="Normal 45 2 3 4 2 3" xfId="8840" xr:uid="{00000000-0005-0000-0000-0000BC4C0000}"/>
    <cellStyle name="Normal 45 2 3 4 2 3 2" xfId="39174" xr:uid="{00000000-0005-0000-0000-0000BD4C0000}"/>
    <cellStyle name="Normal 45 2 3 4 2 3 3" xfId="23941" xr:uid="{00000000-0005-0000-0000-0000BE4C0000}"/>
    <cellStyle name="Normal 45 2 3 4 2 4" xfId="34161" xr:uid="{00000000-0005-0000-0000-0000BF4C0000}"/>
    <cellStyle name="Normal 45 2 3 4 2 5" xfId="18928" xr:uid="{00000000-0005-0000-0000-0000C04C0000}"/>
    <cellStyle name="Normal 45 2 3 4 3" xfId="5479" xr:uid="{00000000-0005-0000-0000-0000C14C0000}"/>
    <cellStyle name="Normal 45 2 3 4 3 2" xfId="15531" xr:uid="{00000000-0005-0000-0000-0000C24C0000}"/>
    <cellStyle name="Normal 45 2 3 4 3 2 2" xfId="45862" xr:uid="{00000000-0005-0000-0000-0000C34C0000}"/>
    <cellStyle name="Normal 45 2 3 4 3 2 3" xfId="30629" xr:uid="{00000000-0005-0000-0000-0000C44C0000}"/>
    <cellStyle name="Normal 45 2 3 4 3 3" xfId="10511" xr:uid="{00000000-0005-0000-0000-0000C54C0000}"/>
    <cellStyle name="Normal 45 2 3 4 3 3 2" xfId="40845" xr:uid="{00000000-0005-0000-0000-0000C64C0000}"/>
    <cellStyle name="Normal 45 2 3 4 3 3 3" xfId="25612" xr:uid="{00000000-0005-0000-0000-0000C74C0000}"/>
    <cellStyle name="Normal 45 2 3 4 3 4" xfId="35832" xr:uid="{00000000-0005-0000-0000-0000C84C0000}"/>
    <cellStyle name="Normal 45 2 3 4 3 5" xfId="20599" xr:uid="{00000000-0005-0000-0000-0000C94C0000}"/>
    <cellStyle name="Normal 45 2 3 4 4" xfId="12189" xr:uid="{00000000-0005-0000-0000-0000CA4C0000}"/>
    <cellStyle name="Normal 45 2 3 4 4 2" xfId="42520" xr:uid="{00000000-0005-0000-0000-0000CB4C0000}"/>
    <cellStyle name="Normal 45 2 3 4 4 3" xfId="27287" xr:uid="{00000000-0005-0000-0000-0000CC4C0000}"/>
    <cellStyle name="Normal 45 2 3 4 5" xfId="7168" xr:uid="{00000000-0005-0000-0000-0000CD4C0000}"/>
    <cellStyle name="Normal 45 2 3 4 5 2" xfId="37503" xr:uid="{00000000-0005-0000-0000-0000CE4C0000}"/>
    <cellStyle name="Normal 45 2 3 4 5 3" xfId="22270" xr:uid="{00000000-0005-0000-0000-0000CF4C0000}"/>
    <cellStyle name="Normal 45 2 3 4 6" xfId="32491" xr:uid="{00000000-0005-0000-0000-0000D04C0000}"/>
    <cellStyle name="Normal 45 2 3 4 7" xfId="17257" xr:uid="{00000000-0005-0000-0000-0000D14C0000}"/>
    <cellStyle name="Normal 45 2 3 5" xfId="2950" xr:uid="{00000000-0005-0000-0000-0000D24C0000}"/>
    <cellStyle name="Normal 45 2 3 5 2" xfId="13024" xr:uid="{00000000-0005-0000-0000-0000D34C0000}"/>
    <cellStyle name="Normal 45 2 3 5 2 2" xfId="43355" xr:uid="{00000000-0005-0000-0000-0000D44C0000}"/>
    <cellStyle name="Normal 45 2 3 5 2 3" xfId="28122" xr:uid="{00000000-0005-0000-0000-0000D54C0000}"/>
    <cellStyle name="Normal 45 2 3 5 3" xfId="8004" xr:uid="{00000000-0005-0000-0000-0000D64C0000}"/>
    <cellStyle name="Normal 45 2 3 5 3 2" xfId="38338" xr:uid="{00000000-0005-0000-0000-0000D74C0000}"/>
    <cellStyle name="Normal 45 2 3 5 3 3" xfId="23105" xr:uid="{00000000-0005-0000-0000-0000D84C0000}"/>
    <cellStyle name="Normal 45 2 3 5 4" xfId="33325" xr:uid="{00000000-0005-0000-0000-0000D94C0000}"/>
    <cellStyle name="Normal 45 2 3 5 5" xfId="18092" xr:uid="{00000000-0005-0000-0000-0000DA4C0000}"/>
    <cellStyle name="Normal 45 2 3 6" xfId="4643" xr:uid="{00000000-0005-0000-0000-0000DB4C0000}"/>
    <cellStyle name="Normal 45 2 3 6 2" xfId="14695" xr:uid="{00000000-0005-0000-0000-0000DC4C0000}"/>
    <cellStyle name="Normal 45 2 3 6 2 2" xfId="45026" xr:uid="{00000000-0005-0000-0000-0000DD4C0000}"/>
    <cellStyle name="Normal 45 2 3 6 2 3" xfId="29793" xr:uid="{00000000-0005-0000-0000-0000DE4C0000}"/>
    <cellStyle name="Normal 45 2 3 6 3" xfId="9675" xr:uid="{00000000-0005-0000-0000-0000DF4C0000}"/>
    <cellStyle name="Normal 45 2 3 6 3 2" xfId="40009" xr:uid="{00000000-0005-0000-0000-0000E04C0000}"/>
    <cellStyle name="Normal 45 2 3 6 3 3" xfId="24776" xr:uid="{00000000-0005-0000-0000-0000E14C0000}"/>
    <cellStyle name="Normal 45 2 3 6 4" xfId="34996" xr:uid="{00000000-0005-0000-0000-0000E24C0000}"/>
    <cellStyle name="Normal 45 2 3 6 5" xfId="19763" xr:uid="{00000000-0005-0000-0000-0000E34C0000}"/>
    <cellStyle name="Normal 45 2 3 7" xfId="11353" xr:uid="{00000000-0005-0000-0000-0000E44C0000}"/>
    <cellStyle name="Normal 45 2 3 7 2" xfId="41684" xr:uid="{00000000-0005-0000-0000-0000E54C0000}"/>
    <cellStyle name="Normal 45 2 3 7 3" xfId="26451" xr:uid="{00000000-0005-0000-0000-0000E64C0000}"/>
    <cellStyle name="Normal 45 2 3 8" xfId="6332" xr:uid="{00000000-0005-0000-0000-0000E74C0000}"/>
    <cellStyle name="Normal 45 2 3 8 2" xfId="36667" xr:uid="{00000000-0005-0000-0000-0000E84C0000}"/>
    <cellStyle name="Normal 45 2 3 8 3" xfId="21434" xr:uid="{00000000-0005-0000-0000-0000E94C0000}"/>
    <cellStyle name="Normal 45 2 3 9" xfId="31656" xr:uid="{00000000-0005-0000-0000-0000EA4C0000}"/>
    <cellStyle name="Normal 45 2 4" xfId="1357" xr:uid="{00000000-0005-0000-0000-0000EB4C0000}"/>
    <cellStyle name="Normal 45 2 4 2" xfId="1780" xr:uid="{00000000-0005-0000-0000-0000EC4C0000}"/>
    <cellStyle name="Normal 45 2 4 2 2" xfId="2619" xr:uid="{00000000-0005-0000-0000-0000ED4C0000}"/>
    <cellStyle name="Normal 45 2 4 2 2 2" xfId="4309" xr:uid="{00000000-0005-0000-0000-0000EE4C0000}"/>
    <cellStyle name="Normal 45 2 4 2 2 2 2" xfId="14382" xr:uid="{00000000-0005-0000-0000-0000EF4C0000}"/>
    <cellStyle name="Normal 45 2 4 2 2 2 2 2" xfId="44713" xr:uid="{00000000-0005-0000-0000-0000F04C0000}"/>
    <cellStyle name="Normal 45 2 4 2 2 2 2 3" xfId="29480" xr:uid="{00000000-0005-0000-0000-0000F14C0000}"/>
    <cellStyle name="Normal 45 2 4 2 2 2 3" xfId="9362" xr:uid="{00000000-0005-0000-0000-0000F24C0000}"/>
    <cellStyle name="Normal 45 2 4 2 2 2 3 2" xfId="39696" xr:uid="{00000000-0005-0000-0000-0000F34C0000}"/>
    <cellStyle name="Normal 45 2 4 2 2 2 3 3" xfId="24463" xr:uid="{00000000-0005-0000-0000-0000F44C0000}"/>
    <cellStyle name="Normal 45 2 4 2 2 2 4" xfId="34683" xr:uid="{00000000-0005-0000-0000-0000F54C0000}"/>
    <cellStyle name="Normal 45 2 4 2 2 2 5" xfId="19450" xr:uid="{00000000-0005-0000-0000-0000F64C0000}"/>
    <cellStyle name="Normal 45 2 4 2 2 3" xfId="6001" xr:uid="{00000000-0005-0000-0000-0000F74C0000}"/>
    <cellStyle name="Normal 45 2 4 2 2 3 2" xfId="16053" xr:uid="{00000000-0005-0000-0000-0000F84C0000}"/>
    <cellStyle name="Normal 45 2 4 2 2 3 2 2" xfId="46384" xr:uid="{00000000-0005-0000-0000-0000F94C0000}"/>
    <cellStyle name="Normal 45 2 4 2 2 3 2 3" xfId="31151" xr:uid="{00000000-0005-0000-0000-0000FA4C0000}"/>
    <cellStyle name="Normal 45 2 4 2 2 3 3" xfId="11033" xr:uid="{00000000-0005-0000-0000-0000FB4C0000}"/>
    <cellStyle name="Normal 45 2 4 2 2 3 3 2" xfId="41367" xr:uid="{00000000-0005-0000-0000-0000FC4C0000}"/>
    <cellStyle name="Normal 45 2 4 2 2 3 3 3" xfId="26134" xr:uid="{00000000-0005-0000-0000-0000FD4C0000}"/>
    <cellStyle name="Normal 45 2 4 2 2 3 4" xfId="36354" xr:uid="{00000000-0005-0000-0000-0000FE4C0000}"/>
    <cellStyle name="Normal 45 2 4 2 2 3 5" xfId="21121" xr:uid="{00000000-0005-0000-0000-0000FF4C0000}"/>
    <cellStyle name="Normal 45 2 4 2 2 4" xfId="12711" xr:uid="{00000000-0005-0000-0000-0000004D0000}"/>
    <cellStyle name="Normal 45 2 4 2 2 4 2" xfId="43042" xr:uid="{00000000-0005-0000-0000-0000014D0000}"/>
    <cellStyle name="Normal 45 2 4 2 2 4 3" xfId="27809" xr:uid="{00000000-0005-0000-0000-0000024D0000}"/>
    <cellStyle name="Normal 45 2 4 2 2 5" xfId="7690" xr:uid="{00000000-0005-0000-0000-0000034D0000}"/>
    <cellStyle name="Normal 45 2 4 2 2 5 2" xfId="38025" xr:uid="{00000000-0005-0000-0000-0000044D0000}"/>
    <cellStyle name="Normal 45 2 4 2 2 5 3" xfId="22792" xr:uid="{00000000-0005-0000-0000-0000054D0000}"/>
    <cellStyle name="Normal 45 2 4 2 2 6" xfId="33013" xr:uid="{00000000-0005-0000-0000-0000064D0000}"/>
    <cellStyle name="Normal 45 2 4 2 2 7" xfId="17779" xr:uid="{00000000-0005-0000-0000-0000074D0000}"/>
    <cellStyle name="Normal 45 2 4 2 3" xfId="3472" xr:uid="{00000000-0005-0000-0000-0000084D0000}"/>
    <cellStyle name="Normal 45 2 4 2 3 2" xfId="13546" xr:uid="{00000000-0005-0000-0000-0000094D0000}"/>
    <cellStyle name="Normal 45 2 4 2 3 2 2" xfId="43877" xr:uid="{00000000-0005-0000-0000-00000A4D0000}"/>
    <cellStyle name="Normal 45 2 4 2 3 2 3" xfId="28644" xr:uid="{00000000-0005-0000-0000-00000B4D0000}"/>
    <cellStyle name="Normal 45 2 4 2 3 3" xfId="8526" xr:uid="{00000000-0005-0000-0000-00000C4D0000}"/>
    <cellStyle name="Normal 45 2 4 2 3 3 2" xfId="38860" xr:uid="{00000000-0005-0000-0000-00000D4D0000}"/>
    <cellStyle name="Normal 45 2 4 2 3 3 3" xfId="23627" xr:uid="{00000000-0005-0000-0000-00000E4D0000}"/>
    <cellStyle name="Normal 45 2 4 2 3 4" xfId="33847" xr:uid="{00000000-0005-0000-0000-00000F4D0000}"/>
    <cellStyle name="Normal 45 2 4 2 3 5" xfId="18614" xr:uid="{00000000-0005-0000-0000-0000104D0000}"/>
    <cellStyle name="Normal 45 2 4 2 4" xfId="5165" xr:uid="{00000000-0005-0000-0000-0000114D0000}"/>
    <cellStyle name="Normal 45 2 4 2 4 2" xfId="15217" xr:uid="{00000000-0005-0000-0000-0000124D0000}"/>
    <cellStyle name="Normal 45 2 4 2 4 2 2" xfId="45548" xr:uid="{00000000-0005-0000-0000-0000134D0000}"/>
    <cellStyle name="Normal 45 2 4 2 4 2 3" xfId="30315" xr:uid="{00000000-0005-0000-0000-0000144D0000}"/>
    <cellStyle name="Normal 45 2 4 2 4 3" xfId="10197" xr:uid="{00000000-0005-0000-0000-0000154D0000}"/>
    <cellStyle name="Normal 45 2 4 2 4 3 2" xfId="40531" xr:uid="{00000000-0005-0000-0000-0000164D0000}"/>
    <cellStyle name="Normal 45 2 4 2 4 3 3" xfId="25298" xr:uid="{00000000-0005-0000-0000-0000174D0000}"/>
    <cellStyle name="Normal 45 2 4 2 4 4" xfId="35518" xr:uid="{00000000-0005-0000-0000-0000184D0000}"/>
    <cellStyle name="Normal 45 2 4 2 4 5" xfId="20285" xr:uid="{00000000-0005-0000-0000-0000194D0000}"/>
    <cellStyle name="Normal 45 2 4 2 5" xfId="11875" xr:uid="{00000000-0005-0000-0000-00001A4D0000}"/>
    <cellStyle name="Normal 45 2 4 2 5 2" xfId="42206" xr:uid="{00000000-0005-0000-0000-00001B4D0000}"/>
    <cellStyle name="Normal 45 2 4 2 5 3" xfId="26973" xr:uid="{00000000-0005-0000-0000-00001C4D0000}"/>
    <cellStyle name="Normal 45 2 4 2 6" xfId="6854" xr:uid="{00000000-0005-0000-0000-00001D4D0000}"/>
    <cellStyle name="Normal 45 2 4 2 6 2" xfId="37189" xr:uid="{00000000-0005-0000-0000-00001E4D0000}"/>
    <cellStyle name="Normal 45 2 4 2 6 3" xfId="21956" xr:uid="{00000000-0005-0000-0000-00001F4D0000}"/>
    <cellStyle name="Normal 45 2 4 2 7" xfId="32177" xr:uid="{00000000-0005-0000-0000-0000204D0000}"/>
    <cellStyle name="Normal 45 2 4 2 8" xfId="16943" xr:uid="{00000000-0005-0000-0000-0000214D0000}"/>
    <cellStyle name="Normal 45 2 4 3" xfId="2201" xr:uid="{00000000-0005-0000-0000-0000224D0000}"/>
    <cellStyle name="Normal 45 2 4 3 2" xfId="3891" xr:uid="{00000000-0005-0000-0000-0000234D0000}"/>
    <cellStyle name="Normal 45 2 4 3 2 2" xfId="13964" xr:uid="{00000000-0005-0000-0000-0000244D0000}"/>
    <cellStyle name="Normal 45 2 4 3 2 2 2" xfId="44295" xr:uid="{00000000-0005-0000-0000-0000254D0000}"/>
    <cellStyle name="Normal 45 2 4 3 2 2 3" xfId="29062" xr:uid="{00000000-0005-0000-0000-0000264D0000}"/>
    <cellStyle name="Normal 45 2 4 3 2 3" xfId="8944" xr:uid="{00000000-0005-0000-0000-0000274D0000}"/>
    <cellStyle name="Normal 45 2 4 3 2 3 2" xfId="39278" xr:uid="{00000000-0005-0000-0000-0000284D0000}"/>
    <cellStyle name="Normal 45 2 4 3 2 3 3" xfId="24045" xr:uid="{00000000-0005-0000-0000-0000294D0000}"/>
    <cellStyle name="Normal 45 2 4 3 2 4" xfId="34265" xr:uid="{00000000-0005-0000-0000-00002A4D0000}"/>
    <cellStyle name="Normal 45 2 4 3 2 5" xfId="19032" xr:uid="{00000000-0005-0000-0000-00002B4D0000}"/>
    <cellStyle name="Normal 45 2 4 3 3" xfId="5583" xr:uid="{00000000-0005-0000-0000-00002C4D0000}"/>
    <cellStyle name="Normal 45 2 4 3 3 2" xfId="15635" xr:uid="{00000000-0005-0000-0000-00002D4D0000}"/>
    <cellStyle name="Normal 45 2 4 3 3 2 2" xfId="45966" xr:uid="{00000000-0005-0000-0000-00002E4D0000}"/>
    <cellStyle name="Normal 45 2 4 3 3 2 3" xfId="30733" xr:uid="{00000000-0005-0000-0000-00002F4D0000}"/>
    <cellStyle name="Normal 45 2 4 3 3 3" xfId="10615" xr:uid="{00000000-0005-0000-0000-0000304D0000}"/>
    <cellStyle name="Normal 45 2 4 3 3 3 2" xfId="40949" xr:uid="{00000000-0005-0000-0000-0000314D0000}"/>
    <cellStyle name="Normal 45 2 4 3 3 3 3" xfId="25716" xr:uid="{00000000-0005-0000-0000-0000324D0000}"/>
    <cellStyle name="Normal 45 2 4 3 3 4" xfId="35936" xr:uid="{00000000-0005-0000-0000-0000334D0000}"/>
    <cellStyle name="Normal 45 2 4 3 3 5" xfId="20703" xr:uid="{00000000-0005-0000-0000-0000344D0000}"/>
    <cellStyle name="Normal 45 2 4 3 4" xfId="12293" xr:uid="{00000000-0005-0000-0000-0000354D0000}"/>
    <cellStyle name="Normal 45 2 4 3 4 2" xfId="42624" xr:uid="{00000000-0005-0000-0000-0000364D0000}"/>
    <cellStyle name="Normal 45 2 4 3 4 3" xfId="27391" xr:uid="{00000000-0005-0000-0000-0000374D0000}"/>
    <cellStyle name="Normal 45 2 4 3 5" xfId="7272" xr:uid="{00000000-0005-0000-0000-0000384D0000}"/>
    <cellStyle name="Normal 45 2 4 3 5 2" xfId="37607" xr:uid="{00000000-0005-0000-0000-0000394D0000}"/>
    <cellStyle name="Normal 45 2 4 3 5 3" xfId="22374" xr:uid="{00000000-0005-0000-0000-00003A4D0000}"/>
    <cellStyle name="Normal 45 2 4 3 6" xfId="32595" xr:uid="{00000000-0005-0000-0000-00003B4D0000}"/>
    <cellStyle name="Normal 45 2 4 3 7" xfId="17361" xr:uid="{00000000-0005-0000-0000-00003C4D0000}"/>
    <cellStyle name="Normal 45 2 4 4" xfId="3054" xr:uid="{00000000-0005-0000-0000-00003D4D0000}"/>
    <cellStyle name="Normal 45 2 4 4 2" xfId="13128" xr:uid="{00000000-0005-0000-0000-00003E4D0000}"/>
    <cellStyle name="Normal 45 2 4 4 2 2" xfId="43459" xr:uid="{00000000-0005-0000-0000-00003F4D0000}"/>
    <cellStyle name="Normal 45 2 4 4 2 3" xfId="28226" xr:uid="{00000000-0005-0000-0000-0000404D0000}"/>
    <cellStyle name="Normal 45 2 4 4 3" xfId="8108" xr:uid="{00000000-0005-0000-0000-0000414D0000}"/>
    <cellStyle name="Normal 45 2 4 4 3 2" xfId="38442" xr:uid="{00000000-0005-0000-0000-0000424D0000}"/>
    <cellStyle name="Normal 45 2 4 4 3 3" xfId="23209" xr:uid="{00000000-0005-0000-0000-0000434D0000}"/>
    <cellStyle name="Normal 45 2 4 4 4" xfId="33429" xr:uid="{00000000-0005-0000-0000-0000444D0000}"/>
    <cellStyle name="Normal 45 2 4 4 5" xfId="18196" xr:uid="{00000000-0005-0000-0000-0000454D0000}"/>
    <cellStyle name="Normal 45 2 4 5" xfId="4747" xr:uid="{00000000-0005-0000-0000-0000464D0000}"/>
    <cellStyle name="Normal 45 2 4 5 2" xfId="14799" xr:uid="{00000000-0005-0000-0000-0000474D0000}"/>
    <cellStyle name="Normal 45 2 4 5 2 2" xfId="45130" xr:uid="{00000000-0005-0000-0000-0000484D0000}"/>
    <cellStyle name="Normal 45 2 4 5 2 3" xfId="29897" xr:uid="{00000000-0005-0000-0000-0000494D0000}"/>
    <cellStyle name="Normal 45 2 4 5 3" xfId="9779" xr:uid="{00000000-0005-0000-0000-00004A4D0000}"/>
    <cellStyle name="Normal 45 2 4 5 3 2" xfId="40113" xr:uid="{00000000-0005-0000-0000-00004B4D0000}"/>
    <cellStyle name="Normal 45 2 4 5 3 3" xfId="24880" xr:uid="{00000000-0005-0000-0000-00004C4D0000}"/>
    <cellStyle name="Normal 45 2 4 5 4" xfId="35100" xr:uid="{00000000-0005-0000-0000-00004D4D0000}"/>
    <cellStyle name="Normal 45 2 4 5 5" xfId="19867" xr:uid="{00000000-0005-0000-0000-00004E4D0000}"/>
    <cellStyle name="Normal 45 2 4 6" xfId="11457" xr:uid="{00000000-0005-0000-0000-00004F4D0000}"/>
    <cellStyle name="Normal 45 2 4 6 2" xfId="41788" xr:uid="{00000000-0005-0000-0000-0000504D0000}"/>
    <cellStyle name="Normal 45 2 4 6 3" xfId="26555" xr:uid="{00000000-0005-0000-0000-0000514D0000}"/>
    <cellStyle name="Normal 45 2 4 7" xfId="6436" xr:uid="{00000000-0005-0000-0000-0000524D0000}"/>
    <cellStyle name="Normal 45 2 4 7 2" xfId="36771" xr:uid="{00000000-0005-0000-0000-0000534D0000}"/>
    <cellStyle name="Normal 45 2 4 7 3" xfId="21538" xr:uid="{00000000-0005-0000-0000-0000544D0000}"/>
    <cellStyle name="Normal 45 2 4 8" xfId="31759" xr:uid="{00000000-0005-0000-0000-0000554D0000}"/>
    <cellStyle name="Normal 45 2 4 9" xfId="16525" xr:uid="{00000000-0005-0000-0000-0000564D0000}"/>
    <cellStyle name="Normal 45 2 5" xfId="1570" xr:uid="{00000000-0005-0000-0000-0000574D0000}"/>
    <cellStyle name="Normal 45 2 5 2" xfId="2411" xr:uid="{00000000-0005-0000-0000-0000584D0000}"/>
    <cellStyle name="Normal 45 2 5 2 2" xfId="4101" xr:uid="{00000000-0005-0000-0000-0000594D0000}"/>
    <cellStyle name="Normal 45 2 5 2 2 2" xfId="14174" xr:uid="{00000000-0005-0000-0000-00005A4D0000}"/>
    <cellStyle name="Normal 45 2 5 2 2 2 2" xfId="44505" xr:uid="{00000000-0005-0000-0000-00005B4D0000}"/>
    <cellStyle name="Normal 45 2 5 2 2 2 3" xfId="29272" xr:uid="{00000000-0005-0000-0000-00005C4D0000}"/>
    <cellStyle name="Normal 45 2 5 2 2 3" xfId="9154" xr:uid="{00000000-0005-0000-0000-00005D4D0000}"/>
    <cellStyle name="Normal 45 2 5 2 2 3 2" xfId="39488" xr:uid="{00000000-0005-0000-0000-00005E4D0000}"/>
    <cellStyle name="Normal 45 2 5 2 2 3 3" xfId="24255" xr:uid="{00000000-0005-0000-0000-00005F4D0000}"/>
    <cellStyle name="Normal 45 2 5 2 2 4" xfId="34475" xr:uid="{00000000-0005-0000-0000-0000604D0000}"/>
    <cellStyle name="Normal 45 2 5 2 2 5" xfId="19242" xr:uid="{00000000-0005-0000-0000-0000614D0000}"/>
    <cellStyle name="Normal 45 2 5 2 3" xfId="5793" xr:uid="{00000000-0005-0000-0000-0000624D0000}"/>
    <cellStyle name="Normal 45 2 5 2 3 2" xfId="15845" xr:uid="{00000000-0005-0000-0000-0000634D0000}"/>
    <cellStyle name="Normal 45 2 5 2 3 2 2" xfId="46176" xr:uid="{00000000-0005-0000-0000-0000644D0000}"/>
    <cellStyle name="Normal 45 2 5 2 3 2 3" xfId="30943" xr:uid="{00000000-0005-0000-0000-0000654D0000}"/>
    <cellStyle name="Normal 45 2 5 2 3 3" xfId="10825" xr:uid="{00000000-0005-0000-0000-0000664D0000}"/>
    <cellStyle name="Normal 45 2 5 2 3 3 2" xfId="41159" xr:uid="{00000000-0005-0000-0000-0000674D0000}"/>
    <cellStyle name="Normal 45 2 5 2 3 3 3" xfId="25926" xr:uid="{00000000-0005-0000-0000-0000684D0000}"/>
    <cellStyle name="Normal 45 2 5 2 3 4" xfId="36146" xr:uid="{00000000-0005-0000-0000-0000694D0000}"/>
    <cellStyle name="Normal 45 2 5 2 3 5" xfId="20913" xr:uid="{00000000-0005-0000-0000-00006A4D0000}"/>
    <cellStyle name="Normal 45 2 5 2 4" xfId="12503" xr:uid="{00000000-0005-0000-0000-00006B4D0000}"/>
    <cellStyle name="Normal 45 2 5 2 4 2" xfId="42834" xr:uid="{00000000-0005-0000-0000-00006C4D0000}"/>
    <cellStyle name="Normal 45 2 5 2 4 3" xfId="27601" xr:uid="{00000000-0005-0000-0000-00006D4D0000}"/>
    <cellStyle name="Normal 45 2 5 2 5" xfId="7482" xr:uid="{00000000-0005-0000-0000-00006E4D0000}"/>
    <cellStyle name="Normal 45 2 5 2 5 2" xfId="37817" xr:uid="{00000000-0005-0000-0000-00006F4D0000}"/>
    <cellStyle name="Normal 45 2 5 2 5 3" xfId="22584" xr:uid="{00000000-0005-0000-0000-0000704D0000}"/>
    <cellStyle name="Normal 45 2 5 2 6" xfId="32805" xr:uid="{00000000-0005-0000-0000-0000714D0000}"/>
    <cellStyle name="Normal 45 2 5 2 7" xfId="17571" xr:uid="{00000000-0005-0000-0000-0000724D0000}"/>
    <cellStyle name="Normal 45 2 5 3" xfId="3264" xr:uid="{00000000-0005-0000-0000-0000734D0000}"/>
    <cellStyle name="Normal 45 2 5 3 2" xfId="13338" xr:uid="{00000000-0005-0000-0000-0000744D0000}"/>
    <cellStyle name="Normal 45 2 5 3 2 2" xfId="43669" xr:uid="{00000000-0005-0000-0000-0000754D0000}"/>
    <cellStyle name="Normal 45 2 5 3 2 3" xfId="28436" xr:uid="{00000000-0005-0000-0000-0000764D0000}"/>
    <cellStyle name="Normal 45 2 5 3 3" xfId="8318" xr:uid="{00000000-0005-0000-0000-0000774D0000}"/>
    <cellStyle name="Normal 45 2 5 3 3 2" xfId="38652" xr:uid="{00000000-0005-0000-0000-0000784D0000}"/>
    <cellStyle name="Normal 45 2 5 3 3 3" xfId="23419" xr:uid="{00000000-0005-0000-0000-0000794D0000}"/>
    <cellStyle name="Normal 45 2 5 3 4" xfId="33639" xr:uid="{00000000-0005-0000-0000-00007A4D0000}"/>
    <cellStyle name="Normal 45 2 5 3 5" xfId="18406" xr:uid="{00000000-0005-0000-0000-00007B4D0000}"/>
    <cellStyle name="Normal 45 2 5 4" xfId="4957" xr:uid="{00000000-0005-0000-0000-00007C4D0000}"/>
    <cellStyle name="Normal 45 2 5 4 2" xfId="15009" xr:uid="{00000000-0005-0000-0000-00007D4D0000}"/>
    <cellStyle name="Normal 45 2 5 4 2 2" xfId="45340" xr:uid="{00000000-0005-0000-0000-00007E4D0000}"/>
    <cellStyle name="Normal 45 2 5 4 2 3" xfId="30107" xr:uid="{00000000-0005-0000-0000-00007F4D0000}"/>
    <cellStyle name="Normal 45 2 5 4 3" xfId="9989" xr:uid="{00000000-0005-0000-0000-0000804D0000}"/>
    <cellStyle name="Normal 45 2 5 4 3 2" xfId="40323" xr:uid="{00000000-0005-0000-0000-0000814D0000}"/>
    <cellStyle name="Normal 45 2 5 4 3 3" xfId="25090" xr:uid="{00000000-0005-0000-0000-0000824D0000}"/>
    <cellStyle name="Normal 45 2 5 4 4" xfId="35310" xr:uid="{00000000-0005-0000-0000-0000834D0000}"/>
    <cellStyle name="Normal 45 2 5 4 5" xfId="20077" xr:uid="{00000000-0005-0000-0000-0000844D0000}"/>
    <cellStyle name="Normal 45 2 5 5" xfId="11667" xr:uid="{00000000-0005-0000-0000-0000854D0000}"/>
    <cellStyle name="Normal 45 2 5 5 2" xfId="41998" xr:uid="{00000000-0005-0000-0000-0000864D0000}"/>
    <cellStyle name="Normal 45 2 5 5 3" xfId="26765" xr:uid="{00000000-0005-0000-0000-0000874D0000}"/>
    <cellStyle name="Normal 45 2 5 6" xfId="6646" xr:uid="{00000000-0005-0000-0000-0000884D0000}"/>
    <cellStyle name="Normal 45 2 5 6 2" xfId="36981" xr:uid="{00000000-0005-0000-0000-0000894D0000}"/>
    <cellStyle name="Normal 45 2 5 6 3" xfId="21748" xr:uid="{00000000-0005-0000-0000-00008A4D0000}"/>
    <cellStyle name="Normal 45 2 5 7" xfId="31969" xr:uid="{00000000-0005-0000-0000-00008B4D0000}"/>
    <cellStyle name="Normal 45 2 5 8" xfId="16735" xr:uid="{00000000-0005-0000-0000-00008C4D0000}"/>
    <cellStyle name="Normal 45 2 6" xfId="1991" xr:uid="{00000000-0005-0000-0000-00008D4D0000}"/>
    <cellStyle name="Normal 45 2 6 2" xfId="3683" xr:uid="{00000000-0005-0000-0000-00008E4D0000}"/>
    <cellStyle name="Normal 45 2 6 2 2" xfId="13756" xr:uid="{00000000-0005-0000-0000-00008F4D0000}"/>
    <cellStyle name="Normal 45 2 6 2 2 2" xfId="44087" xr:uid="{00000000-0005-0000-0000-0000904D0000}"/>
    <cellStyle name="Normal 45 2 6 2 2 3" xfId="28854" xr:uid="{00000000-0005-0000-0000-0000914D0000}"/>
    <cellStyle name="Normal 45 2 6 2 3" xfId="8736" xr:uid="{00000000-0005-0000-0000-0000924D0000}"/>
    <cellStyle name="Normal 45 2 6 2 3 2" xfId="39070" xr:uid="{00000000-0005-0000-0000-0000934D0000}"/>
    <cellStyle name="Normal 45 2 6 2 3 3" xfId="23837" xr:uid="{00000000-0005-0000-0000-0000944D0000}"/>
    <cellStyle name="Normal 45 2 6 2 4" xfId="34057" xr:uid="{00000000-0005-0000-0000-0000954D0000}"/>
    <cellStyle name="Normal 45 2 6 2 5" xfId="18824" xr:uid="{00000000-0005-0000-0000-0000964D0000}"/>
    <cellStyle name="Normal 45 2 6 3" xfId="5375" xr:uid="{00000000-0005-0000-0000-0000974D0000}"/>
    <cellStyle name="Normal 45 2 6 3 2" xfId="15427" xr:uid="{00000000-0005-0000-0000-0000984D0000}"/>
    <cellStyle name="Normal 45 2 6 3 2 2" xfId="45758" xr:uid="{00000000-0005-0000-0000-0000994D0000}"/>
    <cellStyle name="Normal 45 2 6 3 2 3" xfId="30525" xr:uid="{00000000-0005-0000-0000-00009A4D0000}"/>
    <cellStyle name="Normal 45 2 6 3 3" xfId="10407" xr:uid="{00000000-0005-0000-0000-00009B4D0000}"/>
    <cellStyle name="Normal 45 2 6 3 3 2" xfId="40741" xr:uid="{00000000-0005-0000-0000-00009C4D0000}"/>
    <cellStyle name="Normal 45 2 6 3 3 3" xfId="25508" xr:uid="{00000000-0005-0000-0000-00009D4D0000}"/>
    <cellStyle name="Normal 45 2 6 3 4" xfId="35728" xr:uid="{00000000-0005-0000-0000-00009E4D0000}"/>
    <cellStyle name="Normal 45 2 6 3 5" xfId="20495" xr:uid="{00000000-0005-0000-0000-00009F4D0000}"/>
    <cellStyle name="Normal 45 2 6 4" xfId="12085" xr:uid="{00000000-0005-0000-0000-0000A04D0000}"/>
    <cellStyle name="Normal 45 2 6 4 2" xfId="42416" xr:uid="{00000000-0005-0000-0000-0000A14D0000}"/>
    <cellStyle name="Normal 45 2 6 4 3" xfId="27183" xr:uid="{00000000-0005-0000-0000-0000A24D0000}"/>
    <cellStyle name="Normal 45 2 6 5" xfId="7064" xr:uid="{00000000-0005-0000-0000-0000A34D0000}"/>
    <cellStyle name="Normal 45 2 6 5 2" xfId="37399" xr:uid="{00000000-0005-0000-0000-0000A44D0000}"/>
    <cellStyle name="Normal 45 2 6 5 3" xfId="22166" xr:uid="{00000000-0005-0000-0000-0000A54D0000}"/>
    <cellStyle name="Normal 45 2 6 6" xfId="32387" xr:uid="{00000000-0005-0000-0000-0000A64D0000}"/>
    <cellStyle name="Normal 45 2 6 7" xfId="17153" xr:uid="{00000000-0005-0000-0000-0000A74D0000}"/>
    <cellStyle name="Normal 45 2 7" xfId="2842" xr:uid="{00000000-0005-0000-0000-0000A84D0000}"/>
    <cellStyle name="Normal 45 2 7 2" xfId="12920" xr:uid="{00000000-0005-0000-0000-0000A94D0000}"/>
    <cellStyle name="Normal 45 2 7 2 2" xfId="43251" xr:uid="{00000000-0005-0000-0000-0000AA4D0000}"/>
    <cellStyle name="Normal 45 2 7 2 3" xfId="28018" xr:uid="{00000000-0005-0000-0000-0000AB4D0000}"/>
    <cellStyle name="Normal 45 2 7 3" xfId="7900" xr:uid="{00000000-0005-0000-0000-0000AC4D0000}"/>
    <cellStyle name="Normal 45 2 7 3 2" xfId="38234" xr:uid="{00000000-0005-0000-0000-0000AD4D0000}"/>
    <cellStyle name="Normal 45 2 7 3 3" xfId="23001" xr:uid="{00000000-0005-0000-0000-0000AE4D0000}"/>
    <cellStyle name="Normal 45 2 7 4" xfId="33221" xr:uid="{00000000-0005-0000-0000-0000AF4D0000}"/>
    <cellStyle name="Normal 45 2 7 5" xfId="17988" xr:uid="{00000000-0005-0000-0000-0000B04D0000}"/>
    <cellStyle name="Normal 45 2 8" xfId="4536" xr:uid="{00000000-0005-0000-0000-0000B14D0000}"/>
    <cellStyle name="Normal 45 2 8 2" xfId="14591" xr:uid="{00000000-0005-0000-0000-0000B24D0000}"/>
    <cellStyle name="Normal 45 2 8 2 2" xfId="44922" xr:uid="{00000000-0005-0000-0000-0000B34D0000}"/>
    <cellStyle name="Normal 45 2 8 2 3" xfId="29689" xr:uid="{00000000-0005-0000-0000-0000B44D0000}"/>
    <cellStyle name="Normal 45 2 8 3" xfId="9571" xr:uid="{00000000-0005-0000-0000-0000B54D0000}"/>
    <cellStyle name="Normal 45 2 8 3 2" xfId="39905" xr:uid="{00000000-0005-0000-0000-0000B64D0000}"/>
    <cellStyle name="Normal 45 2 8 3 3" xfId="24672" xr:uid="{00000000-0005-0000-0000-0000B74D0000}"/>
    <cellStyle name="Normal 45 2 8 4" xfId="34892" xr:uid="{00000000-0005-0000-0000-0000B84D0000}"/>
    <cellStyle name="Normal 45 2 8 5" xfId="19659" xr:uid="{00000000-0005-0000-0000-0000B94D0000}"/>
    <cellStyle name="Normal 45 2 9" xfId="11247" xr:uid="{00000000-0005-0000-0000-0000BA4D0000}"/>
    <cellStyle name="Normal 45 2 9 2" xfId="41580" xr:uid="{00000000-0005-0000-0000-0000BB4D0000}"/>
    <cellStyle name="Normal 45 2 9 3" xfId="26347" xr:uid="{00000000-0005-0000-0000-0000BC4D0000}"/>
    <cellStyle name="Normal 45 3" xfId="46884" xr:uid="{6B398B11-41CD-489F-BE9A-EDE2DF3754EF}"/>
    <cellStyle name="Normal 46" xfId="353" xr:uid="{00000000-0005-0000-0000-0000BD4D0000}"/>
    <cellStyle name="Normal 46 2" xfId="862" xr:uid="{00000000-0005-0000-0000-0000BE4D0000}"/>
    <cellStyle name="Normal 46 2 10" xfId="6227" xr:uid="{00000000-0005-0000-0000-0000BF4D0000}"/>
    <cellStyle name="Normal 46 2 10 2" xfId="36564" xr:uid="{00000000-0005-0000-0000-0000C04D0000}"/>
    <cellStyle name="Normal 46 2 10 3" xfId="21331" xr:uid="{00000000-0005-0000-0000-0000C14D0000}"/>
    <cellStyle name="Normal 46 2 11" xfId="31555" xr:uid="{00000000-0005-0000-0000-0000C24D0000}"/>
    <cellStyle name="Normal 46 2 12" xfId="16316" xr:uid="{00000000-0005-0000-0000-0000C34D0000}"/>
    <cellStyle name="Normal 46 2 2" xfId="1191" xr:uid="{00000000-0005-0000-0000-0000C44D0000}"/>
    <cellStyle name="Normal 46 2 2 10" xfId="31607" xr:uid="{00000000-0005-0000-0000-0000C54D0000}"/>
    <cellStyle name="Normal 46 2 2 11" xfId="16370" xr:uid="{00000000-0005-0000-0000-0000C64D0000}"/>
    <cellStyle name="Normal 46 2 2 2" xfId="1299" xr:uid="{00000000-0005-0000-0000-0000C74D0000}"/>
    <cellStyle name="Normal 46 2 2 2 10" xfId="16474" xr:uid="{00000000-0005-0000-0000-0000C84D0000}"/>
    <cellStyle name="Normal 46 2 2 2 2" xfId="1516" xr:uid="{00000000-0005-0000-0000-0000C94D0000}"/>
    <cellStyle name="Normal 46 2 2 2 2 2" xfId="1937" xr:uid="{00000000-0005-0000-0000-0000CA4D0000}"/>
    <cellStyle name="Normal 46 2 2 2 2 2 2" xfId="2776" xr:uid="{00000000-0005-0000-0000-0000CB4D0000}"/>
    <cellStyle name="Normal 46 2 2 2 2 2 2 2" xfId="4466" xr:uid="{00000000-0005-0000-0000-0000CC4D0000}"/>
    <cellStyle name="Normal 46 2 2 2 2 2 2 2 2" xfId="14539" xr:uid="{00000000-0005-0000-0000-0000CD4D0000}"/>
    <cellStyle name="Normal 46 2 2 2 2 2 2 2 2 2" xfId="44870" xr:uid="{00000000-0005-0000-0000-0000CE4D0000}"/>
    <cellStyle name="Normal 46 2 2 2 2 2 2 2 2 3" xfId="29637" xr:uid="{00000000-0005-0000-0000-0000CF4D0000}"/>
    <cellStyle name="Normal 46 2 2 2 2 2 2 2 3" xfId="9519" xr:uid="{00000000-0005-0000-0000-0000D04D0000}"/>
    <cellStyle name="Normal 46 2 2 2 2 2 2 2 3 2" xfId="39853" xr:uid="{00000000-0005-0000-0000-0000D14D0000}"/>
    <cellStyle name="Normal 46 2 2 2 2 2 2 2 3 3" xfId="24620" xr:uid="{00000000-0005-0000-0000-0000D24D0000}"/>
    <cellStyle name="Normal 46 2 2 2 2 2 2 2 4" xfId="34840" xr:uid="{00000000-0005-0000-0000-0000D34D0000}"/>
    <cellStyle name="Normal 46 2 2 2 2 2 2 2 5" xfId="19607" xr:uid="{00000000-0005-0000-0000-0000D44D0000}"/>
    <cellStyle name="Normal 46 2 2 2 2 2 2 3" xfId="6158" xr:uid="{00000000-0005-0000-0000-0000D54D0000}"/>
    <cellStyle name="Normal 46 2 2 2 2 2 2 3 2" xfId="16210" xr:uid="{00000000-0005-0000-0000-0000D64D0000}"/>
    <cellStyle name="Normal 46 2 2 2 2 2 2 3 2 2" xfId="46541" xr:uid="{00000000-0005-0000-0000-0000D74D0000}"/>
    <cellStyle name="Normal 46 2 2 2 2 2 2 3 2 3" xfId="31308" xr:uid="{00000000-0005-0000-0000-0000D84D0000}"/>
    <cellStyle name="Normal 46 2 2 2 2 2 2 3 3" xfId="11190" xr:uid="{00000000-0005-0000-0000-0000D94D0000}"/>
    <cellStyle name="Normal 46 2 2 2 2 2 2 3 3 2" xfId="41524" xr:uid="{00000000-0005-0000-0000-0000DA4D0000}"/>
    <cellStyle name="Normal 46 2 2 2 2 2 2 3 3 3" xfId="26291" xr:uid="{00000000-0005-0000-0000-0000DB4D0000}"/>
    <cellStyle name="Normal 46 2 2 2 2 2 2 3 4" xfId="36511" xr:uid="{00000000-0005-0000-0000-0000DC4D0000}"/>
    <cellStyle name="Normal 46 2 2 2 2 2 2 3 5" xfId="21278" xr:uid="{00000000-0005-0000-0000-0000DD4D0000}"/>
    <cellStyle name="Normal 46 2 2 2 2 2 2 4" xfId="12868" xr:uid="{00000000-0005-0000-0000-0000DE4D0000}"/>
    <cellStyle name="Normal 46 2 2 2 2 2 2 4 2" xfId="43199" xr:uid="{00000000-0005-0000-0000-0000DF4D0000}"/>
    <cellStyle name="Normal 46 2 2 2 2 2 2 4 3" xfId="27966" xr:uid="{00000000-0005-0000-0000-0000E04D0000}"/>
    <cellStyle name="Normal 46 2 2 2 2 2 2 5" xfId="7847" xr:uid="{00000000-0005-0000-0000-0000E14D0000}"/>
    <cellStyle name="Normal 46 2 2 2 2 2 2 5 2" xfId="38182" xr:uid="{00000000-0005-0000-0000-0000E24D0000}"/>
    <cellStyle name="Normal 46 2 2 2 2 2 2 5 3" xfId="22949" xr:uid="{00000000-0005-0000-0000-0000E34D0000}"/>
    <cellStyle name="Normal 46 2 2 2 2 2 2 6" xfId="33170" xr:uid="{00000000-0005-0000-0000-0000E44D0000}"/>
    <cellStyle name="Normal 46 2 2 2 2 2 2 7" xfId="17936" xr:uid="{00000000-0005-0000-0000-0000E54D0000}"/>
    <cellStyle name="Normal 46 2 2 2 2 2 3" xfId="3629" xr:uid="{00000000-0005-0000-0000-0000E64D0000}"/>
    <cellStyle name="Normal 46 2 2 2 2 2 3 2" xfId="13703" xr:uid="{00000000-0005-0000-0000-0000E74D0000}"/>
    <cellStyle name="Normal 46 2 2 2 2 2 3 2 2" xfId="44034" xr:uid="{00000000-0005-0000-0000-0000E84D0000}"/>
    <cellStyle name="Normal 46 2 2 2 2 2 3 2 3" xfId="28801" xr:uid="{00000000-0005-0000-0000-0000E94D0000}"/>
    <cellStyle name="Normal 46 2 2 2 2 2 3 3" xfId="8683" xr:uid="{00000000-0005-0000-0000-0000EA4D0000}"/>
    <cellStyle name="Normal 46 2 2 2 2 2 3 3 2" xfId="39017" xr:uid="{00000000-0005-0000-0000-0000EB4D0000}"/>
    <cellStyle name="Normal 46 2 2 2 2 2 3 3 3" xfId="23784" xr:uid="{00000000-0005-0000-0000-0000EC4D0000}"/>
    <cellStyle name="Normal 46 2 2 2 2 2 3 4" xfId="34004" xr:uid="{00000000-0005-0000-0000-0000ED4D0000}"/>
    <cellStyle name="Normal 46 2 2 2 2 2 3 5" xfId="18771" xr:uid="{00000000-0005-0000-0000-0000EE4D0000}"/>
    <cellStyle name="Normal 46 2 2 2 2 2 4" xfId="5322" xr:uid="{00000000-0005-0000-0000-0000EF4D0000}"/>
    <cellStyle name="Normal 46 2 2 2 2 2 4 2" xfId="15374" xr:uid="{00000000-0005-0000-0000-0000F04D0000}"/>
    <cellStyle name="Normal 46 2 2 2 2 2 4 2 2" xfId="45705" xr:uid="{00000000-0005-0000-0000-0000F14D0000}"/>
    <cellStyle name="Normal 46 2 2 2 2 2 4 2 3" xfId="30472" xr:uid="{00000000-0005-0000-0000-0000F24D0000}"/>
    <cellStyle name="Normal 46 2 2 2 2 2 4 3" xfId="10354" xr:uid="{00000000-0005-0000-0000-0000F34D0000}"/>
    <cellStyle name="Normal 46 2 2 2 2 2 4 3 2" xfId="40688" xr:uid="{00000000-0005-0000-0000-0000F44D0000}"/>
    <cellStyle name="Normal 46 2 2 2 2 2 4 3 3" xfId="25455" xr:uid="{00000000-0005-0000-0000-0000F54D0000}"/>
    <cellStyle name="Normal 46 2 2 2 2 2 4 4" xfId="35675" xr:uid="{00000000-0005-0000-0000-0000F64D0000}"/>
    <cellStyle name="Normal 46 2 2 2 2 2 4 5" xfId="20442" xr:uid="{00000000-0005-0000-0000-0000F74D0000}"/>
    <cellStyle name="Normal 46 2 2 2 2 2 5" xfId="12032" xr:uid="{00000000-0005-0000-0000-0000F84D0000}"/>
    <cellStyle name="Normal 46 2 2 2 2 2 5 2" xfId="42363" xr:uid="{00000000-0005-0000-0000-0000F94D0000}"/>
    <cellStyle name="Normal 46 2 2 2 2 2 5 3" xfId="27130" xr:uid="{00000000-0005-0000-0000-0000FA4D0000}"/>
    <cellStyle name="Normal 46 2 2 2 2 2 6" xfId="7011" xr:uid="{00000000-0005-0000-0000-0000FB4D0000}"/>
    <cellStyle name="Normal 46 2 2 2 2 2 6 2" xfId="37346" xr:uid="{00000000-0005-0000-0000-0000FC4D0000}"/>
    <cellStyle name="Normal 46 2 2 2 2 2 6 3" xfId="22113" xr:uid="{00000000-0005-0000-0000-0000FD4D0000}"/>
    <cellStyle name="Normal 46 2 2 2 2 2 7" xfId="32334" xr:uid="{00000000-0005-0000-0000-0000FE4D0000}"/>
    <cellStyle name="Normal 46 2 2 2 2 2 8" xfId="17100" xr:uid="{00000000-0005-0000-0000-0000FF4D0000}"/>
    <cellStyle name="Normal 46 2 2 2 2 3" xfId="2358" xr:uid="{00000000-0005-0000-0000-0000004E0000}"/>
    <cellStyle name="Normal 46 2 2 2 2 3 2" xfId="4048" xr:uid="{00000000-0005-0000-0000-0000014E0000}"/>
    <cellStyle name="Normal 46 2 2 2 2 3 2 2" xfId="14121" xr:uid="{00000000-0005-0000-0000-0000024E0000}"/>
    <cellStyle name="Normal 46 2 2 2 2 3 2 2 2" xfId="44452" xr:uid="{00000000-0005-0000-0000-0000034E0000}"/>
    <cellStyle name="Normal 46 2 2 2 2 3 2 2 3" xfId="29219" xr:uid="{00000000-0005-0000-0000-0000044E0000}"/>
    <cellStyle name="Normal 46 2 2 2 2 3 2 3" xfId="9101" xr:uid="{00000000-0005-0000-0000-0000054E0000}"/>
    <cellStyle name="Normal 46 2 2 2 2 3 2 3 2" xfId="39435" xr:uid="{00000000-0005-0000-0000-0000064E0000}"/>
    <cellStyle name="Normal 46 2 2 2 2 3 2 3 3" xfId="24202" xr:uid="{00000000-0005-0000-0000-0000074E0000}"/>
    <cellStyle name="Normal 46 2 2 2 2 3 2 4" xfId="34422" xr:uid="{00000000-0005-0000-0000-0000084E0000}"/>
    <cellStyle name="Normal 46 2 2 2 2 3 2 5" xfId="19189" xr:uid="{00000000-0005-0000-0000-0000094E0000}"/>
    <cellStyle name="Normal 46 2 2 2 2 3 3" xfId="5740" xr:uid="{00000000-0005-0000-0000-00000A4E0000}"/>
    <cellStyle name="Normal 46 2 2 2 2 3 3 2" xfId="15792" xr:uid="{00000000-0005-0000-0000-00000B4E0000}"/>
    <cellStyle name="Normal 46 2 2 2 2 3 3 2 2" xfId="46123" xr:uid="{00000000-0005-0000-0000-00000C4E0000}"/>
    <cellStyle name="Normal 46 2 2 2 2 3 3 2 3" xfId="30890" xr:uid="{00000000-0005-0000-0000-00000D4E0000}"/>
    <cellStyle name="Normal 46 2 2 2 2 3 3 3" xfId="10772" xr:uid="{00000000-0005-0000-0000-00000E4E0000}"/>
    <cellStyle name="Normal 46 2 2 2 2 3 3 3 2" xfId="41106" xr:uid="{00000000-0005-0000-0000-00000F4E0000}"/>
    <cellStyle name="Normal 46 2 2 2 2 3 3 3 3" xfId="25873" xr:uid="{00000000-0005-0000-0000-0000104E0000}"/>
    <cellStyle name="Normal 46 2 2 2 2 3 3 4" xfId="36093" xr:uid="{00000000-0005-0000-0000-0000114E0000}"/>
    <cellStyle name="Normal 46 2 2 2 2 3 3 5" xfId="20860" xr:uid="{00000000-0005-0000-0000-0000124E0000}"/>
    <cellStyle name="Normal 46 2 2 2 2 3 4" xfId="12450" xr:uid="{00000000-0005-0000-0000-0000134E0000}"/>
    <cellStyle name="Normal 46 2 2 2 2 3 4 2" xfId="42781" xr:uid="{00000000-0005-0000-0000-0000144E0000}"/>
    <cellStyle name="Normal 46 2 2 2 2 3 4 3" xfId="27548" xr:uid="{00000000-0005-0000-0000-0000154E0000}"/>
    <cellStyle name="Normal 46 2 2 2 2 3 5" xfId="7429" xr:uid="{00000000-0005-0000-0000-0000164E0000}"/>
    <cellStyle name="Normal 46 2 2 2 2 3 5 2" xfId="37764" xr:uid="{00000000-0005-0000-0000-0000174E0000}"/>
    <cellStyle name="Normal 46 2 2 2 2 3 5 3" xfId="22531" xr:uid="{00000000-0005-0000-0000-0000184E0000}"/>
    <cellStyle name="Normal 46 2 2 2 2 3 6" xfId="32752" xr:uid="{00000000-0005-0000-0000-0000194E0000}"/>
    <cellStyle name="Normal 46 2 2 2 2 3 7" xfId="17518" xr:uid="{00000000-0005-0000-0000-00001A4E0000}"/>
    <cellStyle name="Normal 46 2 2 2 2 4" xfId="3211" xr:uid="{00000000-0005-0000-0000-00001B4E0000}"/>
    <cellStyle name="Normal 46 2 2 2 2 4 2" xfId="13285" xr:uid="{00000000-0005-0000-0000-00001C4E0000}"/>
    <cellStyle name="Normal 46 2 2 2 2 4 2 2" xfId="43616" xr:uid="{00000000-0005-0000-0000-00001D4E0000}"/>
    <cellStyle name="Normal 46 2 2 2 2 4 2 3" xfId="28383" xr:uid="{00000000-0005-0000-0000-00001E4E0000}"/>
    <cellStyle name="Normal 46 2 2 2 2 4 3" xfId="8265" xr:uid="{00000000-0005-0000-0000-00001F4E0000}"/>
    <cellStyle name="Normal 46 2 2 2 2 4 3 2" xfId="38599" xr:uid="{00000000-0005-0000-0000-0000204E0000}"/>
    <cellStyle name="Normal 46 2 2 2 2 4 3 3" xfId="23366" xr:uid="{00000000-0005-0000-0000-0000214E0000}"/>
    <cellStyle name="Normal 46 2 2 2 2 4 4" xfId="33586" xr:uid="{00000000-0005-0000-0000-0000224E0000}"/>
    <cellStyle name="Normal 46 2 2 2 2 4 5" xfId="18353" xr:uid="{00000000-0005-0000-0000-0000234E0000}"/>
    <cellStyle name="Normal 46 2 2 2 2 5" xfId="4904" xr:uid="{00000000-0005-0000-0000-0000244E0000}"/>
    <cellStyle name="Normal 46 2 2 2 2 5 2" xfId="14956" xr:uid="{00000000-0005-0000-0000-0000254E0000}"/>
    <cellStyle name="Normal 46 2 2 2 2 5 2 2" xfId="45287" xr:uid="{00000000-0005-0000-0000-0000264E0000}"/>
    <cellStyle name="Normal 46 2 2 2 2 5 2 3" xfId="30054" xr:uid="{00000000-0005-0000-0000-0000274E0000}"/>
    <cellStyle name="Normal 46 2 2 2 2 5 3" xfId="9936" xr:uid="{00000000-0005-0000-0000-0000284E0000}"/>
    <cellStyle name="Normal 46 2 2 2 2 5 3 2" xfId="40270" xr:uid="{00000000-0005-0000-0000-0000294E0000}"/>
    <cellStyle name="Normal 46 2 2 2 2 5 3 3" xfId="25037" xr:uid="{00000000-0005-0000-0000-00002A4E0000}"/>
    <cellStyle name="Normal 46 2 2 2 2 5 4" xfId="35257" xr:uid="{00000000-0005-0000-0000-00002B4E0000}"/>
    <cellStyle name="Normal 46 2 2 2 2 5 5" xfId="20024" xr:uid="{00000000-0005-0000-0000-00002C4E0000}"/>
    <cellStyle name="Normal 46 2 2 2 2 6" xfId="11614" xr:uid="{00000000-0005-0000-0000-00002D4E0000}"/>
    <cellStyle name="Normal 46 2 2 2 2 6 2" xfId="41945" xr:uid="{00000000-0005-0000-0000-00002E4E0000}"/>
    <cellStyle name="Normal 46 2 2 2 2 6 3" xfId="26712" xr:uid="{00000000-0005-0000-0000-00002F4E0000}"/>
    <cellStyle name="Normal 46 2 2 2 2 7" xfId="6593" xr:uid="{00000000-0005-0000-0000-0000304E0000}"/>
    <cellStyle name="Normal 46 2 2 2 2 7 2" xfId="36928" xr:uid="{00000000-0005-0000-0000-0000314E0000}"/>
    <cellStyle name="Normal 46 2 2 2 2 7 3" xfId="21695" xr:uid="{00000000-0005-0000-0000-0000324E0000}"/>
    <cellStyle name="Normal 46 2 2 2 2 8" xfId="31916" xr:uid="{00000000-0005-0000-0000-0000334E0000}"/>
    <cellStyle name="Normal 46 2 2 2 2 9" xfId="16682" xr:uid="{00000000-0005-0000-0000-0000344E0000}"/>
    <cellStyle name="Normal 46 2 2 2 3" xfId="1729" xr:uid="{00000000-0005-0000-0000-0000354E0000}"/>
    <cellStyle name="Normal 46 2 2 2 3 2" xfId="2568" xr:uid="{00000000-0005-0000-0000-0000364E0000}"/>
    <cellStyle name="Normal 46 2 2 2 3 2 2" xfId="4258" xr:uid="{00000000-0005-0000-0000-0000374E0000}"/>
    <cellStyle name="Normal 46 2 2 2 3 2 2 2" xfId="14331" xr:uid="{00000000-0005-0000-0000-0000384E0000}"/>
    <cellStyle name="Normal 46 2 2 2 3 2 2 2 2" xfId="44662" xr:uid="{00000000-0005-0000-0000-0000394E0000}"/>
    <cellStyle name="Normal 46 2 2 2 3 2 2 2 3" xfId="29429" xr:uid="{00000000-0005-0000-0000-00003A4E0000}"/>
    <cellStyle name="Normal 46 2 2 2 3 2 2 3" xfId="9311" xr:uid="{00000000-0005-0000-0000-00003B4E0000}"/>
    <cellStyle name="Normal 46 2 2 2 3 2 2 3 2" xfId="39645" xr:uid="{00000000-0005-0000-0000-00003C4E0000}"/>
    <cellStyle name="Normal 46 2 2 2 3 2 2 3 3" xfId="24412" xr:uid="{00000000-0005-0000-0000-00003D4E0000}"/>
    <cellStyle name="Normal 46 2 2 2 3 2 2 4" xfId="34632" xr:uid="{00000000-0005-0000-0000-00003E4E0000}"/>
    <cellStyle name="Normal 46 2 2 2 3 2 2 5" xfId="19399" xr:uid="{00000000-0005-0000-0000-00003F4E0000}"/>
    <cellStyle name="Normal 46 2 2 2 3 2 3" xfId="5950" xr:uid="{00000000-0005-0000-0000-0000404E0000}"/>
    <cellStyle name="Normal 46 2 2 2 3 2 3 2" xfId="16002" xr:uid="{00000000-0005-0000-0000-0000414E0000}"/>
    <cellStyle name="Normal 46 2 2 2 3 2 3 2 2" xfId="46333" xr:uid="{00000000-0005-0000-0000-0000424E0000}"/>
    <cellStyle name="Normal 46 2 2 2 3 2 3 2 3" xfId="31100" xr:uid="{00000000-0005-0000-0000-0000434E0000}"/>
    <cellStyle name="Normal 46 2 2 2 3 2 3 3" xfId="10982" xr:uid="{00000000-0005-0000-0000-0000444E0000}"/>
    <cellStyle name="Normal 46 2 2 2 3 2 3 3 2" xfId="41316" xr:uid="{00000000-0005-0000-0000-0000454E0000}"/>
    <cellStyle name="Normal 46 2 2 2 3 2 3 3 3" xfId="26083" xr:uid="{00000000-0005-0000-0000-0000464E0000}"/>
    <cellStyle name="Normal 46 2 2 2 3 2 3 4" xfId="36303" xr:uid="{00000000-0005-0000-0000-0000474E0000}"/>
    <cellStyle name="Normal 46 2 2 2 3 2 3 5" xfId="21070" xr:uid="{00000000-0005-0000-0000-0000484E0000}"/>
    <cellStyle name="Normal 46 2 2 2 3 2 4" xfId="12660" xr:uid="{00000000-0005-0000-0000-0000494E0000}"/>
    <cellStyle name="Normal 46 2 2 2 3 2 4 2" xfId="42991" xr:uid="{00000000-0005-0000-0000-00004A4E0000}"/>
    <cellStyle name="Normal 46 2 2 2 3 2 4 3" xfId="27758" xr:uid="{00000000-0005-0000-0000-00004B4E0000}"/>
    <cellStyle name="Normal 46 2 2 2 3 2 5" xfId="7639" xr:uid="{00000000-0005-0000-0000-00004C4E0000}"/>
    <cellStyle name="Normal 46 2 2 2 3 2 5 2" xfId="37974" xr:uid="{00000000-0005-0000-0000-00004D4E0000}"/>
    <cellStyle name="Normal 46 2 2 2 3 2 5 3" xfId="22741" xr:uid="{00000000-0005-0000-0000-00004E4E0000}"/>
    <cellStyle name="Normal 46 2 2 2 3 2 6" xfId="32962" xr:uid="{00000000-0005-0000-0000-00004F4E0000}"/>
    <cellStyle name="Normal 46 2 2 2 3 2 7" xfId="17728" xr:uid="{00000000-0005-0000-0000-0000504E0000}"/>
    <cellStyle name="Normal 46 2 2 2 3 3" xfId="3421" xr:uid="{00000000-0005-0000-0000-0000514E0000}"/>
    <cellStyle name="Normal 46 2 2 2 3 3 2" xfId="13495" xr:uid="{00000000-0005-0000-0000-0000524E0000}"/>
    <cellStyle name="Normal 46 2 2 2 3 3 2 2" xfId="43826" xr:uid="{00000000-0005-0000-0000-0000534E0000}"/>
    <cellStyle name="Normal 46 2 2 2 3 3 2 3" xfId="28593" xr:uid="{00000000-0005-0000-0000-0000544E0000}"/>
    <cellStyle name="Normal 46 2 2 2 3 3 3" xfId="8475" xr:uid="{00000000-0005-0000-0000-0000554E0000}"/>
    <cellStyle name="Normal 46 2 2 2 3 3 3 2" xfId="38809" xr:uid="{00000000-0005-0000-0000-0000564E0000}"/>
    <cellStyle name="Normal 46 2 2 2 3 3 3 3" xfId="23576" xr:uid="{00000000-0005-0000-0000-0000574E0000}"/>
    <cellStyle name="Normal 46 2 2 2 3 3 4" xfId="33796" xr:uid="{00000000-0005-0000-0000-0000584E0000}"/>
    <cellStyle name="Normal 46 2 2 2 3 3 5" xfId="18563" xr:uid="{00000000-0005-0000-0000-0000594E0000}"/>
    <cellStyle name="Normal 46 2 2 2 3 4" xfId="5114" xr:uid="{00000000-0005-0000-0000-00005A4E0000}"/>
    <cellStyle name="Normal 46 2 2 2 3 4 2" xfId="15166" xr:uid="{00000000-0005-0000-0000-00005B4E0000}"/>
    <cellStyle name="Normal 46 2 2 2 3 4 2 2" xfId="45497" xr:uid="{00000000-0005-0000-0000-00005C4E0000}"/>
    <cellStyle name="Normal 46 2 2 2 3 4 2 3" xfId="30264" xr:uid="{00000000-0005-0000-0000-00005D4E0000}"/>
    <cellStyle name="Normal 46 2 2 2 3 4 3" xfId="10146" xr:uid="{00000000-0005-0000-0000-00005E4E0000}"/>
    <cellStyle name="Normal 46 2 2 2 3 4 3 2" xfId="40480" xr:uid="{00000000-0005-0000-0000-00005F4E0000}"/>
    <cellStyle name="Normal 46 2 2 2 3 4 3 3" xfId="25247" xr:uid="{00000000-0005-0000-0000-0000604E0000}"/>
    <cellStyle name="Normal 46 2 2 2 3 4 4" xfId="35467" xr:uid="{00000000-0005-0000-0000-0000614E0000}"/>
    <cellStyle name="Normal 46 2 2 2 3 4 5" xfId="20234" xr:uid="{00000000-0005-0000-0000-0000624E0000}"/>
    <cellStyle name="Normal 46 2 2 2 3 5" xfId="11824" xr:uid="{00000000-0005-0000-0000-0000634E0000}"/>
    <cellStyle name="Normal 46 2 2 2 3 5 2" xfId="42155" xr:uid="{00000000-0005-0000-0000-0000644E0000}"/>
    <cellStyle name="Normal 46 2 2 2 3 5 3" xfId="26922" xr:uid="{00000000-0005-0000-0000-0000654E0000}"/>
    <cellStyle name="Normal 46 2 2 2 3 6" xfId="6803" xr:uid="{00000000-0005-0000-0000-0000664E0000}"/>
    <cellStyle name="Normal 46 2 2 2 3 6 2" xfId="37138" xr:uid="{00000000-0005-0000-0000-0000674E0000}"/>
    <cellStyle name="Normal 46 2 2 2 3 6 3" xfId="21905" xr:uid="{00000000-0005-0000-0000-0000684E0000}"/>
    <cellStyle name="Normal 46 2 2 2 3 7" xfId="32126" xr:uid="{00000000-0005-0000-0000-0000694E0000}"/>
    <cellStyle name="Normal 46 2 2 2 3 8" xfId="16892" xr:uid="{00000000-0005-0000-0000-00006A4E0000}"/>
    <cellStyle name="Normal 46 2 2 2 4" xfId="2150" xr:uid="{00000000-0005-0000-0000-00006B4E0000}"/>
    <cellStyle name="Normal 46 2 2 2 4 2" xfId="3840" xr:uid="{00000000-0005-0000-0000-00006C4E0000}"/>
    <cellStyle name="Normal 46 2 2 2 4 2 2" xfId="13913" xr:uid="{00000000-0005-0000-0000-00006D4E0000}"/>
    <cellStyle name="Normal 46 2 2 2 4 2 2 2" xfId="44244" xr:uid="{00000000-0005-0000-0000-00006E4E0000}"/>
    <cellStyle name="Normal 46 2 2 2 4 2 2 3" xfId="29011" xr:uid="{00000000-0005-0000-0000-00006F4E0000}"/>
    <cellStyle name="Normal 46 2 2 2 4 2 3" xfId="8893" xr:uid="{00000000-0005-0000-0000-0000704E0000}"/>
    <cellStyle name="Normal 46 2 2 2 4 2 3 2" xfId="39227" xr:uid="{00000000-0005-0000-0000-0000714E0000}"/>
    <cellStyle name="Normal 46 2 2 2 4 2 3 3" xfId="23994" xr:uid="{00000000-0005-0000-0000-0000724E0000}"/>
    <cellStyle name="Normal 46 2 2 2 4 2 4" xfId="34214" xr:uid="{00000000-0005-0000-0000-0000734E0000}"/>
    <cellStyle name="Normal 46 2 2 2 4 2 5" xfId="18981" xr:uid="{00000000-0005-0000-0000-0000744E0000}"/>
    <cellStyle name="Normal 46 2 2 2 4 3" xfId="5532" xr:uid="{00000000-0005-0000-0000-0000754E0000}"/>
    <cellStyle name="Normal 46 2 2 2 4 3 2" xfId="15584" xr:uid="{00000000-0005-0000-0000-0000764E0000}"/>
    <cellStyle name="Normal 46 2 2 2 4 3 2 2" xfId="45915" xr:uid="{00000000-0005-0000-0000-0000774E0000}"/>
    <cellStyle name="Normal 46 2 2 2 4 3 2 3" xfId="30682" xr:uid="{00000000-0005-0000-0000-0000784E0000}"/>
    <cellStyle name="Normal 46 2 2 2 4 3 3" xfId="10564" xr:uid="{00000000-0005-0000-0000-0000794E0000}"/>
    <cellStyle name="Normal 46 2 2 2 4 3 3 2" xfId="40898" xr:uid="{00000000-0005-0000-0000-00007A4E0000}"/>
    <cellStyle name="Normal 46 2 2 2 4 3 3 3" xfId="25665" xr:uid="{00000000-0005-0000-0000-00007B4E0000}"/>
    <cellStyle name="Normal 46 2 2 2 4 3 4" xfId="35885" xr:uid="{00000000-0005-0000-0000-00007C4E0000}"/>
    <cellStyle name="Normal 46 2 2 2 4 3 5" xfId="20652" xr:uid="{00000000-0005-0000-0000-00007D4E0000}"/>
    <cellStyle name="Normal 46 2 2 2 4 4" xfId="12242" xr:uid="{00000000-0005-0000-0000-00007E4E0000}"/>
    <cellStyle name="Normal 46 2 2 2 4 4 2" xfId="42573" xr:uid="{00000000-0005-0000-0000-00007F4E0000}"/>
    <cellStyle name="Normal 46 2 2 2 4 4 3" xfId="27340" xr:uid="{00000000-0005-0000-0000-0000804E0000}"/>
    <cellStyle name="Normal 46 2 2 2 4 5" xfId="7221" xr:uid="{00000000-0005-0000-0000-0000814E0000}"/>
    <cellStyle name="Normal 46 2 2 2 4 5 2" xfId="37556" xr:uid="{00000000-0005-0000-0000-0000824E0000}"/>
    <cellStyle name="Normal 46 2 2 2 4 5 3" xfId="22323" xr:uid="{00000000-0005-0000-0000-0000834E0000}"/>
    <cellStyle name="Normal 46 2 2 2 4 6" xfId="32544" xr:uid="{00000000-0005-0000-0000-0000844E0000}"/>
    <cellStyle name="Normal 46 2 2 2 4 7" xfId="17310" xr:uid="{00000000-0005-0000-0000-0000854E0000}"/>
    <cellStyle name="Normal 46 2 2 2 5" xfId="3003" xr:uid="{00000000-0005-0000-0000-0000864E0000}"/>
    <cellStyle name="Normal 46 2 2 2 5 2" xfId="13077" xr:uid="{00000000-0005-0000-0000-0000874E0000}"/>
    <cellStyle name="Normal 46 2 2 2 5 2 2" xfId="43408" xr:uid="{00000000-0005-0000-0000-0000884E0000}"/>
    <cellStyle name="Normal 46 2 2 2 5 2 3" xfId="28175" xr:uid="{00000000-0005-0000-0000-0000894E0000}"/>
    <cellStyle name="Normal 46 2 2 2 5 3" xfId="8057" xr:uid="{00000000-0005-0000-0000-00008A4E0000}"/>
    <cellStyle name="Normal 46 2 2 2 5 3 2" xfId="38391" xr:uid="{00000000-0005-0000-0000-00008B4E0000}"/>
    <cellStyle name="Normal 46 2 2 2 5 3 3" xfId="23158" xr:uid="{00000000-0005-0000-0000-00008C4E0000}"/>
    <cellStyle name="Normal 46 2 2 2 5 4" xfId="33378" xr:uid="{00000000-0005-0000-0000-00008D4E0000}"/>
    <cellStyle name="Normal 46 2 2 2 5 5" xfId="18145" xr:uid="{00000000-0005-0000-0000-00008E4E0000}"/>
    <cellStyle name="Normal 46 2 2 2 6" xfId="4696" xr:uid="{00000000-0005-0000-0000-00008F4E0000}"/>
    <cellStyle name="Normal 46 2 2 2 6 2" xfId="14748" xr:uid="{00000000-0005-0000-0000-0000904E0000}"/>
    <cellStyle name="Normal 46 2 2 2 6 2 2" xfId="45079" xr:uid="{00000000-0005-0000-0000-0000914E0000}"/>
    <cellStyle name="Normal 46 2 2 2 6 2 3" xfId="29846" xr:uid="{00000000-0005-0000-0000-0000924E0000}"/>
    <cellStyle name="Normal 46 2 2 2 6 3" xfId="9728" xr:uid="{00000000-0005-0000-0000-0000934E0000}"/>
    <cellStyle name="Normal 46 2 2 2 6 3 2" xfId="40062" xr:uid="{00000000-0005-0000-0000-0000944E0000}"/>
    <cellStyle name="Normal 46 2 2 2 6 3 3" xfId="24829" xr:uid="{00000000-0005-0000-0000-0000954E0000}"/>
    <cellStyle name="Normal 46 2 2 2 6 4" xfId="35049" xr:uid="{00000000-0005-0000-0000-0000964E0000}"/>
    <cellStyle name="Normal 46 2 2 2 6 5" xfId="19816" xr:uid="{00000000-0005-0000-0000-0000974E0000}"/>
    <cellStyle name="Normal 46 2 2 2 7" xfId="11406" xr:uid="{00000000-0005-0000-0000-0000984E0000}"/>
    <cellStyle name="Normal 46 2 2 2 7 2" xfId="41737" xr:uid="{00000000-0005-0000-0000-0000994E0000}"/>
    <cellStyle name="Normal 46 2 2 2 7 3" xfId="26504" xr:uid="{00000000-0005-0000-0000-00009A4E0000}"/>
    <cellStyle name="Normal 46 2 2 2 8" xfId="6385" xr:uid="{00000000-0005-0000-0000-00009B4E0000}"/>
    <cellStyle name="Normal 46 2 2 2 8 2" xfId="36720" xr:uid="{00000000-0005-0000-0000-00009C4E0000}"/>
    <cellStyle name="Normal 46 2 2 2 8 3" xfId="21487" xr:uid="{00000000-0005-0000-0000-00009D4E0000}"/>
    <cellStyle name="Normal 46 2 2 2 9" xfId="31708" xr:uid="{00000000-0005-0000-0000-00009E4E0000}"/>
    <cellStyle name="Normal 46 2 2 3" xfId="1412" xr:uid="{00000000-0005-0000-0000-00009F4E0000}"/>
    <cellStyle name="Normal 46 2 2 3 2" xfId="1833" xr:uid="{00000000-0005-0000-0000-0000A04E0000}"/>
    <cellStyle name="Normal 46 2 2 3 2 2" xfId="2672" xr:uid="{00000000-0005-0000-0000-0000A14E0000}"/>
    <cellStyle name="Normal 46 2 2 3 2 2 2" xfId="4362" xr:uid="{00000000-0005-0000-0000-0000A24E0000}"/>
    <cellStyle name="Normal 46 2 2 3 2 2 2 2" xfId="14435" xr:uid="{00000000-0005-0000-0000-0000A34E0000}"/>
    <cellStyle name="Normal 46 2 2 3 2 2 2 2 2" xfId="44766" xr:uid="{00000000-0005-0000-0000-0000A44E0000}"/>
    <cellStyle name="Normal 46 2 2 3 2 2 2 2 3" xfId="29533" xr:uid="{00000000-0005-0000-0000-0000A54E0000}"/>
    <cellStyle name="Normal 46 2 2 3 2 2 2 3" xfId="9415" xr:uid="{00000000-0005-0000-0000-0000A64E0000}"/>
    <cellStyle name="Normal 46 2 2 3 2 2 2 3 2" xfId="39749" xr:uid="{00000000-0005-0000-0000-0000A74E0000}"/>
    <cellStyle name="Normal 46 2 2 3 2 2 2 3 3" xfId="24516" xr:uid="{00000000-0005-0000-0000-0000A84E0000}"/>
    <cellStyle name="Normal 46 2 2 3 2 2 2 4" xfId="34736" xr:uid="{00000000-0005-0000-0000-0000A94E0000}"/>
    <cellStyle name="Normal 46 2 2 3 2 2 2 5" xfId="19503" xr:uid="{00000000-0005-0000-0000-0000AA4E0000}"/>
    <cellStyle name="Normal 46 2 2 3 2 2 3" xfId="6054" xr:uid="{00000000-0005-0000-0000-0000AB4E0000}"/>
    <cellStyle name="Normal 46 2 2 3 2 2 3 2" xfId="16106" xr:uid="{00000000-0005-0000-0000-0000AC4E0000}"/>
    <cellStyle name="Normal 46 2 2 3 2 2 3 2 2" xfId="46437" xr:uid="{00000000-0005-0000-0000-0000AD4E0000}"/>
    <cellStyle name="Normal 46 2 2 3 2 2 3 2 3" xfId="31204" xr:uid="{00000000-0005-0000-0000-0000AE4E0000}"/>
    <cellStyle name="Normal 46 2 2 3 2 2 3 3" xfId="11086" xr:uid="{00000000-0005-0000-0000-0000AF4E0000}"/>
    <cellStyle name="Normal 46 2 2 3 2 2 3 3 2" xfId="41420" xr:uid="{00000000-0005-0000-0000-0000B04E0000}"/>
    <cellStyle name="Normal 46 2 2 3 2 2 3 3 3" xfId="26187" xr:uid="{00000000-0005-0000-0000-0000B14E0000}"/>
    <cellStyle name="Normal 46 2 2 3 2 2 3 4" xfId="36407" xr:uid="{00000000-0005-0000-0000-0000B24E0000}"/>
    <cellStyle name="Normal 46 2 2 3 2 2 3 5" xfId="21174" xr:uid="{00000000-0005-0000-0000-0000B34E0000}"/>
    <cellStyle name="Normal 46 2 2 3 2 2 4" xfId="12764" xr:uid="{00000000-0005-0000-0000-0000B44E0000}"/>
    <cellStyle name="Normal 46 2 2 3 2 2 4 2" xfId="43095" xr:uid="{00000000-0005-0000-0000-0000B54E0000}"/>
    <cellStyle name="Normal 46 2 2 3 2 2 4 3" xfId="27862" xr:uid="{00000000-0005-0000-0000-0000B64E0000}"/>
    <cellStyle name="Normal 46 2 2 3 2 2 5" xfId="7743" xr:uid="{00000000-0005-0000-0000-0000B74E0000}"/>
    <cellStyle name="Normal 46 2 2 3 2 2 5 2" xfId="38078" xr:uid="{00000000-0005-0000-0000-0000B84E0000}"/>
    <cellStyle name="Normal 46 2 2 3 2 2 5 3" xfId="22845" xr:uid="{00000000-0005-0000-0000-0000B94E0000}"/>
    <cellStyle name="Normal 46 2 2 3 2 2 6" xfId="33066" xr:uid="{00000000-0005-0000-0000-0000BA4E0000}"/>
    <cellStyle name="Normal 46 2 2 3 2 2 7" xfId="17832" xr:uid="{00000000-0005-0000-0000-0000BB4E0000}"/>
    <cellStyle name="Normal 46 2 2 3 2 3" xfId="3525" xr:uid="{00000000-0005-0000-0000-0000BC4E0000}"/>
    <cellStyle name="Normal 46 2 2 3 2 3 2" xfId="13599" xr:uid="{00000000-0005-0000-0000-0000BD4E0000}"/>
    <cellStyle name="Normal 46 2 2 3 2 3 2 2" xfId="43930" xr:uid="{00000000-0005-0000-0000-0000BE4E0000}"/>
    <cellStyle name="Normal 46 2 2 3 2 3 2 3" xfId="28697" xr:uid="{00000000-0005-0000-0000-0000BF4E0000}"/>
    <cellStyle name="Normal 46 2 2 3 2 3 3" xfId="8579" xr:uid="{00000000-0005-0000-0000-0000C04E0000}"/>
    <cellStyle name="Normal 46 2 2 3 2 3 3 2" xfId="38913" xr:uid="{00000000-0005-0000-0000-0000C14E0000}"/>
    <cellStyle name="Normal 46 2 2 3 2 3 3 3" xfId="23680" xr:uid="{00000000-0005-0000-0000-0000C24E0000}"/>
    <cellStyle name="Normal 46 2 2 3 2 3 4" xfId="33900" xr:uid="{00000000-0005-0000-0000-0000C34E0000}"/>
    <cellStyle name="Normal 46 2 2 3 2 3 5" xfId="18667" xr:uid="{00000000-0005-0000-0000-0000C44E0000}"/>
    <cellStyle name="Normal 46 2 2 3 2 4" xfId="5218" xr:uid="{00000000-0005-0000-0000-0000C54E0000}"/>
    <cellStyle name="Normal 46 2 2 3 2 4 2" xfId="15270" xr:uid="{00000000-0005-0000-0000-0000C64E0000}"/>
    <cellStyle name="Normal 46 2 2 3 2 4 2 2" xfId="45601" xr:uid="{00000000-0005-0000-0000-0000C74E0000}"/>
    <cellStyle name="Normal 46 2 2 3 2 4 2 3" xfId="30368" xr:uid="{00000000-0005-0000-0000-0000C84E0000}"/>
    <cellStyle name="Normal 46 2 2 3 2 4 3" xfId="10250" xr:uid="{00000000-0005-0000-0000-0000C94E0000}"/>
    <cellStyle name="Normal 46 2 2 3 2 4 3 2" xfId="40584" xr:uid="{00000000-0005-0000-0000-0000CA4E0000}"/>
    <cellStyle name="Normal 46 2 2 3 2 4 3 3" xfId="25351" xr:uid="{00000000-0005-0000-0000-0000CB4E0000}"/>
    <cellStyle name="Normal 46 2 2 3 2 4 4" xfId="35571" xr:uid="{00000000-0005-0000-0000-0000CC4E0000}"/>
    <cellStyle name="Normal 46 2 2 3 2 4 5" xfId="20338" xr:uid="{00000000-0005-0000-0000-0000CD4E0000}"/>
    <cellStyle name="Normal 46 2 2 3 2 5" xfId="11928" xr:uid="{00000000-0005-0000-0000-0000CE4E0000}"/>
    <cellStyle name="Normal 46 2 2 3 2 5 2" xfId="42259" xr:uid="{00000000-0005-0000-0000-0000CF4E0000}"/>
    <cellStyle name="Normal 46 2 2 3 2 5 3" xfId="27026" xr:uid="{00000000-0005-0000-0000-0000D04E0000}"/>
    <cellStyle name="Normal 46 2 2 3 2 6" xfId="6907" xr:uid="{00000000-0005-0000-0000-0000D14E0000}"/>
    <cellStyle name="Normal 46 2 2 3 2 6 2" xfId="37242" xr:uid="{00000000-0005-0000-0000-0000D24E0000}"/>
    <cellStyle name="Normal 46 2 2 3 2 6 3" xfId="22009" xr:uid="{00000000-0005-0000-0000-0000D34E0000}"/>
    <cellStyle name="Normal 46 2 2 3 2 7" xfId="32230" xr:uid="{00000000-0005-0000-0000-0000D44E0000}"/>
    <cellStyle name="Normal 46 2 2 3 2 8" xfId="16996" xr:uid="{00000000-0005-0000-0000-0000D54E0000}"/>
    <cellStyle name="Normal 46 2 2 3 3" xfId="2254" xr:uid="{00000000-0005-0000-0000-0000D64E0000}"/>
    <cellStyle name="Normal 46 2 2 3 3 2" xfId="3944" xr:uid="{00000000-0005-0000-0000-0000D74E0000}"/>
    <cellStyle name="Normal 46 2 2 3 3 2 2" xfId="14017" xr:uid="{00000000-0005-0000-0000-0000D84E0000}"/>
    <cellStyle name="Normal 46 2 2 3 3 2 2 2" xfId="44348" xr:uid="{00000000-0005-0000-0000-0000D94E0000}"/>
    <cellStyle name="Normal 46 2 2 3 3 2 2 3" xfId="29115" xr:uid="{00000000-0005-0000-0000-0000DA4E0000}"/>
    <cellStyle name="Normal 46 2 2 3 3 2 3" xfId="8997" xr:uid="{00000000-0005-0000-0000-0000DB4E0000}"/>
    <cellStyle name="Normal 46 2 2 3 3 2 3 2" xfId="39331" xr:uid="{00000000-0005-0000-0000-0000DC4E0000}"/>
    <cellStyle name="Normal 46 2 2 3 3 2 3 3" xfId="24098" xr:uid="{00000000-0005-0000-0000-0000DD4E0000}"/>
    <cellStyle name="Normal 46 2 2 3 3 2 4" xfId="34318" xr:uid="{00000000-0005-0000-0000-0000DE4E0000}"/>
    <cellStyle name="Normal 46 2 2 3 3 2 5" xfId="19085" xr:uid="{00000000-0005-0000-0000-0000DF4E0000}"/>
    <cellStyle name="Normal 46 2 2 3 3 3" xfId="5636" xr:uid="{00000000-0005-0000-0000-0000E04E0000}"/>
    <cellStyle name="Normal 46 2 2 3 3 3 2" xfId="15688" xr:uid="{00000000-0005-0000-0000-0000E14E0000}"/>
    <cellStyle name="Normal 46 2 2 3 3 3 2 2" xfId="46019" xr:uid="{00000000-0005-0000-0000-0000E24E0000}"/>
    <cellStyle name="Normal 46 2 2 3 3 3 2 3" xfId="30786" xr:uid="{00000000-0005-0000-0000-0000E34E0000}"/>
    <cellStyle name="Normal 46 2 2 3 3 3 3" xfId="10668" xr:uid="{00000000-0005-0000-0000-0000E44E0000}"/>
    <cellStyle name="Normal 46 2 2 3 3 3 3 2" xfId="41002" xr:uid="{00000000-0005-0000-0000-0000E54E0000}"/>
    <cellStyle name="Normal 46 2 2 3 3 3 3 3" xfId="25769" xr:uid="{00000000-0005-0000-0000-0000E64E0000}"/>
    <cellStyle name="Normal 46 2 2 3 3 3 4" xfId="35989" xr:uid="{00000000-0005-0000-0000-0000E74E0000}"/>
    <cellStyle name="Normal 46 2 2 3 3 3 5" xfId="20756" xr:uid="{00000000-0005-0000-0000-0000E84E0000}"/>
    <cellStyle name="Normal 46 2 2 3 3 4" xfId="12346" xr:uid="{00000000-0005-0000-0000-0000E94E0000}"/>
    <cellStyle name="Normal 46 2 2 3 3 4 2" xfId="42677" xr:uid="{00000000-0005-0000-0000-0000EA4E0000}"/>
    <cellStyle name="Normal 46 2 2 3 3 4 3" xfId="27444" xr:uid="{00000000-0005-0000-0000-0000EB4E0000}"/>
    <cellStyle name="Normal 46 2 2 3 3 5" xfId="7325" xr:uid="{00000000-0005-0000-0000-0000EC4E0000}"/>
    <cellStyle name="Normal 46 2 2 3 3 5 2" xfId="37660" xr:uid="{00000000-0005-0000-0000-0000ED4E0000}"/>
    <cellStyle name="Normal 46 2 2 3 3 5 3" xfId="22427" xr:uid="{00000000-0005-0000-0000-0000EE4E0000}"/>
    <cellStyle name="Normal 46 2 2 3 3 6" xfId="32648" xr:uid="{00000000-0005-0000-0000-0000EF4E0000}"/>
    <cellStyle name="Normal 46 2 2 3 3 7" xfId="17414" xr:uid="{00000000-0005-0000-0000-0000F04E0000}"/>
    <cellStyle name="Normal 46 2 2 3 4" xfId="3107" xr:uid="{00000000-0005-0000-0000-0000F14E0000}"/>
    <cellStyle name="Normal 46 2 2 3 4 2" xfId="13181" xr:uid="{00000000-0005-0000-0000-0000F24E0000}"/>
    <cellStyle name="Normal 46 2 2 3 4 2 2" xfId="43512" xr:uid="{00000000-0005-0000-0000-0000F34E0000}"/>
    <cellStyle name="Normal 46 2 2 3 4 2 3" xfId="28279" xr:uid="{00000000-0005-0000-0000-0000F44E0000}"/>
    <cellStyle name="Normal 46 2 2 3 4 3" xfId="8161" xr:uid="{00000000-0005-0000-0000-0000F54E0000}"/>
    <cellStyle name="Normal 46 2 2 3 4 3 2" xfId="38495" xr:uid="{00000000-0005-0000-0000-0000F64E0000}"/>
    <cellStyle name="Normal 46 2 2 3 4 3 3" xfId="23262" xr:uid="{00000000-0005-0000-0000-0000F74E0000}"/>
    <cellStyle name="Normal 46 2 2 3 4 4" xfId="33482" xr:uid="{00000000-0005-0000-0000-0000F84E0000}"/>
    <cellStyle name="Normal 46 2 2 3 4 5" xfId="18249" xr:uid="{00000000-0005-0000-0000-0000F94E0000}"/>
    <cellStyle name="Normal 46 2 2 3 5" xfId="4800" xr:uid="{00000000-0005-0000-0000-0000FA4E0000}"/>
    <cellStyle name="Normal 46 2 2 3 5 2" xfId="14852" xr:uid="{00000000-0005-0000-0000-0000FB4E0000}"/>
    <cellStyle name="Normal 46 2 2 3 5 2 2" xfId="45183" xr:uid="{00000000-0005-0000-0000-0000FC4E0000}"/>
    <cellStyle name="Normal 46 2 2 3 5 2 3" xfId="29950" xr:uid="{00000000-0005-0000-0000-0000FD4E0000}"/>
    <cellStyle name="Normal 46 2 2 3 5 3" xfId="9832" xr:uid="{00000000-0005-0000-0000-0000FE4E0000}"/>
    <cellStyle name="Normal 46 2 2 3 5 3 2" xfId="40166" xr:uid="{00000000-0005-0000-0000-0000FF4E0000}"/>
    <cellStyle name="Normal 46 2 2 3 5 3 3" xfId="24933" xr:uid="{00000000-0005-0000-0000-0000004F0000}"/>
    <cellStyle name="Normal 46 2 2 3 5 4" xfId="35153" xr:uid="{00000000-0005-0000-0000-0000014F0000}"/>
    <cellStyle name="Normal 46 2 2 3 5 5" xfId="19920" xr:uid="{00000000-0005-0000-0000-0000024F0000}"/>
    <cellStyle name="Normal 46 2 2 3 6" xfId="11510" xr:uid="{00000000-0005-0000-0000-0000034F0000}"/>
    <cellStyle name="Normal 46 2 2 3 6 2" xfId="41841" xr:uid="{00000000-0005-0000-0000-0000044F0000}"/>
    <cellStyle name="Normal 46 2 2 3 6 3" xfId="26608" xr:uid="{00000000-0005-0000-0000-0000054F0000}"/>
    <cellStyle name="Normal 46 2 2 3 7" xfId="6489" xr:uid="{00000000-0005-0000-0000-0000064F0000}"/>
    <cellStyle name="Normal 46 2 2 3 7 2" xfId="36824" xr:uid="{00000000-0005-0000-0000-0000074F0000}"/>
    <cellStyle name="Normal 46 2 2 3 7 3" xfId="21591" xr:uid="{00000000-0005-0000-0000-0000084F0000}"/>
    <cellStyle name="Normal 46 2 2 3 8" xfId="31812" xr:uid="{00000000-0005-0000-0000-0000094F0000}"/>
    <cellStyle name="Normal 46 2 2 3 9" xfId="16578" xr:uid="{00000000-0005-0000-0000-00000A4F0000}"/>
    <cellStyle name="Normal 46 2 2 4" xfId="1625" xr:uid="{00000000-0005-0000-0000-00000B4F0000}"/>
    <cellStyle name="Normal 46 2 2 4 2" xfId="2464" xr:uid="{00000000-0005-0000-0000-00000C4F0000}"/>
    <cellStyle name="Normal 46 2 2 4 2 2" xfId="4154" xr:uid="{00000000-0005-0000-0000-00000D4F0000}"/>
    <cellStyle name="Normal 46 2 2 4 2 2 2" xfId="14227" xr:uid="{00000000-0005-0000-0000-00000E4F0000}"/>
    <cellStyle name="Normal 46 2 2 4 2 2 2 2" xfId="44558" xr:uid="{00000000-0005-0000-0000-00000F4F0000}"/>
    <cellStyle name="Normal 46 2 2 4 2 2 2 3" xfId="29325" xr:uid="{00000000-0005-0000-0000-0000104F0000}"/>
    <cellStyle name="Normal 46 2 2 4 2 2 3" xfId="9207" xr:uid="{00000000-0005-0000-0000-0000114F0000}"/>
    <cellStyle name="Normal 46 2 2 4 2 2 3 2" xfId="39541" xr:uid="{00000000-0005-0000-0000-0000124F0000}"/>
    <cellStyle name="Normal 46 2 2 4 2 2 3 3" xfId="24308" xr:uid="{00000000-0005-0000-0000-0000134F0000}"/>
    <cellStyle name="Normal 46 2 2 4 2 2 4" xfId="34528" xr:uid="{00000000-0005-0000-0000-0000144F0000}"/>
    <cellStyle name="Normal 46 2 2 4 2 2 5" xfId="19295" xr:uid="{00000000-0005-0000-0000-0000154F0000}"/>
    <cellStyle name="Normal 46 2 2 4 2 3" xfId="5846" xr:uid="{00000000-0005-0000-0000-0000164F0000}"/>
    <cellStyle name="Normal 46 2 2 4 2 3 2" xfId="15898" xr:uid="{00000000-0005-0000-0000-0000174F0000}"/>
    <cellStyle name="Normal 46 2 2 4 2 3 2 2" xfId="46229" xr:uid="{00000000-0005-0000-0000-0000184F0000}"/>
    <cellStyle name="Normal 46 2 2 4 2 3 2 3" xfId="30996" xr:uid="{00000000-0005-0000-0000-0000194F0000}"/>
    <cellStyle name="Normal 46 2 2 4 2 3 3" xfId="10878" xr:uid="{00000000-0005-0000-0000-00001A4F0000}"/>
    <cellStyle name="Normal 46 2 2 4 2 3 3 2" xfId="41212" xr:uid="{00000000-0005-0000-0000-00001B4F0000}"/>
    <cellStyle name="Normal 46 2 2 4 2 3 3 3" xfId="25979" xr:uid="{00000000-0005-0000-0000-00001C4F0000}"/>
    <cellStyle name="Normal 46 2 2 4 2 3 4" xfId="36199" xr:uid="{00000000-0005-0000-0000-00001D4F0000}"/>
    <cellStyle name="Normal 46 2 2 4 2 3 5" xfId="20966" xr:uid="{00000000-0005-0000-0000-00001E4F0000}"/>
    <cellStyle name="Normal 46 2 2 4 2 4" xfId="12556" xr:uid="{00000000-0005-0000-0000-00001F4F0000}"/>
    <cellStyle name="Normal 46 2 2 4 2 4 2" xfId="42887" xr:uid="{00000000-0005-0000-0000-0000204F0000}"/>
    <cellStyle name="Normal 46 2 2 4 2 4 3" xfId="27654" xr:uid="{00000000-0005-0000-0000-0000214F0000}"/>
    <cellStyle name="Normal 46 2 2 4 2 5" xfId="7535" xr:uid="{00000000-0005-0000-0000-0000224F0000}"/>
    <cellStyle name="Normal 46 2 2 4 2 5 2" xfId="37870" xr:uid="{00000000-0005-0000-0000-0000234F0000}"/>
    <cellStyle name="Normal 46 2 2 4 2 5 3" xfId="22637" xr:uid="{00000000-0005-0000-0000-0000244F0000}"/>
    <cellStyle name="Normal 46 2 2 4 2 6" xfId="32858" xr:uid="{00000000-0005-0000-0000-0000254F0000}"/>
    <cellStyle name="Normal 46 2 2 4 2 7" xfId="17624" xr:uid="{00000000-0005-0000-0000-0000264F0000}"/>
    <cellStyle name="Normal 46 2 2 4 3" xfId="3317" xr:uid="{00000000-0005-0000-0000-0000274F0000}"/>
    <cellStyle name="Normal 46 2 2 4 3 2" xfId="13391" xr:uid="{00000000-0005-0000-0000-0000284F0000}"/>
    <cellStyle name="Normal 46 2 2 4 3 2 2" xfId="43722" xr:uid="{00000000-0005-0000-0000-0000294F0000}"/>
    <cellStyle name="Normal 46 2 2 4 3 2 3" xfId="28489" xr:uid="{00000000-0005-0000-0000-00002A4F0000}"/>
    <cellStyle name="Normal 46 2 2 4 3 3" xfId="8371" xr:uid="{00000000-0005-0000-0000-00002B4F0000}"/>
    <cellStyle name="Normal 46 2 2 4 3 3 2" xfId="38705" xr:uid="{00000000-0005-0000-0000-00002C4F0000}"/>
    <cellStyle name="Normal 46 2 2 4 3 3 3" xfId="23472" xr:uid="{00000000-0005-0000-0000-00002D4F0000}"/>
    <cellStyle name="Normal 46 2 2 4 3 4" xfId="33692" xr:uid="{00000000-0005-0000-0000-00002E4F0000}"/>
    <cellStyle name="Normal 46 2 2 4 3 5" xfId="18459" xr:uid="{00000000-0005-0000-0000-00002F4F0000}"/>
    <cellStyle name="Normal 46 2 2 4 4" xfId="5010" xr:uid="{00000000-0005-0000-0000-0000304F0000}"/>
    <cellStyle name="Normal 46 2 2 4 4 2" xfId="15062" xr:uid="{00000000-0005-0000-0000-0000314F0000}"/>
    <cellStyle name="Normal 46 2 2 4 4 2 2" xfId="45393" xr:uid="{00000000-0005-0000-0000-0000324F0000}"/>
    <cellStyle name="Normal 46 2 2 4 4 2 3" xfId="30160" xr:uid="{00000000-0005-0000-0000-0000334F0000}"/>
    <cellStyle name="Normal 46 2 2 4 4 3" xfId="10042" xr:uid="{00000000-0005-0000-0000-0000344F0000}"/>
    <cellStyle name="Normal 46 2 2 4 4 3 2" xfId="40376" xr:uid="{00000000-0005-0000-0000-0000354F0000}"/>
    <cellStyle name="Normal 46 2 2 4 4 3 3" xfId="25143" xr:uid="{00000000-0005-0000-0000-0000364F0000}"/>
    <cellStyle name="Normal 46 2 2 4 4 4" xfId="35363" xr:uid="{00000000-0005-0000-0000-0000374F0000}"/>
    <cellStyle name="Normal 46 2 2 4 4 5" xfId="20130" xr:uid="{00000000-0005-0000-0000-0000384F0000}"/>
    <cellStyle name="Normal 46 2 2 4 5" xfId="11720" xr:uid="{00000000-0005-0000-0000-0000394F0000}"/>
    <cellStyle name="Normal 46 2 2 4 5 2" xfId="42051" xr:uid="{00000000-0005-0000-0000-00003A4F0000}"/>
    <cellStyle name="Normal 46 2 2 4 5 3" xfId="26818" xr:uid="{00000000-0005-0000-0000-00003B4F0000}"/>
    <cellStyle name="Normal 46 2 2 4 6" xfId="6699" xr:uid="{00000000-0005-0000-0000-00003C4F0000}"/>
    <cellStyle name="Normal 46 2 2 4 6 2" xfId="37034" xr:uid="{00000000-0005-0000-0000-00003D4F0000}"/>
    <cellStyle name="Normal 46 2 2 4 6 3" xfId="21801" xr:uid="{00000000-0005-0000-0000-00003E4F0000}"/>
    <cellStyle name="Normal 46 2 2 4 7" xfId="32022" xr:uid="{00000000-0005-0000-0000-00003F4F0000}"/>
    <cellStyle name="Normal 46 2 2 4 8" xfId="16788" xr:uid="{00000000-0005-0000-0000-0000404F0000}"/>
    <cellStyle name="Normal 46 2 2 5" xfId="2046" xr:uid="{00000000-0005-0000-0000-0000414F0000}"/>
    <cellStyle name="Normal 46 2 2 5 2" xfId="3736" xr:uid="{00000000-0005-0000-0000-0000424F0000}"/>
    <cellStyle name="Normal 46 2 2 5 2 2" xfId="13809" xr:uid="{00000000-0005-0000-0000-0000434F0000}"/>
    <cellStyle name="Normal 46 2 2 5 2 2 2" xfId="44140" xr:uid="{00000000-0005-0000-0000-0000444F0000}"/>
    <cellStyle name="Normal 46 2 2 5 2 2 3" xfId="28907" xr:uid="{00000000-0005-0000-0000-0000454F0000}"/>
    <cellStyle name="Normal 46 2 2 5 2 3" xfId="8789" xr:uid="{00000000-0005-0000-0000-0000464F0000}"/>
    <cellStyle name="Normal 46 2 2 5 2 3 2" xfId="39123" xr:uid="{00000000-0005-0000-0000-0000474F0000}"/>
    <cellStyle name="Normal 46 2 2 5 2 3 3" xfId="23890" xr:uid="{00000000-0005-0000-0000-0000484F0000}"/>
    <cellStyle name="Normal 46 2 2 5 2 4" xfId="34110" xr:uid="{00000000-0005-0000-0000-0000494F0000}"/>
    <cellStyle name="Normal 46 2 2 5 2 5" xfId="18877" xr:uid="{00000000-0005-0000-0000-00004A4F0000}"/>
    <cellStyle name="Normal 46 2 2 5 3" xfId="5428" xr:uid="{00000000-0005-0000-0000-00004B4F0000}"/>
    <cellStyle name="Normal 46 2 2 5 3 2" xfId="15480" xr:uid="{00000000-0005-0000-0000-00004C4F0000}"/>
    <cellStyle name="Normal 46 2 2 5 3 2 2" xfId="45811" xr:uid="{00000000-0005-0000-0000-00004D4F0000}"/>
    <cellStyle name="Normal 46 2 2 5 3 2 3" xfId="30578" xr:uid="{00000000-0005-0000-0000-00004E4F0000}"/>
    <cellStyle name="Normal 46 2 2 5 3 3" xfId="10460" xr:uid="{00000000-0005-0000-0000-00004F4F0000}"/>
    <cellStyle name="Normal 46 2 2 5 3 3 2" xfId="40794" xr:uid="{00000000-0005-0000-0000-0000504F0000}"/>
    <cellStyle name="Normal 46 2 2 5 3 3 3" xfId="25561" xr:uid="{00000000-0005-0000-0000-0000514F0000}"/>
    <cellStyle name="Normal 46 2 2 5 3 4" xfId="35781" xr:uid="{00000000-0005-0000-0000-0000524F0000}"/>
    <cellStyle name="Normal 46 2 2 5 3 5" xfId="20548" xr:uid="{00000000-0005-0000-0000-0000534F0000}"/>
    <cellStyle name="Normal 46 2 2 5 4" xfId="12138" xr:uid="{00000000-0005-0000-0000-0000544F0000}"/>
    <cellStyle name="Normal 46 2 2 5 4 2" xfId="42469" xr:uid="{00000000-0005-0000-0000-0000554F0000}"/>
    <cellStyle name="Normal 46 2 2 5 4 3" xfId="27236" xr:uid="{00000000-0005-0000-0000-0000564F0000}"/>
    <cellStyle name="Normal 46 2 2 5 5" xfId="7117" xr:uid="{00000000-0005-0000-0000-0000574F0000}"/>
    <cellStyle name="Normal 46 2 2 5 5 2" xfId="37452" xr:uid="{00000000-0005-0000-0000-0000584F0000}"/>
    <cellStyle name="Normal 46 2 2 5 5 3" xfId="22219" xr:uid="{00000000-0005-0000-0000-0000594F0000}"/>
    <cellStyle name="Normal 46 2 2 5 6" xfId="32440" xr:uid="{00000000-0005-0000-0000-00005A4F0000}"/>
    <cellStyle name="Normal 46 2 2 5 7" xfId="17206" xr:uid="{00000000-0005-0000-0000-00005B4F0000}"/>
    <cellStyle name="Normal 46 2 2 6" xfId="2899" xr:uid="{00000000-0005-0000-0000-00005C4F0000}"/>
    <cellStyle name="Normal 46 2 2 6 2" xfId="12973" xr:uid="{00000000-0005-0000-0000-00005D4F0000}"/>
    <cellStyle name="Normal 46 2 2 6 2 2" xfId="43304" xr:uid="{00000000-0005-0000-0000-00005E4F0000}"/>
    <cellStyle name="Normal 46 2 2 6 2 3" xfId="28071" xr:uid="{00000000-0005-0000-0000-00005F4F0000}"/>
    <cellStyle name="Normal 46 2 2 6 3" xfId="7953" xr:uid="{00000000-0005-0000-0000-0000604F0000}"/>
    <cellStyle name="Normal 46 2 2 6 3 2" xfId="38287" xr:uid="{00000000-0005-0000-0000-0000614F0000}"/>
    <cellStyle name="Normal 46 2 2 6 3 3" xfId="23054" xr:uid="{00000000-0005-0000-0000-0000624F0000}"/>
    <cellStyle name="Normal 46 2 2 6 4" xfId="33274" xr:uid="{00000000-0005-0000-0000-0000634F0000}"/>
    <cellStyle name="Normal 46 2 2 6 5" xfId="18041" xr:uid="{00000000-0005-0000-0000-0000644F0000}"/>
    <cellStyle name="Normal 46 2 2 7" xfId="4592" xr:uid="{00000000-0005-0000-0000-0000654F0000}"/>
    <cellStyle name="Normal 46 2 2 7 2" xfId="14644" xr:uid="{00000000-0005-0000-0000-0000664F0000}"/>
    <cellStyle name="Normal 46 2 2 7 2 2" xfId="44975" xr:uid="{00000000-0005-0000-0000-0000674F0000}"/>
    <cellStyle name="Normal 46 2 2 7 2 3" xfId="29742" xr:uid="{00000000-0005-0000-0000-0000684F0000}"/>
    <cellStyle name="Normal 46 2 2 7 3" xfId="9624" xr:uid="{00000000-0005-0000-0000-0000694F0000}"/>
    <cellStyle name="Normal 46 2 2 7 3 2" xfId="39958" xr:uid="{00000000-0005-0000-0000-00006A4F0000}"/>
    <cellStyle name="Normal 46 2 2 7 3 3" xfId="24725" xr:uid="{00000000-0005-0000-0000-00006B4F0000}"/>
    <cellStyle name="Normal 46 2 2 7 4" xfId="34945" xr:uid="{00000000-0005-0000-0000-00006C4F0000}"/>
    <cellStyle name="Normal 46 2 2 7 5" xfId="19712" xr:uid="{00000000-0005-0000-0000-00006D4F0000}"/>
    <cellStyle name="Normal 46 2 2 8" xfId="11302" xr:uid="{00000000-0005-0000-0000-00006E4F0000}"/>
    <cellStyle name="Normal 46 2 2 8 2" xfId="41633" xr:uid="{00000000-0005-0000-0000-00006F4F0000}"/>
    <cellStyle name="Normal 46 2 2 8 3" xfId="26400" xr:uid="{00000000-0005-0000-0000-0000704F0000}"/>
    <cellStyle name="Normal 46 2 2 9" xfId="6281" xr:uid="{00000000-0005-0000-0000-0000714F0000}"/>
    <cellStyle name="Normal 46 2 2 9 2" xfId="36616" xr:uid="{00000000-0005-0000-0000-0000724F0000}"/>
    <cellStyle name="Normal 46 2 2 9 3" xfId="21383" xr:uid="{00000000-0005-0000-0000-0000734F0000}"/>
    <cellStyle name="Normal 46 2 3" xfId="1245" xr:uid="{00000000-0005-0000-0000-0000744F0000}"/>
    <cellStyle name="Normal 46 2 3 10" xfId="16422" xr:uid="{00000000-0005-0000-0000-0000754F0000}"/>
    <cellStyle name="Normal 46 2 3 2" xfId="1464" xr:uid="{00000000-0005-0000-0000-0000764F0000}"/>
    <cellStyle name="Normal 46 2 3 2 2" xfId="1885" xr:uid="{00000000-0005-0000-0000-0000774F0000}"/>
    <cellStyle name="Normal 46 2 3 2 2 2" xfId="2724" xr:uid="{00000000-0005-0000-0000-0000784F0000}"/>
    <cellStyle name="Normal 46 2 3 2 2 2 2" xfId="4414" xr:uid="{00000000-0005-0000-0000-0000794F0000}"/>
    <cellStyle name="Normal 46 2 3 2 2 2 2 2" xfId="14487" xr:uid="{00000000-0005-0000-0000-00007A4F0000}"/>
    <cellStyle name="Normal 46 2 3 2 2 2 2 2 2" xfId="44818" xr:uid="{00000000-0005-0000-0000-00007B4F0000}"/>
    <cellStyle name="Normal 46 2 3 2 2 2 2 2 3" xfId="29585" xr:uid="{00000000-0005-0000-0000-00007C4F0000}"/>
    <cellStyle name="Normal 46 2 3 2 2 2 2 3" xfId="9467" xr:uid="{00000000-0005-0000-0000-00007D4F0000}"/>
    <cellStyle name="Normal 46 2 3 2 2 2 2 3 2" xfId="39801" xr:uid="{00000000-0005-0000-0000-00007E4F0000}"/>
    <cellStyle name="Normal 46 2 3 2 2 2 2 3 3" xfId="24568" xr:uid="{00000000-0005-0000-0000-00007F4F0000}"/>
    <cellStyle name="Normal 46 2 3 2 2 2 2 4" xfId="34788" xr:uid="{00000000-0005-0000-0000-0000804F0000}"/>
    <cellStyle name="Normal 46 2 3 2 2 2 2 5" xfId="19555" xr:uid="{00000000-0005-0000-0000-0000814F0000}"/>
    <cellStyle name="Normal 46 2 3 2 2 2 3" xfId="6106" xr:uid="{00000000-0005-0000-0000-0000824F0000}"/>
    <cellStyle name="Normal 46 2 3 2 2 2 3 2" xfId="16158" xr:uid="{00000000-0005-0000-0000-0000834F0000}"/>
    <cellStyle name="Normal 46 2 3 2 2 2 3 2 2" xfId="46489" xr:uid="{00000000-0005-0000-0000-0000844F0000}"/>
    <cellStyle name="Normal 46 2 3 2 2 2 3 2 3" xfId="31256" xr:uid="{00000000-0005-0000-0000-0000854F0000}"/>
    <cellStyle name="Normal 46 2 3 2 2 2 3 3" xfId="11138" xr:uid="{00000000-0005-0000-0000-0000864F0000}"/>
    <cellStyle name="Normal 46 2 3 2 2 2 3 3 2" xfId="41472" xr:uid="{00000000-0005-0000-0000-0000874F0000}"/>
    <cellStyle name="Normal 46 2 3 2 2 2 3 3 3" xfId="26239" xr:uid="{00000000-0005-0000-0000-0000884F0000}"/>
    <cellStyle name="Normal 46 2 3 2 2 2 3 4" xfId="36459" xr:uid="{00000000-0005-0000-0000-0000894F0000}"/>
    <cellStyle name="Normal 46 2 3 2 2 2 3 5" xfId="21226" xr:uid="{00000000-0005-0000-0000-00008A4F0000}"/>
    <cellStyle name="Normal 46 2 3 2 2 2 4" xfId="12816" xr:uid="{00000000-0005-0000-0000-00008B4F0000}"/>
    <cellStyle name="Normal 46 2 3 2 2 2 4 2" xfId="43147" xr:uid="{00000000-0005-0000-0000-00008C4F0000}"/>
    <cellStyle name="Normal 46 2 3 2 2 2 4 3" xfId="27914" xr:uid="{00000000-0005-0000-0000-00008D4F0000}"/>
    <cellStyle name="Normal 46 2 3 2 2 2 5" xfId="7795" xr:uid="{00000000-0005-0000-0000-00008E4F0000}"/>
    <cellStyle name="Normal 46 2 3 2 2 2 5 2" xfId="38130" xr:uid="{00000000-0005-0000-0000-00008F4F0000}"/>
    <cellStyle name="Normal 46 2 3 2 2 2 5 3" xfId="22897" xr:uid="{00000000-0005-0000-0000-0000904F0000}"/>
    <cellStyle name="Normal 46 2 3 2 2 2 6" xfId="33118" xr:uid="{00000000-0005-0000-0000-0000914F0000}"/>
    <cellStyle name="Normal 46 2 3 2 2 2 7" xfId="17884" xr:uid="{00000000-0005-0000-0000-0000924F0000}"/>
    <cellStyle name="Normal 46 2 3 2 2 3" xfId="3577" xr:uid="{00000000-0005-0000-0000-0000934F0000}"/>
    <cellStyle name="Normal 46 2 3 2 2 3 2" xfId="13651" xr:uid="{00000000-0005-0000-0000-0000944F0000}"/>
    <cellStyle name="Normal 46 2 3 2 2 3 2 2" xfId="43982" xr:uid="{00000000-0005-0000-0000-0000954F0000}"/>
    <cellStyle name="Normal 46 2 3 2 2 3 2 3" xfId="28749" xr:uid="{00000000-0005-0000-0000-0000964F0000}"/>
    <cellStyle name="Normal 46 2 3 2 2 3 3" xfId="8631" xr:uid="{00000000-0005-0000-0000-0000974F0000}"/>
    <cellStyle name="Normal 46 2 3 2 2 3 3 2" xfId="38965" xr:uid="{00000000-0005-0000-0000-0000984F0000}"/>
    <cellStyle name="Normal 46 2 3 2 2 3 3 3" xfId="23732" xr:uid="{00000000-0005-0000-0000-0000994F0000}"/>
    <cellStyle name="Normal 46 2 3 2 2 3 4" xfId="33952" xr:uid="{00000000-0005-0000-0000-00009A4F0000}"/>
    <cellStyle name="Normal 46 2 3 2 2 3 5" xfId="18719" xr:uid="{00000000-0005-0000-0000-00009B4F0000}"/>
    <cellStyle name="Normal 46 2 3 2 2 4" xfId="5270" xr:uid="{00000000-0005-0000-0000-00009C4F0000}"/>
    <cellStyle name="Normal 46 2 3 2 2 4 2" xfId="15322" xr:uid="{00000000-0005-0000-0000-00009D4F0000}"/>
    <cellStyle name="Normal 46 2 3 2 2 4 2 2" xfId="45653" xr:uid="{00000000-0005-0000-0000-00009E4F0000}"/>
    <cellStyle name="Normal 46 2 3 2 2 4 2 3" xfId="30420" xr:uid="{00000000-0005-0000-0000-00009F4F0000}"/>
    <cellStyle name="Normal 46 2 3 2 2 4 3" xfId="10302" xr:uid="{00000000-0005-0000-0000-0000A04F0000}"/>
    <cellStyle name="Normal 46 2 3 2 2 4 3 2" xfId="40636" xr:uid="{00000000-0005-0000-0000-0000A14F0000}"/>
    <cellStyle name="Normal 46 2 3 2 2 4 3 3" xfId="25403" xr:uid="{00000000-0005-0000-0000-0000A24F0000}"/>
    <cellStyle name="Normal 46 2 3 2 2 4 4" xfId="35623" xr:uid="{00000000-0005-0000-0000-0000A34F0000}"/>
    <cellStyle name="Normal 46 2 3 2 2 4 5" xfId="20390" xr:uid="{00000000-0005-0000-0000-0000A44F0000}"/>
    <cellStyle name="Normal 46 2 3 2 2 5" xfId="11980" xr:uid="{00000000-0005-0000-0000-0000A54F0000}"/>
    <cellStyle name="Normal 46 2 3 2 2 5 2" xfId="42311" xr:uid="{00000000-0005-0000-0000-0000A64F0000}"/>
    <cellStyle name="Normal 46 2 3 2 2 5 3" xfId="27078" xr:uid="{00000000-0005-0000-0000-0000A74F0000}"/>
    <cellStyle name="Normal 46 2 3 2 2 6" xfId="6959" xr:uid="{00000000-0005-0000-0000-0000A84F0000}"/>
    <cellStyle name="Normal 46 2 3 2 2 6 2" xfId="37294" xr:uid="{00000000-0005-0000-0000-0000A94F0000}"/>
    <cellStyle name="Normal 46 2 3 2 2 6 3" xfId="22061" xr:uid="{00000000-0005-0000-0000-0000AA4F0000}"/>
    <cellStyle name="Normal 46 2 3 2 2 7" xfId="32282" xr:uid="{00000000-0005-0000-0000-0000AB4F0000}"/>
    <cellStyle name="Normal 46 2 3 2 2 8" xfId="17048" xr:uid="{00000000-0005-0000-0000-0000AC4F0000}"/>
    <cellStyle name="Normal 46 2 3 2 3" xfId="2306" xr:uid="{00000000-0005-0000-0000-0000AD4F0000}"/>
    <cellStyle name="Normal 46 2 3 2 3 2" xfId="3996" xr:uid="{00000000-0005-0000-0000-0000AE4F0000}"/>
    <cellStyle name="Normal 46 2 3 2 3 2 2" xfId="14069" xr:uid="{00000000-0005-0000-0000-0000AF4F0000}"/>
    <cellStyle name="Normal 46 2 3 2 3 2 2 2" xfId="44400" xr:uid="{00000000-0005-0000-0000-0000B04F0000}"/>
    <cellStyle name="Normal 46 2 3 2 3 2 2 3" xfId="29167" xr:uid="{00000000-0005-0000-0000-0000B14F0000}"/>
    <cellStyle name="Normal 46 2 3 2 3 2 3" xfId="9049" xr:uid="{00000000-0005-0000-0000-0000B24F0000}"/>
    <cellStyle name="Normal 46 2 3 2 3 2 3 2" xfId="39383" xr:uid="{00000000-0005-0000-0000-0000B34F0000}"/>
    <cellStyle name="Normal 46 2 3 2 3 2 3 3" xfId="24150" xr:uid="{00000000-0005-0000-0000-0000B44F0000}"/>
    <cellStyle name="Normal 46 2 3 2 3 2 4" xfId="34370" xr:uid="{00000000-0005-0000-0000-0000B54F0000}"/>
    <cellStyle name="Normal 46 2 3 2 3 2 5" xfId="19137" xr:uid="{00000000-0005-0000-0000-0000B64F0000}"/>
    <cellStyle name="Normal 46 2 3 2 3 3" xfId="5688" xr:uid="{00000000-0005-0000-0000-0000B74F0000}"/>
    <cellStyle name="Normal 46 2 3 2 3 3 2" xfId="15740" xr:uid="{00000000-0005-0000-0000-0000B84F0000}"/>
    <cellStyle name="Normal 46 2 3 2 3 3 2 2" xfId="46071" xr:uid="{00000000-0005-0000-0000-0000B94F0000}"/>
    <cellStyle name="Normal 46 2 3 2 3 3 2 3" xfId="30838" xr:uid="{00000000-0005-0000-0000-0000BA4F0000}"/>
    <cellStyle name="Normal 46 2 3 2 3 3 3" xfId="10720" xr:uid="{00000000-0005-0000-0000-0000BB4F0000}"/>
    <cellStyle name="Normal 46 2 3 2 3 3 3 2" xfId="41054" xr:uid="{00000000-0005-0000-0000-0000BC4F0000}"/>
    <cellStyle name="Normal 46 2 3 2 3 3 3 3" xfId="25821" xr:uid="{00000000-0005-0000-0000-0000BD4F0000}"/>
    <cellStyle name="Normal 46 2 3 2 3 3 4" xfId="36041" xr:uid="{00000000-0005-0000-0000-0000BE4F0000}"/>
    <cellStyle name="Normal 46 2 3 2 3 3 5" xfId="20808" xr:uid="{00000000-0005-0000-0000-0000BF4F0000}"/>
    <cellStyle name="Normal 46 2 3 2 3 4" xfId="12398" xr:uid="{00000000-0005-0000-0000-0000C04F0000}"/>
    <cellStyle name="Normal 46 2 3 2 3 4 2" xfId="42729" xr:uid="{00000000-0005-0000-0000-0000C14F0000}"/>
    <cellStyle name="Normal 46 2 3 2 3 4 3" xfId="27496" xr:uid="{00000000-0005-0000-0000-0000C24F0000}"/>
    <cellStyle name="Normal 46 2 3 2 3 5" xfId="7377" xr:uid="{00000000-0005-0000-0000-0000C34F0000}"/>
    <cellStyle name="Normal 46 2 3 2 3 5 2" xfId="37712" xr:uid="{00000000-0005-0000-0000-0000C44F0000}"/>
    <cellStyle name="Normal 46 2 3 2 3 5 3" xfId="22479" xr:uid="{00000000-0005-0000-0000-0000C54F0000}"/>
    <cellStyle name="Normal 46 2 3 2 3 6" xfId="32700" xr:uid="{00000000-0005-0000-0000-0000C64F0000}"/>
    <cellStyle name="Normal 46 2 3 2 3 7" xfId="17466" xr:uid="{00000000-0005-0000-0000-0000C74F0000}"/>
    <cellStyle name="Normal 46 2 3 2 4" xfId="3159" xr:uid="{00000000-0005-0000-0000-0000C84F0000}"/>
    <cellStyle name="Normal 46 2 3 2 4 2" xfId="13233" xr:uid="{00000000-0005-0000-0000-0000C94F0000}"/>
    <cellStyle name="Normal 46 2 3 2 4 2 2" xfId="43564" xr:uid="{00000000-0005-0000-0000-0000CA4F0000}"/>
    <cellStyle name="Normal 46 2 3 2 4 2 3" xfId="28331" xr:uid="{00000000-0005-0000-0000-0000CB4F0000}"/>
    <cellStyle name="Normal 46 2 3 2 4 3" xfId="8213" xr:uid="{00000000-0005-0000-0000-0000CC4F0000}"/>
    <cellStyle name="Normal 46 2 3 2 4 3 2" xfId="38547" xr:uid="{00000000-0005-0000-0000-0000CD4F0000}"/>
    <cellStyle name="Normal 46 2 3 2 4 3 3" xfId="23314" xr:uid="{00000000-0005-0000-0000-0000CE4F0000}"/>
    <cellStyle name="Normal 46 2 3 2 4 4" xfId="33534" xr:uid="{00000000-0005-0000-0000-0000CF4F0000}"/>
    <cellStyle name="Normal 46 2 3 2 4 5" xfId="18301" xr:uid="{00000000-0005-0000-0000-0000D04F0000}"/>
    <cellStyle name="Normal 46 2 3 2 5" xfId="4852" xr:uid="{00000000-0005-0000-0000-0000D14F0000}"/>
    <cellStyle name="Normal 46 2 3 2 5 2" xfId="14904" xr:uid="{00000000-0005-0000-0000-0000D24F0000}"/>
    <cellStyle name="Normal 46 2 3 2 5 2 2" xfId="45235" xr:uid="{00000000-0005-0000-0000-0000D34F0000}"/>
    <cellStyle name="Normal 46 2 3 2 5 2 3" xfId="30002" xr:uid="{00000000-0005-0000-0000-0000D44F0000}"/>
    <cellStyle name="Normal 46 2 3 2 5 3" xfId="9884" xr:uid="{00000000-0005-0000-0000-0000D54F0000}"/>
    <cellStyle name="Normal 46 2 3 2 5 3 2" xfId="40218" xr:uid="{00000000-0005-0000-0000-0000D64F0000}"/>
    <cellStyle name="Normal 46 2 3 2 5 3 3" xfId="24985" xr:uid="{00000000-0005-0000-0000-0000D74F0000}"/>
    <cellStyle name="Normal 46 2 3 2 5 4" xfId="35205" xr:uid="{00000000-0005-0000-0000-0000D84F0000}"/>
    <cellStyle name="Normal 46 2 3 2 5 5" xfId="19972" xr:uid="{00000000-0005-0000-0000-0000D94F0000}"/>
    <cellStyle name="Normal 46 2 3 2 6" xfId="11562" xr:uid="{00000000-0005-0000-0000-0000DA4F0000}"/>
    <cellStyle name="Normal 46 2 3 2 6 2" xfId="41893" xr:uid="{00000000-0005-0000-0000-0000DB4F0000}"/>
    <cellStyle name="Normal 46 2 3 2 6 3" xfId="26660" xr:uid="{00000000-0005-0000-0000-0000DC4F0000}"/>
    <cellStyle name="Normal 46 2 3 2 7" xfId="6541" xr:uid="{00000000-0005-0000-0000-0000DD4F0000}"/>
    <cellStyle name="Normal 46 2 3 2 7 2" xfId="36876" xr:uid="{00000000-0005-0000-0000-0000DE4F0000}"/>
    <cellStyle name="Normal 46 2 3 2 7 3" xfId="21643" xr:uid="{00000000-0005-0000-0000-0000DF4F0000}"/>
    <cellStyle name="Normal 46 2 3 2 8" xfId="31864" xr:uid="{00000000-0005-0000-0000-0000E04F0000}"/>
    <cellStyle name="Normal 46 2 3 2 9" xfId="16630" xr:uid="{00000000-0005-0000-0000-0000E14F0000}"/>
    <cellStyle name="Normal 46 2 3 3" xfId="1677" xr:uid="{00000000-0005-0000-0000-0000E24F0000}"/>
    <cellStyle name="Normal 46 2 3 3 2" xfId="2516" xr:uid="{00000000-0005-0000-0000-0000E34F0000}"/>
    <cellStyle name="Normal 46 2 3 3 2 2" xfId="4206" xr:uid="{00000000-0005-0000-0000-0000E44F0000}"/>
    <cellStyle name="Normal 46 2 3 3 2 2 2" xfId="14279" xr:uid="{00000000-0005-0000-0000-0000E54F0000}"/>
    <cellStyle name="Normal 46 2 3 3 2 2 2 2" xfId="44610" xr:uid="{00000000-0005-0000-0000-0000E64F0000}"/>
    <cellStyle name="Normal 46 2 3 3 2 2 2 3" xfId="29377" xr:uid="{00000000-0005-0000-0000-0000E74F0000}"/>
    <cellStyle name="Normal 46 2 3 3 2 2 3" xfId="9259" xr:uid="{00000000-0005-0000-0000-0000E84F0000}"/>
    <cellStyle name="Normal 46 2 3 3 2 2 3 2" xfId="39593" xr:uid="{00000000-0005-0000-0000-0000E94F0000}"/>
    <cellStyle name="Normal 46 2 3 3 2 2 3 3" xfId="24360" xr:uid="{00000000-0005-0000-0000-0000EA4F0000}"/>
    <cellStyle name="Normal 46 2 3 3 2 2 4" xfId="34580" xr:uid="{00000000-0005-0000-0000-0000EB4F0000}"/>
    <cellStyle name="Normal 46 2 3 3 2 2 5" xfId="19347" xr:uid="{00000000-0005-0000-0000-0000EC4F0000}"/>
    <cellStyle name="Normal 46 2 3 3 2 3" xfId="5898" xr:uid="{00000000-0005-0000-0000-0000ED4F0000}"/>
    <cellStyle name="Normal 46 2 3 3 2 3 2" xfId="15950" xr:uid="{00000000-0005-0000-0000-0000EE4F0000}"/>
    <cellStyle name="Normal 46 2 3 3 2 3 2 2" xfId="46281" xr:uid="{00000000-0005-0000-0000-0000EF4F0000}"/>
    <cellStyle name="Normal 46 2 3 3 2 3 2 3" xfId="31048" xr:uid="{00000000-0005-0000-0000-0000F04F0000}"/>
    <cellStyle name="Normal 46 2 3 3 2 3 3" xfId="10930" xr:uid="{00000000-0005-0000-0000-0000F14F0000}"/>
    <cellStyle name="Normal 46 2 3 3 2 3 3 2" xfId="41264" xr:uid="{00000000-0005-0000-0000-0000F24F0000}"/>
    <cellStyle name="Normal 46 2 3 3 2 3 3 3" xfId="26031" xr:uid="{00000000-0005-0000-0000-0000F34F0000}"/>
    <cellStyle name="Normal 46 2 3 3 2 3 4" xfId="36251" xr:uid="{00000000-0005-0000-0000-0000F44F0000}"/>
    <cellStyle name="Normal 46 2 3 3 2 3 5" xfId="21018" xr:uid="{00000000-0005-0000-0000-0000F54F0000}"/>
    <cellStyle name="Normal 46 2 3 3 2 4" xfId="12608" xr:uid="{00000000-0005-0000-0000-0000F64F0000}"/>
    <cellStyle name="Normal 46 2 3 3 2 4 2" xfId="42939" xr:uid="{00000000-0005-0000-0000-0000F74F0000}"/>
    <cellStyle name="Normal 46 2 3 3 2 4 3" xfId="27706" xr:uid="{00000000-0005-0000-0000-0000F84F0000}"/>
    <cellStyle name="Normal 46 2 3 3 2 5" xfId="7587" xr:uid="{00000000-0005-0000-0000-0000F94F0000}"/>
    <cellStyle name="Normal 46 2 3 3 2 5 2" xfId="37922" xr:uid="{00000000-0005-0000-0000-0000FA4F0000}"/>
    <cellStyle name="Normal 46 2 3 3 2 5 3" xfId="22689" xr:uid="{00000000-0005-0000-0000-0000FB4F0000}"/>
    <cellStyle name="Normal 46 2 3 3 2 6" xfId="32910" xr:uid="{00000000-0005-0000-0000-0000FC4F0000}"/>
    <cellStyle name="Normal 46 2 3 3 2 7" xfId="17676" xr:uid="{00000000-0005-0000-0000-0000FD4F0000}"/>
    <cellStyle name="Normal 46 2 3 3 3" xfId="3369" xr:uid="{00000000-0005-0000-0000-0000FE4F0000}"/>
    <cellStyle name="Normal 46 2 3 3 3 2" xfId="13443" xr:uid="{00000000-0005-0000-0000-0000FF4F0000}"/>
    <cellStyle name="Normal 46 2 3 3 3 2 2" xfId="43774" xr:uid="{00000000-0005-0000-0000-000000500000}"/>
    <cellStyle name="Normal 46 2 3 3 3 2 3" xfId="28541" xr:uid="{00000000-0005-0000-0000-000001500000}"/>
    <cellStyle name="Normal 46 2 3 3 3 3" xfId="8423" xr:uid="{00000000-0005-0000-0000-000002500000}"/>
    <cellStyle name="Normal 46 2 3 3 3 3 2" xfId="38757" xr:uid="{00000000-0005-0000-0000-000003500000}"/>
    <cellStyle name="Normal 46 2 3 3 3 3 3" xfId="23524" xr:uid="{00000000-0005-0000-0000-000004500000}"/>
    <cellStyle name="Normal 46 2 3 3 3 4" xfId="33744" xr:uid="{00000000-0005-0000-0000-000005500000}"/>
    <cellStyle name="Normal 46 2 3 3 3 5" xfId="18511" xr:uid="{00000000-0005-0000-0000-000006500000}"/>
    <cellStyle name="Normal 46 2 3 3 4" xfId="5062" xr:uid="{00000000-0005-0000-0000-000007500000}"/>
    <cellStyle name="Normal 46 2 3 3 4 2" xfId="15114" xr:uid="{00000000-0005-0000-0000-000008500000}"/>
    <cellStyle name="Normal 46 2 3 3 4 2 2" xfId="45445" xr:uid="{00000000-0005-0000-0000-000009500000}"/>
    <cellStyle name="Normal 46 2 3 3 4 2 3" xfId="30212" xr:uid="{00000000-0005-0000-0000-00000A500000}"/>
    <cellStyle name="Normal 46 2 3 3 4 3" xfId="10094" xr:uid="{00000000-0005-0000-0000-00000B500000}"/>
    <cellStyle name="Normal 46 2 3 3 4 3 2" xfId="40428" xr:uid="{00000000-0005-0000-0000-00000C500000}"/>
    <cellStyle name="Normal 46 2 3 3 4 3 3" xfId="25195" xr:uid="{00000000-0005-0000-0000-00000D500000}"/>
    <cellStyle name="Normal 46 2 3 3 4 4" xfId="35415" xr:uid="{00000000-0005-0000-0000-00000E500000}"/>
    <cellStyle name="Normal 46 2 3 3 4 5" xfId="20182" xr:uid="{00000000-0005-0000-0000-00000F500000}"/>
    <cellStyle name="Normal 46 2 3 3 5" xfId="11772" xr:uid="{00000000-0005-0000-0000-000010500000}"/>
    <cellStyle name="Normal 46 2 3 3 5 2" xfId="42103" xr:uid="{00000000-0005-0000-0000-000011500000}"/>
    <cellStyle name="Normal 46 2 3 3 5 3" xfId="26870" xr:uid="{00000000-0005-0000-0000-000012500000}"/>
    <cellStyle name="Normal 46 2 3 3 6" xfId="6751" xr:uid="{00000000-0005-0000-0000-000013500000}"/>
    <cellStyle name="Normal 46 2 3 3 6 2" xfId="37086" xr:uid="{00000000-0005-0000-0000-000014500000}"/>
    <cellStyle name="Normal 46 2 3 3 6 3" xfId="21853" xr:uid="{00000000-0005-0000-0000-000015500000}"/>
    <cellStyle name="Normal 46 2 3 3 7" xfId="32074" xr:uid="{00000000-0005-0000-0000-000016500000}"/>
    <cellStyle name="Normal 46 2 3 3 8" xfId="16840" xr:uid="{00000000-0005-0000-0000-000017500000}"/>
    <cellStyle name="Normal 46 2 3 4" xfId="2098" xr:uid="{00000000-0005-0000-0000-000018500000}"/>
    <cellStyle name="Normal 46 2 3 4 2" xfId="3788" xr:uid="{00000000-0005-0000-0000-000019500000}"/>
    <cellStyle name="Normal 46 2 3 4 2 2" xfId="13861" xr:uid="{00000000-0005-0000-0000-00001A500000}"/>
    <cellStyle name="Normal 46 2 3 4 2 2 2" xfId="44192" xr:uid="{00000000-0005-0000-0000-00001B500000}"/>
    <cellStyle name="Normal 46 2 3 4 2 2 3" xfId="28959" xr:uid="{00000000-0005-0000-0000-00001C500000}"/>
    <cellStyle name="Normal 46 2 3 4 2 3" xfId="8841" xr:uid="{00000000-0005-0000-0000-00001D500000}"/>
    <cellStyle name="Normal 46 2 3 4 2 3 2" xfId="39175" xr:uid="{00000000-0005-0000-0000-00001E500000}"/>
    <cellStyle name="Normal 46 2 3 4 2 3 3" xfId="23942" xr:uid="{00000000-0005-0000-0000-00001F500000}"/>
    <cellStyle name="Normal 46 2 3 4 2 4" xfId="34162" xr:uid="{00000000-0005-0000-0000-000020500000}"/>
    <cellStyle name="Normal 46 2 3 4 2 5" xfId="18929" xr:uid="{00000000-0005-0000-0000-000021500000}"/>
    <cellStyle name="Normal 46 2 3 4 3" xfId="5480" xr:uid="{00000000-0005-0000-0000-000022500000}"/>
    <cellStyle name="Normal 46 2 3 4 3 2" xfId="15532" xr:uid="{00000000-0005-0000-0000-000023500000}"/>
    <cellStyle name="Normal 46 2 3 4 3 2 2" xfId="45863" xr:uid="{00000000-0005-0000-0000-000024500000}"/>
    <cellStyle name="Normal 46 2 3 4 3 2 3" xfId="30630" xr:uid="{00000000-0005-0000-0000-000025500000}"/>
    <cellStyle name="Normal 46 2 3 4 3 3" xfId="10512" xr:uid="{00000000-0005-0000-0000-000026500000}"/>
    <cellStyle name="Normal 46 2 3 4 3 3 2" xfId="40846" xr:uid="{00000000-0005-0000-0000-000027500000}"/>
    <cellStyle name="Normal 46 2 3 4 3 3 3" xfId="25613" xr:uid="{00000000-0005-0000-0000-000028500000}"/>
    <cellStyle name="Normal 46 2 3 4 3 4" xfId="35833" xr:uid="{00000000-0005-0000-0000-000029500000}"/>
    <cellStyle name="Normal 46 2 3 4 3 5" xfId="20600" xr:uid="{00000000-0005-0000-0000-00002A500000}"/>
    <cellStyle name="Normal 46 2 3 4 4" xfId="12190" xr:uid="{00000000-0005-0000-0000-00002B500000}"/>
    <cellStyle name="Normal 46 2 3 4 4 2" xfId="42521" xr:uid="{00000000-0005-0000-0000-00002C500000}"/>
    <cellStyle name="Normal 46 2 3 4 4 3" xfId="27288" xr:uid="{00000000-0005-0000-0000-00002D500000}"/>
    <cellStyle name="Normal 46 2 3 4 5" xfId="7169" xr:uid="{00000000-0005-0000-0000-00002E500000}"/>
    <cellStyle name="Normal 46 2 3 4 5 2" xfId="37504" xr:uid="{00000000-0005-0000-0000-00002F500000}"/>
    <cellStyle name="Normal 46 2 3 4 5 3" xfId="22271" xr:uid="{00000000-0005-0000-0000-000030500000}"/>
    <cellStyle name="Normal 46 2 3 4 6" xfId="32492" xr:uid="{00000000-0005-0000-0000-000031500000}"/>
    <cellStyle name="Normal 46 2 3 4 7" xfId="17258" xr:uid="{00000000-0005-0000-0000-000032500000}"/>
    <cellStyle name="Normal 46 2 3 5" xfId="2951" xr:uid="{00000000-0005-0000-0000-000033500000}"/>
    <cellStyle name="Normal 46 2 3 5 2" xfId="13025" xr:uid="{00000000-0005-0000-0000-000034500000}"/>
    <cellStyle name="Normal 46 2 3 5 2 2" xfId="43356" xr:uid="{00000000-0005-0000-0000-000035500000}"/>
    <cellStyle name="Normal 46 2 3 5 2 3" xfId="28123" xr:uid="{00000000-0005-0000-0000-000036500000}"/>
    <cellStyle name="Normal 46 2 3 5 3" xfId="8005" xr:uid="{00000000-0005-0000-0000-000037500000}"/>
    <cellStyle name="Normal 46 2 3 5 3 2" xfId="38339" xr:uid="{00000000-0005-0000-0000-000038500000}"/>
    <cellStyle name="Normal 46 2 3 5 3 3" xfId="23106" xr:uid="{00000000-0005-0000-0000-000039500000}"/>
    <cellStyle name="Normal 46 2 3 5 4" xfId="33326" xr:uid="{00000000-0005-0000-0000-00003A500000}"/>
    <cellStyle name="Normal 46 2 3 5 5" xfId="18093" xr:uid="{00000000-0005-0000-0000-00003B500000}"/>
    <cellStyle name="Normal 46 2 3 6" xfId="4644" xr:uid="{00000000-0005-0000-0000-00003C500000}"/>
    <cellStyle name="Normal 46 2 3 6 2" xfId="14696" xr:uid="{00000000-0005-0000-0000-00003D500000}"/>
    <cellStyle name="Normal 46 2 3 6 2 2" xfId="45027" xr:uid="{00000000-0005-0000-0000-00003E500000}"/>
    <cellStyle name="Normal 46 2 3 6 2 3" xfId="29794" xr:uid="{00000000-0005-0000-0000-00003F500000}"/>
    <cellStyle name="Normal 46 2 3 6 3" xfId="9676" xr:uid="{00000000-0005-0000-0000-000040500000}"/>
    <cellStyle name="Normal 46 2 3 6 3 2" xfId="40010" xr:uid="{00000000-0005-0000-0000-000041500000}"/>
    <cellStyle name="Normal 46 2 3 6 3 3" xfId="24777" xr:uid="{00000000-0005-0000-0000-000042500000}"/>
    <cellStyle name="Normal 46 2 3 6 4" xfId="34997" xr:uid="{00000000-0005-0000-0000-000043500000}"/>
    <cellStyle name="Normal 46 2 3 6 5" xfId="19764" xr:uid="{00000000-0005-0000-0000-000044500000}"/>
    <cellStyle name="Normal 46 2 3 7" xfId="11354" xr:uid="{00000000-0005-0000-0000-000045500000}"/>
    <cellStyle name="Normal 46 2 3 7 2" xfId="41685" xr:uid="{00000000-0005-0000-0000-000046500000}"/>
    <cellStyle name="Normal 46 2 3 7 3" xfId="26452" xr:uid="{00000000-0005-0000-0000-000047500000}"/>
    <cellStyle name="Normal 46 2 3 8" xfId="6333" xr:uid="{00000000-0005-0000-0000-000048500000}"/>
    <cellStyle name="Normal 46 2 3 8 2" xfId="36668" xr:uid="{00000000-0005-0000-0000-000049500000}"/>
    <cellStyle name="Normal 46 2 3 8 3" xfId="21435" xr:uid="{00000000-0005-0000-0000-00004A500000}"/>
    <cellStyle name="Normal 46 2 3 9" xfId="31657" xr:uid="{00000000-0005-0000-0000-00004B500000}"/>
    <cellStyle name="Normal 46 2 4" xfId="1358" xr:uid="{00000000-0005-0000-0000-00004C500000}"/>
    <cellStyle name="Normal 46 2 4 2" xfId="1781" xr:uid="{00000000-0005-0000-0000-00004D500000}"/>
    <cellStyle name="Normal 46 2 4 2 2" xfId="2620" xr:uid="{00000000-0005-0000-0000-00004E500000}"/>
    <cellStyle name="Normal 46 2 4 2 2 2" xfId="4310" xr:uid="{00000000-0005-0000-0000-00004F500000}"/>
    <cellStyle name="Normal 46 2 4 2 2 2 2" xfId="14383" xr:uid="{00000000-0005-0000-0000-000050500000}"/>
    <cellStyle name="Normal 46 2 4 2 2 2 2 2" xfId="44714" xr:uid="{00000000-0005-0000-0000-000051500000}"/>
    <cellStyle name="Normal 46 2 4 2 2 2 2 3" xfId="29481" xr:uid="{00000000-0005-0000-0000-000052500000}"/>
    <cellStyle name="Normal 46 2 4 2 2 2 3" xfId="9363" xr:uid="{00000000-0005-0000-0000-000053500000}"/>
    <cellStyle name="Normal 46 2 4 2 2 2 3 2" xfId="39697" xr:uid="{00000000-0005-0000-0000-000054500000}"/>
    <cellStyle name="Normal 46 2 4 2 2 2 3 3" xfId="24464" xr:uid="{00000000-0005-0000-0000-000055500000}"/>
    <cellStyle name="Normal 46 2 4 2 2 2 4" xfId="34684" xr:uid="{00000000-0005-0000-0000-000056500000}"/>
    <cellStyle name="Normal 46 2 4 2 2 2 5" xfId="19451" xr:uid="{00000000-0005-0000-0000-000057500000}"/>
    <cellStyle name="Normal 46 2 4 2 2 3" xfId="6002" xr:uid="{00000000-0005-0000-0000-000058500000}"/>
    <cellStyle name="Normal 46 2 4 2 2 3 2" xfId="16054" xr:uid="{00000000-0005-0000-0000-000059500000}"/>
    <cellStyle name="Normal 46 2 4 2 2 3 2 2" xfId="46385" xr:uid="{00000000-0005-0000-0000-00005A500000}"/>
    <cellStyle name="Normal 46 2 4 2 2 3 2 3" xfId="31152" xr:uid="{00000000-0005-0000-0000-00005B500000}"/>
    <cellStyle name="Normal 46 2 4 2 2 3 3" xfId="11034" xr:uid="{00000000-0005-0000-0000-00005C500000}"/>
    <cellStyle name="Normal 46 2 4 2 2 3 3 2" xfId="41368" xr:uid="{00000000-0005-0000-0000-00005D500000}"/>
    <cellStyle name="Normal 46 2 4 2 2 3 3 3" xfId="26135" xr:uid="{00000000-0005-0000-0000-00005E500000}"/>
    <cellStyle name="Normal 46 2 4 2 2 3 4" xfId="36355" xr:uid="{00000000-0005-0000-0000-00005F500000}"/>
    <cellStyle name="Normal 46 2 4 2 2 3 5" xfId="21122" xr:uid="{00000000-0005-0000-0000-000060500000}"/>
    <cellStyle name="Normal 46 2 4 2 2 4" xfId="12712" xr:uid="{00000000-0005-0000-0000-000061500000}"/>
    <cellStyle name="Normal 46 2 4 2 2 4 2" xfId="43043" xr:uid="{00000000-0005-0000-0000-000062500000}"/>
    <cellStyle name="Normal 46 2 4 2 2 4 3" xfId="27810" xr:uid="{00000000-0005-0000-0000-000063500000}"/>
    <cellStyle name="Normal 46 2 4 2 2 5" xfId="7691" xr:uid="{00000000-0005-0000-0000-000064500000}"/>
    <cellStyle name="Normal 46 2 4 2 2 5 2" xfId="38026" xr:uid="{00000000-0005-0000-0000-000065500000}"/>
    <cellStyle name="Normal 46 2 4 2 2 5 3" xfId="22793" xr:uid="{00000000-0005-0000-0000-000066500000}"/>
    <cellStyle name="Normal 46 2 4 2 2 6" xfId="33014" xr:uid="{00000000-0005-0000-0000-000067500000}"/>
    <cellStyle name="Normal 46 2 4 2 2 7" xfId="17780" xr:uid="{00000000-0005-0000-0000-000068500000}"/>
    <cellStyle name="Normal 46 2 4 2 3" xfId="3473" xr:uid="{00000000-0005-0000-0000-000069500000}"/>
    <cellStyle name="Normal 46 2 4 2 3 2" xfId="13547" xr:uid="{00000000-0005-0000-0000-00006A500000}"/>
    <cellStyle name="Normal 46 2 4 2 3 2 2" xfId="43878" xr:uid="{00000000-0005-0000-0000-00006B500000}"/>
    <cellStyle name="Normal 46 2 4 2 3 2 3" xfId="28645" xr:uid="{00000000-0005-0000-0000-00006C500000}"/>
    <cellStyle name="Normal 46 2 4 2 3 3" xfId="8527" xr:uid="{00000000-0005-0000-0000-00006D500000}"/>
    <cellStyle name="Normal 46 2 4 2 3 3 2" xfId="38861" xr:uid="{00000000-0005-0000-0000-00006E500000}"/>
    <cellStyle name="Normal 46 2 4 2 3 3 3" xfId="23628" xr:uid="{00000000-0005-0000-0000-00006F500000}"/>
    <cellStyle name="Normal 46 2 4 2 3 4" xfId="33848" xr:uid="{00000000-0005-0000-0000-000070500000}"/>
    <cellStyle name="Normal 46 2 4 2 3 5" xfId="18615" xr:uid="{00000000-0005-0000-0000-000071500000}"/>
    <cellStyle name="Normal 46 2 4 2 4" xfId="5166" xr:uid="{00000000-0005-0000-0000-000072500000}"/>
    <cellStyle name="Normal 46 2 4 2 4 2" xfId="15218" xr:uid="{00000000-0005-0000-0000-000073500000}"/>
    <cellStyle name="Normal 46 2 4 2 4 2 2" xfId="45549" xr:uid="{00000000-0005-0000-0000-000074500000}"/>
    <cellStyle name="Normal 46 2 4 2 4 2 3" xfId="30316" xr:uid="{00000000-0005-0000-0000-000075500000}"/>
    <cellStyle name="Normal 46 2 4 2 4 3" xfId="10198" xr:uid="{00000000-0005-0000-0000-000076500000}"/>
    <cellStyle name="Normal 46 2 4 2 4 3 2" xfId="40532" xr:uid="{00000000-0005-0000-0000-000077500000}"/>
    <cellStyle name="Normal 46 2 4 2 4 3 3" xfId="25299" xr:uid="{00000000-0005-0000-0000-000078500000}"/>
    <cellStyle name="Normal 46 2 4 2 4 4" xfId="35519" xr:uid="{00000000-0005-0000-0000-000079500000}"/>
    <cellStyle name="Normal 46 2 4 2 4 5" xfId="20286" xr:uid="{00000000-0005-0000-0000-00007A500000}"/>
    <cellStyle name="Normal 46 2 4 2 5" xfId="11876" xr:uid="{00000000-0005-0000-0000-00007B500000}"/>
    <cellStyle name="Normal 46 2 4 2 5 2" xfId="42207" xr:uid="{00000000-0005-0000-0000-00007C500000}"/>
    <cellStyle name="Normal 46 2 4 2 5 3" xfId="26974" xr:uid="{00000000-0005-0000-0000-00007D500000}"/>
    <cellStyle name="Normal 46 2 4 2 6" xfId="6855" xr:uid="{00000000-0005-0000-0000-00007E500000}"/>
    <cellStyle name="Normal 46 2 4 2 6 2" xfId="37190" xr:uid="{00000000-0005-0000-0000-00007F500000}"/>
    <cellStyle name="Normal 46 2 4 2 6 3" xfId="21957" xr:uid="{00000000-0005-0000-0000-000080500000}"/>
    <cellStyle name="Normal 46 2 4 2 7" xfId="32178" xr:uid="{00000000-0005-0000-0000-000081500000}"/>
    <cellStyle name="Normal 46 2 4 2 8" xfId="16944" xr:uid="{00000000-0005-0000-0000-000082500000}"/>
    <cellStyle name="Normal 46 2 4 3" xfId="2202" xr:uid="{00000000-0005-0000-0000-000083500000}"/>
    <cellStyle name="Normal 46 2 4 3 2" xfId="3892" xr:uid="{00000000-0005-0000-0000-000084500000}"/>
    <cellStyle name="Normal 46 2 4 3 2 2" xfId="13965" xr:uid="{00000000-0005-0000-0000-000085500000}"/>
    <cellStyle name="Normal 46 2 4 3 2 2 2" xfId="44296" xr:uid="{00000000-0005-0000-0000-000086500000}"/>
    <cellStyle name="Normal 46 2 4 3 2 2 3" xfId="29063" xr:uid="{00000000-0005-0000-0000-000087500000}"/>
    <cellStyle name="Normal 46 2 4 3 2 3" xfId="8945" xr:uid="{00000000-0005-0000-0000-000088500000}"/>
    <cellStyle name="Normal 46 2 4 3 2 3 2" xfId="39279" xr:uid="{00000000-0005-0000-0000-000089500000}"/>
    <cellStyle name="Normal 46 2 4 3 2 3 3" xfId="24046" xr:uid="{00000000-0005-0000-0000-00008A500000}"/>
    <cellStyle name="Normal 46 2 4 3 2 4" xfId="34266" xr:uid="{00000000-0005-0000-0000-00008B500000}"/>
    <cellStyle name="Normal 46 2 4 3 2 5" xfId="19033" xr:uid="{00000000-0005-0000-0000-00008C500000}"/>
    <cellStyle name="Normal 46 2 4 3 3" xfId="5584" xr:uid="{00000000-0005-0000-0000-00008D500000}"/>
    <cellStyle name="Normal 46 2 4 3 3 2" xfId="15636" xr:uid="{00000000-0005-0000-0000-00008E500000}"/>
    <cellStyle name="Normal 46 2 4 3 3 2 2" xfId="45967" xr:uid="{00000000-0005-0000-0000-00008F500000}"/>
    <cellStyle name="Normal 46 2 4 3 3 2 3" xfId="30734" xr:uid="{00000000-0005-0000-0000-000090500000}"/>
    <cellStyle name="Normal 46 2 4 3 3 3" xfId="10616" xr:uid="{00000000-0005-0000-0000-000091500000}"/>
    <cellStyle name="Normal 46 2 4 3 3 3 2" xfId="40950" xr:uid="{00000000-0005-0000-0000-000092500000}"/>
    <cellStyle name="Normal 46 2 4 3 3 3 3" xfId="25717" xr:uid="{00000000-0005-0000-0000-000093500000}"/>
    <cellStyle name="Normal 46 2 4 3 3 4" xfId="35937" xr:uid="{00000000-0005-0000-0000-000094500000}"/>
    <cellStyle name="Normal 46 2 4 3 3 5" xfId="20704" xr:uid="{00000000-0005-0000-0000-000095500000}"/>
    <cellStyle name="Normal 46 2 4 3 4" xfId="12294" xr:uid="{00000000-0005-0000-0000-000096500000}"/>
    <cellStyle name="Normal 46 2 4 3 4 2" xfId="42625" xr:uid="{00000000-0005-0000-0000-000097500000}"/>
    <cellStyle name="Normal 46 2 4 3 4 3" xfId="27392" xr:uid="{00000000-0005-0000-0000-000098500000}"/>
    <cellStyle name="Normal 46 2 4 3 5" xfId="7273" xr:uid="{00000000-0005-0000-0000-000099500000}"/>
    <cellStyle name="Normal 46 2 4 3 5 2" xfId="37608" xr:uid="{00000000-0005-0000-0000-00009A500000}"/>
    <cellStyle name="Normal 46 2 4 3 5 3" xfId="22375" xr:uid="{00000000-0005-0000-0000-00009B500000}"/>
    <cellStyle name="Normal 46 2 4 3 6" xfId="32596" xr:uid="{00000000-0005-0000-0000-00009C500000}"/>
    <cellStyle name="Normal 46 2 4 3 7" xfId="17362" xr:uid="{00000000-0005-0000-0000-00009D500000}"/>
    <cellStyle name="Normal 46 2 4 4" xfId="3055" xr:uid="{00000000-0005-0000-0000-00009E500000}"/>
    <cellStyle name="Normal 46 2 4 4 2" xfId="13129" xr:uid="{00000000-0005-0000-0000-00009F500000}"/>
    <cellStyle name="Normal 46 2 4 4 2 2" xfId="43460" xr:uid="{00000000-0005-0000-0000-0000A0500000}"/>
    <cellStyle name="Normal 46 2 4 4 2 3" xfId="28227" xr:uid="{00000000-0005-0000-0000-0000A1500000}"/>
    <cellStyle name="Normal 46 2 4 4 3" xfId="8109" xr:uid="{00000000-0005-0000-0000-0000A2500000}"/>
    <cellStyle name="Normal 46 2 4 4 3 2" xfId="38443" xr:uid="{00000000-0005-0000-0000-0000A3500000}"/>
    <cellStyle name="Normal 46 2 4 4 3 3" xfId="23210" xr:uid="{00000000-0005-0000-0000-0000A4500000}"/>
    <cellStyle name="Normal 46 2 4 4 4" xfId="33430" xr:uid="{00000000-0005-0000-0000-0000A5500000}"/>
    <cellStyle name="Normal 46 2 4 4 5" xfId="18197" xr:uid="{00000000-0005-0000-0000-0000A6500000}"/>
    <cellStyle name="Normal 46 2 4 5" xfId="4748" xr:uid="{00000000-0005-0000-0000-0000A7500000}"/>
    <cellStyle name="Normal 46 2 4 5 2" xfId="14800" xr:uid="{00000000-0005-0000-0000-0000A8500000}"/>
    <cellStyle name="Normal 46 2 4 5 2 2" xfId="45131" xr:uid="{00000000-0005-0000-0000-0000A9500000}"/>
    <cellStyle name="Normal 46 2 4 5 2 3" xfId="29898" xr:uid="{00000000-0005-0000-0000-0000AA500000}"/>
    <cellStyle name="Normal 46 2 4 5 3" xfId="9780" xr:uid="{00000000-0005-0000-0000-0000AB500000}"/>
    <cellStyle name="Normal 46 2 4 5 3 2" xfId="40114" xr:uid="{00000000-0005-0000-0000-0000AC500000}"/>
    <cellStyle name="Normal 46 2 4 5 3 3" xfId="24881" xr:uid="{00000000-0005-0000-0000-0000AD500000}"/>
    <cellStyle name="Normal 46 2 4 5 4" xfId="35101" xr:uid="{00000000-0005-0000-0000-0000AE500000}"/>
    <cellStyle name="Normal 46 2 4 5 5" xfId="19868" xr:uid="{00000000-0005-0000-0000-0000AF500000}"/>
    <cellStyle name="Normal 46 2 4 6" xfId="11458" xr:uid="{00000000-0005-0000-0000-0000B0500000}"/>
    <cellStyle name="Normal 46 2 4 6 2" xfId="41789" xr:uid="{00000000-0005-0000-0000-0000B1500000}"/>
    <cellStyle name="Normal 46 2 4 6 3" xfId="26556" xr:uid="{00000000-0005-0000-0000-0000B2500000}"/>
    <cellStyle name="Normal 46 2 4 7" xfId="6437" xr:uid="{00000000-0005-0000-0000-0000B3500000}"/>
    <cellStyle name="Normal 46 2 4 7 2" xfId="36772" xr:uid="{00000000-0005-0000-0000-0000B4500000}"/>
    <cellStyle name="Normal 46 2 4 7 3" xfId="21539" xr:uid="{00000000-0005-0000-0000-0000B5500000}"/>
    <cellStyle name="Normal 46 2 4 8" xfId="31760" xr:uid="{00000000-0005-0000-0000-0000B6500000}"/>
    <cellStyle name="Normal 46 2 4 9" xfId="16526" xr:uid="{00000000-0005-0000-0000-0000B7500000}"/>
    <cellStyle name="Normal 46 2 5" xfId="1571" xr:uid="{00000000-0005-0000-0000-0000B8500000}"/>
    <cellStyle name="Normal 46 2 5 2" xfId="2412" xr:uid="{00000000-0005-0000-0000-0000B9500000}"/>
    <cellStyle name="Normal 46 2 5 2 2" xfId="4102" xr:uid="{00000000-0005-0000-0000-0000BA500000}"/>
    <cellStyle name="Normal 46 2 5 2 2 2" xfId="14175" xr:uid="{00000000-0005-0000-0000-0000BB500000}"/>
    <cellStyle name="Normal 46 2 5 2 2 2 2" xfId="44506" xr:uid="{00000000-0005-0000-0000-0000BC500000}"/>
    <cellStyle name="Normal 46 2 5 2 2 2 3" xfId="29273" xr:uid="{00000000-0005-0000-0000-0000BD500000}"/>
    <cellStyle name="Normal 46 2 5 2 2 3" xfId="9155" xr:uid="{00000000-0005-0000-0000-0000BE500000}"/>
    <cellStyle name="Normal 46 2 5 2 2 3 2" xfId="39489" xr:uid="{00000000-0005-0000-0000-0000BF500000}"/>
    <cellStyle name="Normal 46 2 5 2 2 3 3" xfId="24256" xr:uid="{00000000-0005-0000-0000-0000C0500000}"/>
    <cellStyle name="Normal 46 2 5 2 2 4" xfId="34476" xr:uid="{00000000-0005-0000-0000-0000C1500000}"/>
    <cellStyle name="Normal 46 2 5 2 2 5" xfId="19243" xr:uid="{00000000-0005-0000-0000-0000C2500000}"/>
    <cellStyle name="Normal 46 2 5 2 3" xfId="5794" xr:uid="{00000000-0005-0000-0000-0000C3500000}"/>
    <cellStyle name="Normal 46 2 5 2 3 2" xfId="15846" xr:uid="{00000000-0005-0000-0000-0000C4500000}"/>
    <cellStyle name="Normal 46 2 5 2 3 2 2" xfId="46177" xr:uid="{00000000-0005-0000-0000-0000C5500000}"/>
    <cellStyle name="Normal 46 2 5 2 3 2 3" xfId="30944" xr:uid="{00000000-0005-0000-0000-0000C6500000}"/>
    <cellStyle name="Normal 46 2 5 2 3 3" xfId="10826" xr:uid="{00000000-0005-0000-0000-0000C7500000}"/>
    <cellStyle name="Normal 46 2 5 2 3 3 2" xfId="41160" xr:uid="{00000000-0005-0000-0000-0000C8500000}"/>
    <cellStyle name="Normal 46 2 5 2 3 3 3" xfId="25927" xr:uid="{00000000-0005-0000-0000-0000C9500000}"/>
    <cellStyle name="Normal 46 2 5 2 3 4" xfId="36147" xr:uid="{00000000-0005-0000-0000-0000CA500000}"/>
    <cellStyle name="Normal 46 2 5 2 3 5" xfId="20914" xr:uid="{00000000-0005-0000-0000-0000CB500000}"/>
    <cellStyle name="Normal 46 2 5 2 4" xfId="12504" xr:uid="{00000000-0005-0000-0000-0000CC500000}"/>
    <cellStyle name="Normal 46 2 5 2 4 2" xfId="42835" xr:uid="{00000000-0005-0000-0000-0000CD500000}"/>
    <cellStyle name="Normal 46 2 5 2 4 3" xfId="27602" xr:uid="{00000000-0005-0000-0000-0000CE500000}"/>
    <cellStyle name="Normal 46 2 5 2 5" xfId="7483" xr:uid="{00000000-0005-0000-0000-0000CF500000}"/>
    <cellStyle name="Normal 46 2 5 2 5 2" xfId="37818" xr:uid="{00000000-0005-0000-0000-0000D0500000}"/>
    <cellStyle name="Normal 46 2 5 2 5 3" xfId="22585" xr:uid="{00000000-0005-0000-0000-0000D1500000}"/>
    <cellStyle name="Normal 46 2 5 2 6" xfId="32806" xr:uid="{00000000-0005-0000-0000-0000D2500000}"/>
    <cellStyle name="Normal 46 2 5 2 7" xfId="17572" xr:uid="{00000000-0005-0000-0000-0000D3500000}"/>
    <cellStyle name="Normal 46 2 5 3" xfId="3265" xr:uid="{00000000-0005-0000-0000-0000D4500000}"/>
    <cellStyle name="Normal 46 2 5 3 2" xfId="13339" xr:uid="{00000000-0005-0000-0000-0000D5500000}"/>
    <cellStyle name="Normal 46 2 5 3 2 2" xfId="43670" xr:uid="{00000000-0005-0000-0000-0000D6500000}"/>
    <cellStyle name="Normal 46 2 5 3 2 3" xfId="28437" xr:uid="{00000000-0005-0000-0000-0000D7500000}"/>
    <cellStyle name="Normal 46 2 5 3 3" xfId="8319" xr:uid="{00000000-0005-0000-0000-0000D8500000}"/>
    <cellStyle name="Normal 46 2 5 3 3 2" xfId="38653" xr:uid="{00000000-0005-0000-0000-0000D9500000}"/>
    <cellStyle name="Normal 46 2 5 3 3 3" xfId="23420" xr:uid="{00000000-0005-0000-0000-0000DA500000}"/>
    <cellStyle name="Normal 46 2 5 3 4" xfId="33640" xr:uid="{00000000-0005-0000-0000-0000DB500000}"/>
    <cellStyle name="Normal 46 2 5 3 5" xfId="18407" xr:uid="{00000000-0005-0000-0000-0000DC500000}"/>
    <cellStyle name="Normal 46 2 5 4" xfId="4958" xr:uid="{00000000-0005-0000-0000-0000DD500000}"/>
    <cellStyle name="Normal 46 2 5 4 2" xfId="15010" xr:uid="{00000000-0005-0000-0000-0000DE500000}"/>
    <cellStyle name="Normal 46 2 5 4 2 2" xfId="45341" xr:uid="{00000000-0005-0000-0000-0000DF500000}"/>
    <cellStyle name="Normal 46 2 5 4 2 3" xfId="30108" xr:uid="{00000000-0005-0000-0000-0000E0500000}"/>
    <cellStyle name="Normal 46 2 5 4 3" xfId="9990" xr:uid="{00000000-0005-0000-0000-0000E1500000}"/>
    <cellStyle name="Normal 46 2 5 4 3 2" xfId="40324" xr:uid="{00000000-0005-0000-0000-0000E2500000}"/>
    <cellStyle name="Normal 46 2 5 4 3 3" xfId="25091" xr:uid="{00000000-0005-0000-0000-0000E3500000}"/>
    <cellStyle name="Normal 46 2 5 4 4" xfId="35311" xr:uid="{00000000-0005-0000-0000-0000E4500000}"/>
    <cellStyle name="Normal 46 2 5 4 5" xfId="20078" xr:uid="{00000000-0005-0000-0000-0000E5500000}"/>
    <cellStyle name="Normal 46 2 5 5" xfId="11668" xr:uid="{00000000-0005-0000-0000-0000E6500000}"/>
    <cellStyle name="Normal 46 2 5 5 2" xfId="41999" xr:uid="{00000000-0005-0000-0000-0000E7500000}"/>
    <cellStyle name="Normal 46 2 5 5 3" xfId="26766" xr:uid="{00000000-0005-0000-0000-0000E8500000}"/>
    <cellStyle name="Normal 46 2 5 6" xfId="6647" xr:uid="{00000000-0005-0000-0000-0000E9500000}"/>
    <cellStyle name="Normal 46 2 5 6 2" xfId="36982" xr:uid="{00000000-0005-0000-0000-0000EA500000}"/>
    <cellStyle name="Normal 46 2 5 6 3" xfId="21749" xr:uid="{00000000-0005-0000-0000-0000EB500000}"/>
    <cellStyle name="Normal 46 2 5 7" xfId="31970" xr:uid="{00000000-0005-0000-0000-0000EC500000}"/>
    <cellStyle name="Normal 46 2 5 8" xfId="16736" xr:uid="{00000000-0005-0000-0000-0000ED500000}"/>
    <cellStyle name="Normal 46 2 6" xfId="1992" xr:uid="{00000000-0005-0000-0000-0000EE500000}"/>
    <cellStyle name="Normal 46 2 6 2" xfId="3684" xr:uid="{00000000-0005-0000-0000-0000EF500000}"/>
    <cellStyle name="Normal 46 2 6 2 2" xfId="13757" xr:uid="{00000000-0005-0000-0000-0000F0500000}"/>
    <cellStyle name="Normal 46 2 6 2 2 2" xfId="44088" xr:uid="{00000000-0005-0000-0000-0000F1500000}"/>
    <cellStyle name="Normal 46 2 6 2 2 3" xfId="28855" xr:uid="{00000000-0005-0000-0000-0000F2500000}"/>
    <cellStyle name="Normal 46 2 6 2 3" xfId="8737" xr:uid="{00000000-0005-0000-0000-0000F3500000}"/>
    <cellStyle name="Normal 46 2 6 2 3 2" xfId="39071" xr:uid="{00000000-0005-0000-0000-0000F4500000}"/>
    <cellStyle name="Normal 46 2 6 2 3 3" xfId="23838" xr:uid="{00000000-0005-0000-0000-0000F5500000}"/>
    <cellStyle name="Normal 46 2 6 2 4" xfId="34058" xr:uid="{00000000-0005-0000-0000-0000F6500000}"/>
    <cellStyle name="Normal 46 2 6 2 5" xfId="18825" xr:uid="{00000000-0005-0000-0000-0000F7500000}"/>
    <cellStyle name="Normal 46 2 6 3" xfId="5376" xr:uid="{00000000-0005-0000-0000-0000F8500000}"/>
    <cellStyle name="Normal 46 2 6 3 2" xfId="15428" xr:uid="{00000000-0005-0000-0000-0000F9500000}"/>
    <cellStyle name="Normal 46 2 6 3 2 2" xfId="45759" xr:uid="{00000000-0005-0000-0000-0000FA500000}"/>
    <cellStyle name="Normal 46 2 6 3 2 3" xfId="30526" xr:uid="{00000000-0005-0000-0000-0000FB500000}"/>
    <cellStyle name="Normal 46 2 6 3 3" xfId="10408" xr:uid="{00000000-0005-0000-0000-0000FC500000}"/>
    <cellStyle name="Normal 46 2 6 3 3 2" xfId="40742" xr:uid="{00000000-0005-0000-0000-0000FD500000}"/>
    <cellStyle name="Normal 46 2 6 3 3 3" xfId="25509" xr:uid="{00000000-0005-0000-0000-0000FE500000}"/>
    <cellStyle name="Normal 46 2 6 3 4" xfId="35729" xr:uid="{00000000-0005-0000-0000-0000FF500000}"/>
    <cellStyle name="Normal 46 2 6 3 5" xfId="20496" xr:uid="{00000000-0005-0000-0000-000000510000}"/>
    <cellStyle name="Normal 46 2 6 4" xfId="12086" xr:uid="{00000000-0005-0000-0000-000001510000}"/>
    <cellStyle name="Normal 46 2 6 4 2" xfId="42417" xr:uid="{00000000-0005-0000-0000-000002510000}"/>
    <cellStyle name="Normal 46 2 6 4 3" xfId="27184" xr:uid="{00000000-0005-0000-0000-000003510000}"/>
    <cellStyle name="Normal 46 2 6 5" xfId="7065" xr:uid="{00000000-0005-0000-0000-000004510000}"/>
    <cellStyle name="Normal 46 2 6 5 2" xfId="37400" xr:uid="{00000000-0005-0000-0000-000005510000}"/>
    <cellStyle name="Normal 46 2 6 5 3" xfId="22167" xr:uid="{00000000-0005-0000-0000-000006510000}"/>
    <cellStyle name="Normal 46 2 6 6" xfId="32388" xr:uid="{00000000-0005-0000-0000-000007510000}"/>
    <cellStyle name="Normal 46 2 6 7" xfId="17154" xr:uid="{00000000-0005-0000-0000-000008510000}"/>
    <cellStyle name="Normal 46 2 7" xfId="2843" xr:uid="{00000000-0005-0000-0000-000009510000}"/>
    <cellStyle name="Normal 46 2 7 2" xfId="12921" xr:uid="{00000000-0005-0000-0000-00000A510000}"/>
    <cellStyle name="Normal 46 2 7 2 2" xfId="43252" xr:uid="{00000000-0005-0000-0000-00000B510000}"/>
    <cellStyle name="Normal 46 2 7 2 3" xfId="28019" xr:uid="{00000000-0005-0000-0000-00000C510000}"/>
    <cellStyle name="Normal 46 2 7 3" xfId="7901" xr:uid="{00000000-0005-0000-0000-00000D510000}"/>
    <cellStyle name="Normal 46 2 7 3 2" xfId="38235" xr:uid="{00000000-0005-0000-0000-00000E510000}"/>
    <cellStyle name="Normal 46 2 7 3 3" xfId="23002" xr:uid="{00000000-0005-0000-0000-00000F510000}"/>
    <cellStyle name="Normal 46 2 7 4" xfId="33222" xr:uid="{00000000-0005-0000-0000-000010510000}"/>
    <cellStyle name="Normal 46 2 7 5" xfId="17989" xr:uid="{00000000-0005-0000-0000-000011510000}"/>
    <cellStyle name="Normal 46 2 8" xfId="4537" xr:uid="{00000000-0005-0000-0000-000012510000}"/>
    <cellStyle name="Normal 46 2 8 2" xfId="14592" xr:uid="{00000000-0005-0000-0000-000013510000}"/>
    <cellStyle name="Normal 46 2 8 2 2" xfId="44923" xr:uid="{00000000-0005-0000-0000-000014510000}"/>
    <cellStyle name="Normal 46 2 8 2 3" xfId="29690" xr:uid="{00000000-0005-0000-0000-000015510000}"/>
    <cellStyle name="Normal 46 2 8 3" xfId="9572" xr:uid="{00000000-0005-0000-0000-000016510000}"/>
    <cellStyle name="Normal 46 2 8 3 2" xfId="39906" xr:uid="{00000000-0005-0000-0000-000017510000}"/>
    <cellStyle name="Normal 46 2 8 3 3" xfId="24673" xr:uid="{00000000-0005-0000-0000-000018510000}"/>
    <cellStyle name="Normal 46 2 8 4" xfId="34893" xr:uid="{00000000-0005-0000-0000-000019510000}"/>
    <cellStyle name="Normal 46 2 8 5" xfId="19660" xr:uid="{00000000-0005-0000-0000-00001A510000}"/>
    <cellStyle name="Normal 46 2 9" xfId="11248" xr:uid="{00000000-0005-0000-0000-00001B510000}"/>
    <cellStyle name="Normal 46 2 9 2" xfId="41581" xr:uid="{00000000-0005-0000-0000-00001C510000}"/>
    <cellStyle name="Normal 46 2 9 3" xfId="26348" xr:uid="{00000000-0005-0000-0000-00001D510000}"/>
    <cellStyle name="Normal 46 3" xfId="46885" xr:uid="{A92B2B83-DBB2-4975-AA48-59C030C40E9B}"/>
    <cellStyle name="Normal 47" xfId="363" xr:uid="{00000000-0005-0000-0000-00001E510000}"/>
    <cellStyle name="Normal 47 2" xfId="863" xr:uid="{00000000-0005-0000-0000-00001F510000}"/>
    <cellStyle name="Normal 47 2 10" xfId="6228" xr:uid="{00000000-0005-0000-0000-000020510000}"/>
    <cellStyle name="Normal 47 2 10 2" xfId="36565" xr:uid="{00000000-0005-0000-0000-000021510000}"/>
    <cellStyle name="Normal 47 2 10 3" xfId="21332" xr:uid="{00000000-0005-0000-0000-000022510000}"/>
    <cellStyle name="Normal 47 2 11" xfId="31556" xr:uid="{00000000-0005-0000-0000-000023510000}"/>
    <cellStyle name="Normal 47 2 12" xfId="16317" xr:uid="{00000000-0005-0000-0000-000024510000}"/>
    <cellStyle name="Normal 47 2 2" xfId="1192" xr:uid="{00000000-0005-0000-0000-000025510000}"/>
    <cellStyle name="Normal 47 2 2 10" xfId="31608" xr:uid="{00000000-0005-0000-0000-000026510000}"/>
    <cellStyle name="Normal 47 2 2 11" xfId="16371" xr:uid="{00000000-0005-0000-0000-000027510000}"/>
    <cellStyle name="Normal 47 2 2 2" xfId="1300" xr:uid="{00000000-0005-0000-0000-000028510000}"/>
    <cellStyle name="Normal 47 2 2 2 10" xfId="16475" xr:uid="{00000000-0005-0000-0000-000029510000}"/>
    <cellStyle name="Normal 47 2 2 2 2" xfId="1517" xr:uid="{00000000-0005-0000-0000-00002A510000}"/>
    <cellStyle name="Normal 47 2 2 2 2 2" xfId="1938" xr:uid="{00000000-0005-0000-0000-00002B510000}"/>
    <cellStyle name="Normal 47 2 2 2 2 2 2" xfId="2777" xr:uid="{00000000-0005-0000-0000-00002C510000}"/>
    <cellStyle name="Normal 47 2 2 2 2 2 2 2" xfId="4467" xr:uid="{00000000-0005-0000-0000-00002D510000}"/>
    <cellStyle name="Normal 47 2 2 2 2 2 2 2 2" xfId="14540" xr:uid="{00000000-0005-0000-0000-00002E510000}"/>
    <cellStyle name="Normal 47 2 2 2 2 2 2 2 2 2" xfId="44871" xr:uid="{00000000-0005-0000-0000-00002F510000}"/>
    <cellStyle name="Normal 47 2 2 2 2 2 2 2 2 3" xfId="29638" xr:uid="{00000000-0005-0000-0000-000030510000}"/>
    <cellStyle name="Normal 47 2 2 2 2 2 2 2 3" xfId="9520" xr:uid="{00000000-0005-0000-0000-000031510000}"/>
    <cellStyle name="Normal 47 2 2 2 2 2 2 2 3 2" xfId="39854" xr:uid="{00000000-0005-0000-0000-000032510000}"/>
    <cellStyle name="Normal 47 2 2 2 2 2 2 2 3 3" xfId="24621" xr:uid="{00000000-0005-0000-0000-000033510000}"/>
    <cellStyle name="Normal 47 2 2 2 2 2 2 2 4" xfId="34841" xr:uid="{00000000-0005-0000-0000-000034510000}"/>
    <cellStyle name="Normal 47 2 2 2 2 2 2 2 5" xfId="19608" xr:uid="{00000000-0005-0000-0000-000035510000}"/>
    <cellStyle name="Normal 47 2 2 2 2 2 2 3" xfId="6159" xr:uid="{00000000-0005-0000-0000-000036510000}"/>
    <cellStyle name="Normal 47 2 2 2 2 2 2 3 2" xfId="16211" xr:uid="{00000000-0005-0000-0000-000037510000}"/>
    <cellStyle name="Normal 47 2 2 2 2 2 2 3 2 2" xfId="46542" xr:uid="{00000000-0005-0000-0000-000038510000}"/>
    <cellStyle name="Normal 47 2 2 2 2 2 2 3 2 3" xfId="31309" xr:uid="{00000000-0005-0000-0000-000039510000}"/>
    <cellStyle name="Normal 47 2 2 2 2 2 2 3 3" xfId="11191" xr:uid="{00000000-0005-0000-0000-00003A510000}"/>
    <cellStyle name="Normal 47 2 2 2 2 2 2 3 3 2" xfId="41525" xr:uid="{00000000-0005-0000-0000-00003B510000}"/>
    <cellStyle name="Normal 47 2 2 2 2 2 2 3 3 3" xfId="26292" xr:uid="{00000000-0005-0000-0000-00003C510000}"/>
    <cellStyle name="Normal 47 2 2 2 2 2 2 3 4" xfId="36512" xr:uid="{00000000-0005-0000-0000-00003D510000}"/>
    <cellStyle name="Normal 47 2 2 2 2 2 2 3 5" xfId="21279" xr:uid="{00000000-0005-0000-0000-00003E510000}"/>
    <cellStyle name="Normal 47 2 2 2 2 2 2 4" xfId="12869" xr:uid="{00000000-0005-0000-0000-00003F510000}"/>
    <cellStyle name="Normal 47 2 2 2 2 2 2 4 2" xfId="43200" xr:uid="{00000000-0005-0000-0000-000040510000}"/>
    <cellStyle name="Normal 47 2 2 2 2 2 2 4 3" xfId="27967" xr:uid="{00000000-0005-0000-0000-000041510000}"/>
    <cellStyle name="Normal 47 2 2 2 2 2 2 5" xfId="7848" xr:uid="{00000000-0005-0000-0000-000042510000}"/>
    <cellStyle name="Normal 47 2 2 2 2 2 2 5 2" xfId="38183" xr:uid="{00000000-0005-0000-0000-000043510000}"/>
    <cellStyle name="Normal 47 2 2 2 2 2 2 5 3" xfId="22950" xr:uid="{00000000-0005-0000-0000-000044510000}"/>
    <cellStyle name="Normal 47 2 2 2 2 2 2 6" xfId="33171" xr:uid="{00000000-0005-0000-0000-000045510000}"/>
    <cellStyle name="Normal 47 2 2 2 2 2 2 7" xfId="17937" xr:uid="{00000000-0005-0000-0000-000046510000}"/>
    <cellStyle name="Normal 47 2 2 2 2 2 3" xfId="3630" xr:uid="{00000000-0005-0000-0000-000047510000}"/>
    <cellStyle name="Normal 47 2 2 2 2 2 3 2" xfId="13704" xr:uid="{00000000-0005-0000-0000-000048510000}"/>
    <cellStyle name="Normal 47 2 2 2 2 2 3 2 2" xfId="44035" xr:uid="{00000000-0005-0000-0000-000049510000}"/>
    <cellStyle name="Normal 47 2 2 2 2 2 3 2 3" xfId="28802" xr:uid="{00000000-0005-0000-0000-00004A510000}"/>
    <cellStyle name="Normal 47 2 2 2 2 2 3 3" xfId="8684" xr:uid="{00000000-0005-0000-0000-00004B510000}"/>
    <cellStyle name="Normal 47 2 2 2 2 2 3 3 2" xfId="39018" xr:uid="{00000000-0005-0000-0000-00004C510000}"/>
    <cellStyle name="Normal 47 2 2 2 2 2 3 3 3" xfId="23785" xr:uid="{00000000-0005-0000-0000-00004D510000}"/>
    <cellStyle name="Normal 47 2 2 2 2 2 3 4" xfId="34005" xr:uid="{00000000-0005-0000-0000-00004E510000}"/>
    <cellStyle name="Normal 47 2 2 2 2 2 3 5" xfId="18772" xr:uid="{00000000-0005-0000-0000-00004F510000}"/>
    <cellStyle name="Normal 47 2 2 2 2 2 4" xfId="5323" xr:uid="{00000000-0005-0000-0000-000050510000}"/>
    <cellStyle name="Normal 47 2 2 2 2 2 4 2" xfId="15375" xr:uid="{00000000-0005-0000-0000-000051510000}"/>
    <cellStyle name="Normal 47 2 2 2 2 2 4 2 2" xfId="45706" xr:uid="{00000000-0005-0000-0000-000052510000}"/>
    <cellStyle name="Normal 47 2 2 2 2 2 4 2 3" xfId="30473" xr:uid="{00000000-0005-0000-0000-000053510000}"/>
    <cellStyle name="Normal 47 2 2 2 2 2 4 3" xfId="10355" xr:uid="{00000000-0005-0000-0000-000054510000}"/>
    <cellStyle name="Normal 47 2 2 2 2 2 4 3 2" xfId="40689" xr:uid="{00000000-0005-0000-0000-000055510000}"/>
    <cellStyle name="Normal 47 2 2 2 2 2 4 3 3" xfId="25456" xr:uid="{00000000-0005-0000-0000-000056510000}"/>
    <cellStyle name="Normal 47 2 2 2 2 2 4 4" xfId="35676" xr:uid="{00000000-0005-0000-0000-000057510000}"/>
    <cellStyle name="Normal 47 2 2 2 2 2 4 5" xfId="20443" xr:uid="{00000000-0005-0000-0000-000058510000}"/>
    <cellStyle name="Normal 47 2 2 2 2 2 5" xfId="12033" xr:uid="{00000000-0005-0000-0000-000059510000}"/>
    <cellStyle name="Normal 47 2 2 2 2 2 5 2" xfId="42364" xr:uid="{00000000-0005-0000-0000-00005A510000}"/>
    <cellStyle name="Normal 47 2 2 2 2 2 5 3" xfId="27131" xr:uid="{00000000-0005-0000-0000-00005B510000}"/>
    <cellStyle name="Normal 47 2 2 2 2 2 6" xfId="7012" xr:uid="{00000000-0005-0000-0000-00005C510000}"/>
    <cellStyle name="Normal 47 2 2 2 2 2 6 2" xfId="37347" xr:uid="{00000000-0005-0000-0000-00005D510000}"/>
    <cellStyle name="Normal 47 2 2 2 2 2 6 3" xfId="22114" xr:uid="{00000000-0005-0000-0000-00005E510000}"/>
    <cellStyle name="Normal 47 2 2 2 2 2 7" xfId="32335" xr:uid="{00000000-0005-0000-0000-00005F510000}"/>
    <cellStyle name="Normal 47 2 2 2 2 2 8" xfId="17101" xr:uid="{00000000-0005-0000-0000-000060510000}"/>
    <cellStyle name="Normal 47 2 2 2 2 3" xfId="2359" xr:uid="{00000000-0005-0000-0000-000061510000}"/>
    <cellStyle name="Normal 47 2 2 2 2 3 2" xfId="4049" xr:uid="{00000000-0005-0000-0000-000062510000}"/>
    <cellStyle name="Normal 47 2 2 2 2 3 2 2" xfId="14122" xr:uid="{00000000-0005-0000-0000-000063510000}"/>
    <cellStyle name="Normal 47 2 2 2 2 3 2 2 2" xfId="44453" xr:uid="{00000000-0005-0000-0000-000064510000}"/>
    <cellStyle name="Normal 47 2 2 2 2 3 2 2 3" xfId="29220" xr:uid="{00000000-0005-0000-0000-000065510000}"/>
    <cellStyle name="Normal 47 2 2 2 2 3 2 3" xfId="9102" xr:uid="{00000000-0005-0000-0000-000066510000}"/>
    <cellStyle name="Normal 47 2 2 2 2 3 2 3 2" xfId="39436" xr:uid="{00000000-0005-0000-0000-000067510000}"/>
    <cellStyle name="Normal 47 2 2 2 2 3 2 3 3" xfId="24203" xr:uid="{00000000-0005-0000-0000-000068510000}"/>
    <cellStyle name="Normal 47 2 2 2 2 3 2 4" xfId="34423" xr:uid="{00000000-0005-0000-0000-000069510000}"/>
    <cellStyle name="Normal 47 2 2 2 2 3 2 5" xfId="19190" xr:uid="{00000000-0005-0000-0000-00006A510000}"/>
    <cellStyle name="Normal 47 2 2 2 2 3 3" xfId="5741" xr:uid="{00000000-0005-0000-0000-00006B510000}"/>
    <cellStyle name="Normal 47 2 2 2 2 3 3 2" xfId="15793" xr:uid="{00000000-0005-0000-0000-00006C510000}"/>
    <cellStyle name="Normal 47 2 2 2 2 3 3 2 2" xfId="46124" xr:uid="{00000000-0005-0000-0000-00006D510000}"/>
    <cellStyle name="Normal 47 2 2 2 2 3 3 2 3" xfId="30891" xr:uid="{00000000-0005-0000-0000-00006E510000}"/>
    <cellStyle name="Normal 47 2 2 2 2 3 3 3" xfId="10773" xr:uid="{00000000-0005-0000-0000-00006F510000}"/>
    <cellStyle name="Normal 47 2 2 2 2 3 3 3 2" xfId="41107" xr:uid="{00000000-0005-0000-0000-000070510000}"/>
    <cellStyle name="Normal 47 2 2 2 2 3 3 3 3" xfId="25874" xr:uid="{00000000-0005-0000-0000-000071510000}"/>
    <cellStyle name="Normal 47 2 2 2 2 3 3 4" xfId="36094" xr:uid="{00000000-0005-0000-0000-000072510000}"/>
    <cellStyle name="Normal 47 2 2 2 2 3 3 5" xfId="20861" xr:uid="{00000000-0005-0000-0000-000073510000}"/>
    <cellStyle name="Normal 47 2 2 2 2 3 4" xfId="12451" xr:uid="{00000000-0005-0000-0000-000074510000}"/>
    <cellStyle name="Normal 47 2 2 2 2 3 4 2" xfId="42782" xr:uid="{00000000-0005-0000-0000-000075510000}"/>
    <cellStyle name="Normal 47 2 2 2 2 3 4 3" xfId="27549" xr:uid="{00000000-0005-0000-0000-000076510000}"/>
    <cellStyle name="Normal 47 2 2 2 2 3 5" xfId="7430" xr:uid="{00000000-0005-0000-0000-000077510000}"/>
    <cellStyle name="Normal 47 2 2 2 2 3 5 2" xfId="37765" xr:uid="{00000000-0005-0000-0000-000078510000}"/>
    <cellStyle name="Normal 47 2 2 2 2 3 5 3" xfId="22532" xr:uid="{00000000-0005-0000-0000-000079510000}"/>
    <cellStyle name="Normal 47 2 2 2 2 3 6" xfId="32753" xr:uid="{00000000-0005-0000-0000-00007A510000}"/>
    <cellStyle name="Normal 47 2 2 2 2 3 7" xfId="17519" xr:uid="{00000000-0005-0000-0000-00007B510000}"/>
    <cellStyle name="Normal 47 2 2 2 2 4" xfId="3212" xr:uid="{00000000-0005-0000-0000-00007C510000}"/>
    <cellStyle name="Normal 47 2 2 2 2 4 2" xfId="13286" xr:uid="{00000000-0005-0000-0000-00007D510000}"/>
    <cellStyle name="Normal 47 2 2 2 2 4 2 2" xfId="43617" xr:uid="{00000000-0005-0000-0000-00007E510000}"/>
    <cellStyle name="Normal 47 2 2 2 2 4 2 3" xfId="28384" xr:uid="{00000000-0005-0000-0000-00007F510000}"/>
    <cellStyle name="Normal 47 2 2 2 2 4 3" xfId="8266" xr:uid="{00000000-0005-0000-0000-000080510000}"/>
    <cellStyle name="Normal 47 2 2 2 2 4 3 2" xfId="38600" xr:uid="{00000000-0005-0000-0000-000081510000}"/>
    <cellStyle name="Normal 47 2 2 2 2 4 3 3" xfId="23367" xr:uid="{00000000-0005-0000-0000-000082510000}"/>
    <cellStyle name="Normal 47 2 2 2 2 4 4" xfId="33587" xr:uid="{00000000-0005-0000-0000-000083510000}"/>
    <cellStyle name="Normal 47 2 2 2 2 4 5" xfId="18354" xr:uid="{00000000-0005-0000-0000-000084510000}"/>
    <cellStyle name="Normal 47 2 2 2 2 5" xfId="4905" xr:uid="{00000000-0005-0000-0000-000085510000}"/>
    <cellStyle name="Normal 47 2 2 2 2 5 2" xfId="14957" xr:uid="{00000000-0005-0000-0000-000086510000}"/>
    <cellStyle name="Normal 47 2 2 2 2 5 2 2" xfId="45288" xr:uid="{00000000-0005-0000-0000-000087510000}"/>
    <cellStyle name="Normal 47 2 2 2 2 5 2 3" xfId="30055" xr:uid="{00000000-0005-0000-0000-000088510000}"/>
    <cellStyle name="Normal 47 2 2 2 2 5 3" xfId="9937" xr:uid="{00000000-0005-0000-0000-000089510000}"/>
    <cellStyle name="Normal 47 2 2 2 2 5 3 2" xfId="40271" xr:uid="{00000000-0005-0000-0000-00008A510000}"/>
    <cellStyle name="Normal 47 2 2 2 2 5 3 3" xfId="25038" xr:uid="{00000000-0005-0000-0000-00008B510000}"/>
    <cellStyle name="Normal 47 2 2 2 2 5 4" xfId="35258" xr:uid="{00000000-0005-0000-0000-00008C510000}"/>
    <cellStyle name="Normal 47 2 2 2 2 5 5" xfId="20025" xr:uid="{00000000-0005-0000-0000-00008D510000}"/>
    <cellStyle name="Normal 47 2 2 2 2 6" xfId="11615" xr:uid="{00000000-0005-0000-0000-00008E510000}"/>
    <cellStyle name="Normal 47 2 2 2 2 6 2" xfId="41946" xr:uid="{00000000-0005-0000-0000-00008F510000}"/>
    <cellStyle name="Normal 47 2 2 2 2 6 3" xfId="26713" xr:uid="{00000000-0005-0000-0000-000090510000}"/>
    <cellStyle name="Normal 47 2 2 2 2 7" xfId="6594" xr:uid="{00000000-0005-0000-0000-000091510000}"/>
    <cellStyle name="Normal 47 2 2 2 2 7 2" xfId="36929" xr:uid="{00000000-0005-0000-0000-000092510000}"/>
    <cellStyle name="Normal 47 2 2 2 2 7 3" xfId="21696" xr:uid="{00000000-0005-0000-0000-000093510000}"/>
    <cellStyle name="Normal 47 2 2 2 2 8" xfId="31917" xr:uid="{00000000-0005-0000-0000-000094510000}"/>
    <cellStyle name="Normal 47 2 2 2 2 9" xfId="16683" xr:uid="{00000000-0005-0000-0000-000095510000}"/>
    <cellStyle name="Normal 47 2 2 2 3" xfId="1730" xr:uid="{00000000-0005-0000-0000-000096510000}"/>
    <cellStyle name="Normal 47 2 2 2 3 2" xfId="2569" xr:uid="{00000000-0005-0000-0000-000097510000}"/>
    <cellStyle name="Normal 47 2 2 2 3 2 2" xfId="4259" xr:uid="{00000000-0005-0000-0000-000098510000}"/>
    <cellStyle name="Normal 47 2 2 2 3 2 2 2" xfId="14332" xr:uid="{00000000-0005-0000-0000-000099510000}"/>
    <cellStyle name="Normal 47 2 2 2 3 2 2 2 2" xfId="44663" xr:uid="{00000000-0005-0000-0000-00009A510000}"/>
    <cellStyle name="Normal 47 2 2 2 3 2 2 2 3" xfId="29430" xr:uid="{00000000-0005-0000-0000-00009B510000}"/>
    <cellStyle name="Normal 47 2 2 2 3 2 2 3" xfId="9312" xr:uid="{00000000-0005-0000-0000-00009C510000}"/>
    <cellStyle name="Normal 47 2 2 2 3 2 2 3 2" xfId="39646" xr:uid="{00000000-0005-0000-0000-00009D510000}"/>
    <cellStyle name="Normal 47 2 2 2 3 2 2 3 3" xfId="24413" xr:uid="{00000000-0005-0000-0000-00009E510000}"/>
    <cellStyle name="Normal 47 2 2 2 3 2 2 4" xfId="34633" xr:uid="{00000000-0005-0000-0000-00009F510000}"/>
    <cellStyle name="Normal 47 2 2 2 3 2 2 5" xfId="19400" xr:uid="{00000000-0005-0000-0000-0000A0510000}"/>
    <cellStyle name="Normal 47 2 2 2 3 2 3" xfId="5951" xr:uid="{00000000-0005-0000-0000-0000A1510000}"/>
    <cellStyle name="Normal 47 2 2 2 3 2 3 2" xfId="16003" xr:uid="{00000000-0005-0000-0000-0000A2510000}"/>
    <cellStyle name="Normal 47 2 2 2 3 2 3 2 2" xfId="46334" xr:uid="{00000000-0005-0000-0000-0000A3510000}"/>
    <cellStyle name="Normal 47 2 2 2 3 2 3 2 3" xfId="31101" xr:uid="{00000000-0005-0000-0000-0000A4510000}"/>
    <cellStyle name="Normal 47 2 2 2 3 2 3 3" xfId="10983" xr:uid="{00000000-0005-0000-0000-0000A5510000}"/>
    <cellStyle name="Normal 47 2 2 2 3 2 3 3 2" xfId="41317" xr:uid="{00000000-0005-0000-0000-0000A6510000}"/>
    <cellStyle name="Normal 47 2 2 2 3 2 3 3 3" xfId="26084" xr:uid="{00000000-0005-0000-0000-0000A7510000}"/>
    <cellStyle name="Normal 47 2 2 2 3 2 3 4" xfId="36304" xr:uid="{00000000-0005-0000-0000-0000A8510000}"/>
    <cellStyle name="Normal 47 2 2 2 3 2 3 5" xfId="21071" xr:uid="{00000000-0005-0000-0000-0000A9510000}"/>
    <cellStyle name="Normal 47 2 2 2 3 2 4" xfId="12661" xr:uid="{00000000-0005-0000-0000-0000AA510000}"/>
    <cellStyle name="Normal 47 2 2 2 3 2 4 2" xfId="42992" xr:uid="{00000000-0005-0000-0000-0000AB510000}"/>
    <cellStyle name="Normal 47 2 2 2 3 2 4 3" xfId="27759" xr:uid="{00000000-0005-0000-0000-0000AC510000}"/>
    <cellStyle name="Normal 47 2 2 2 3 2 5" xfId="7640" xr:uid="{00000000-0005-0000-0000-0000AD510000}"/>
    <cellStyle name="Normal 47 2 2 2 3 2 5 2" xfId="37975" xr:uid="{00000000-0005-0000-0000-0000AE510000}"/>
    <cellStyle name="Normal 47 2 2 2 3 2 5 3" xfId="22742" xr:uid="{00000000-0005-0000-0000-0000AF510000}"/>
    <cellStyle name="Normal 47 2 2 2 3 2 6" xfId="32963" xr:uid="{00000000-0005-0000-0000-0000B0510000}"/>
    <cellStyle name="Normal 47 2 2 2 3 2 7" xfId="17729" xr:uid="{00000000-0005-0000-0000-0000B1510000}"/>
    <cellStyle name="Normal 47 2 2 2 3 3" xfId="3422" xr:uid="{00000000-0005-0000-0000-0000B2510000}"/>
    <cellStyle name="Normal 47 2 2 2 3 3 2" xfId="13496" xr:uid="{00000000-0005-0000-0000-0000B3510000}"/>
    <cellStyle name="Normal 47 2 2 2 3 3 2 2" xfId="43827" xr:uid="{00000000-0005-0000-0000-0000B4510000}"/>
    <cellStyle name="Normal 47 2 2 2 3 3 2 3" xfId="28594" xr:uid="{00000000-0005-0000-0000-0000B5510000}"/>
    <cellStyle name="Normal 47 2 2 2 3 3 3" xfId="8476" xr:uid="{00000000-0005-0000-0000-0000B6510000}"/>
    <cellStyle name="Normal 47 2 2 2 3 3 3 2" xfId="38810" xr:uid="{00000000-0005-0000-0000-0000B7510000}"/>
    <cellStyle name="Normal 47 2 2 2 3 3 3 3" xfId="23577" xr:uid="{00000000-0005-0000-0000-0000B8510000}"/>
    <cellStyle name="Normal 47 2 2 2 3 3 4" xfId="33797" xr:uid="{00000000-0005-0000-0000-0000B9510000}"/>
    <cellStyle name="Normal 47 2 2 2 3 3 5" xfId="18564" xr:uid="{00000000-0005-0000-0000-0000BA510000}"/>
    <cellStyle name="Normal 47 2 2 2 3 4" xfId="5115" xr:uid="{00000000-0005-0000-0000-0000BB510000}"/>
    <cellStyle name="Normal 47 2 2 2 3 4 2" xfId="15167" xr:uid="{00000000-0005-0000-0000-0000BC510000}"/>
    <cellStyle name="Normal 47 2 2 2 3 4 2 2" xfId="45498" xr:uid="{00000000-0005-0000-0000-0000BD510000}"/>
    <cellStyle name="Normal 47 2 2 2 3 4 2 3" xfId="30265" xr:uid="{00000000-0005-0000-0000-0000BE510000}"/>
    <cellStyle name="Normal 47 2 2 2 3 4 3" xfId="10147" xr:uid="{00000000-0005-0000-0000-0000BF510000}"/>
    <cellStyle name="Normal 47 2 2 2 3 4 3 2" xfId="40481" xr:uid="{00000000-0005-0000-0000-0000C0510000}"/>
    <cellStyle name="Normal 47 2 2 2 3 4 3 3" xfId="25248" xr:uid="{00000000-0005-0000-0000-0000C1510000}"/>
    <cellStyle name="Normal 47 2 2 2 3 4 4" xfId="35468" xr:uid="{00000000-0005-0000-0000-0000C2510000}"/>
    <cellStyle name="Normal 47 2 2 2 3 4 5" xfId="20235" xr:uid="{00000000-0005-0000-0000-0000C3510000}"/>
    <cellStyle name="Normal 47 2 2 2 3 5" xfId="11825" xr:uid="{00000000-0005-0000-0000-0000C4510000}"/>
    <cellStyle name="Normal 47 2 2 2 3 5 2" xfId="42156" xr:uid="{00000000-0005-0000-0000-0000C5510000}"/>
    <cellStyle name="Normal 47 2 2 2 3 5 3" xfId="26923" xr:uid="{00000000-0005-0000-0000-0000C6510000}"/>
    <cellStyle name="Normal 47 2 2 2 3 6" xfId="6804" xr:uid="{00000000-0005-0000-0000-0000C7510000}"/>
    <cellStyle name="Normal 47 2 2 2 3 6 2" xfId="37139" xr:uid="{00000000-0005-0000-0000-0000C8510000}"/>
    <cellStyle name="Normal 47 2 2 2 3 6 3" xfId="21906" xr:uid="{00000000-0005-0000-0000-0000C9510000}"/>
    <cellStyle name="Normal 47 2 2 2 3 7" xfId="32127" xr:uid="{00000000-0005-0000-0000-0000CA510000}"/>
    <cellStyle name="Normal 47 2 2 2 3 8" xfId="16893" xr:uid="{00000000-0005-0000-0000-0000CB510000}"/>
    <cellStyle name="Normal 47 2 2 2 4" xfId="2151" xr:uid="{00000000-0005-0000-0000-0000CC510000}"/>
    <cellStyle name="Normal 47 2 2 2 4 2" xfId="3841" xr:uid="{00000000-0005-0000-0000-0000CD510000}"/>
    <cellStyle name="Normal 47 2 2 2 4 2 2" xfId="13914" xr:uid="{00000000-0005-0000-0000-0000CE510000}"/>
    <cellStyle name="Normal 47 2 2 2 4 2 2 2" xfId="44245" xr:uid="{00000000-0005-0000-0000-0000CF510000}"/>
    <cellStyle name="Normal 47 2 2 2 4 2 2 3" xfId="29012" xr:uid="{00000000-0005-0000-0000-0000D0510000}"/>
    <cellStyle name="Normal 47 2 2 2 4 2 3" xfId="8894" xr:uid="{00000000-0005-0000-0000-0000D1510000}"/>
    <cellStyle name="Normal 47 2 2 2 4 2 3 2" xfId="39228" xr:uid="{00000000-0005-0000-0000-0000D2510000}"/>
    <cellStyle name="Normal 47 2 2 2 4 2 3 3" xfId="23995" xr:uid="{00000000-0005-0000-0000-0000D3510000}"/>
    <cellStyle name="Normal 47 2 2 2 4 2 4" xfId="34215" xr:uid="{00000000-0005-0000-0000-0000D4510000}"/>
    <cellStyle name="Normal 47 2 2 2 4 2 5" xfId="18982" xr:uid="{00000000-0005-0000-0000-0000D5510000}"/>
    <cellStyle name="Normal 47 2 2 2 4 3" xfId="5533" xr:uid="{00000000-0005-0000-0000-0000D6510000}"/>
    <cellStyle name="Normal 47 2 2 2 4 3 2" xfId="15585" xr:uid="{00000000-0005-0000-0000-0000D7510000}"/>
    <cellStyle name="Normal 47 2 2 2 4 3 2 2" xfId="45916" xr:uid="{00000000-0005-0000-0000-0000D8510000}"/>
    <cellStyle name="Normal 47 2 2 2 4 3 2 3" xfId="30683" xr:uid="{00000000-0005-0000-0000-0000D9510000}"/>
    <cellStyle name="Normal 47 2 2 2 4 3 3" xfId="10565" xr:uid="{00000000-0005-0000-0000-0000DA510000}"/>
    <cellStyle name="Normal 47 2 2 2 4 3 3 2" xfId="40899" xr:uid="{00000000-0005-0000-0000-0000DB510000}"/>
    <cellStyle name="Normal 47 2 2 2 4 3 3 3" xfId="25666" xr:uid="{00000000-0005-0000-0000-0000DC510000}"/>
    <cellStyle name="Normal 47 2 2 2 4 3 4" xfId="35886" xr:uid="{00000000-0005-0000-0000-0000DD510000}"/>
    <cellStyle name="Normal 47 2 2 2 4 3 5" xfId="20653" xr:uid="{00000000-0005-0000-0000-0000DE510000}"/>
    <cellStyle name="Normal 47 2 2 2 4 4" xfId="12243" xr:uid="{00000000-0005-0000-0000-0000DF510000}"/>
    <cellStyle name="Normal 47 2 2 2 4 4 2" xfId="42574" xr:uid="{00000000-0005-0000-0000-0000E0510000}"/>
    <cellStyle name="Normal 47 2 2 2 4 4 3" xfId="27341" xr:uid="{00000000-0005-0000-0000-0000E1510000}"/>
    <cellStyle name="Normal 47 2 2 2 4 5" xfId="7222" xr:uid="{00000000-0005-0000-0000-0000E2510000}"/>
    <cellStyle name="Normal 47 2 2 2 4 5 2" xfId="37557" xr:uid="{00000000-0005-0000-0000-0000E3510000}"/>
    <cellStyle name="Normal 47 2 2 2 4 5 3" xfId="22324" xr:uid="{00000000-0005-0000-0000-0000E4510000}"/>
    <cellStyle name="Normal 47 2 2 2 4 6" xfId="32545" xr:uid="{00000000-0005-0000-0000-0000E5510000}"/>
    <cellStyle name="Normal 47 2 2 2 4 7" xfId="17311" xr:uid="{00000000-0005-0000-0000-0000E6510000}"/>
    <cellStyle name="Normal 47 2 2 2 5" xfId="3004" xr:uid="{00000000-0005-0000-0000-0000E7510000}"/>
    <cellStyle name="Normal 47 2 2 2 5 2" xfId="13078" xr:uid="{00000000-0005-0000-0000-0000E8510000}"/>
    <cellStyle name="Normal 47 2 2 2 5 2 2" xfId="43409" xr:uid="{00000000-0005-0000-0000-0000E9510000}"/>
    <cellStyle name="Normal 47 2 2 2 5 2 3" xfId="28176" xr:uid="{00000000-0005-0000-0000-0000EA510000}"/>
    <cellStyle name="Normal 47 2 2 2 5 3" xfId="8058" xr:uid="{00000000-0005-0000-0000-0000EB510000}"/>
    <cellStyle name="Normal 47 2 2 2 5 3 2" xfId="38392" xr:uid="{00000000-0005-0000-0000-0000EC510000}"/>
    <cellStyle name="Normal 47 2 2 2 5 3 3" xfId="23159" xr:uid="{00000000-0005-0000-0000-0000ED510000}"/>
    <cellStyle name="Normal 47 2 2 2 5 4" xfId="33379" xr:uid="{00000000-0005-0000-0000-0000EE510000}"/>
    <cellStyle name="Normal 47 2 2 2 5 5" xfId="18146" xr:uid="{00000000-0005-0000-0000-0000EF510000}"/>
    <cellStyle name="Normal 47 2 2 2 6" xfId="4697" xr:uid="{00000000-0005-0000-0000-0000F0510000}"/>
    <cellStyle name="Normal 47 2 2 2 6 2" xfId="14749" xr:uid="{00000000-0005-0000-0000-0000F1510000}"/>
    <cellStyle name="Normal 47 2 2 2 6 2 2" xfId="45080" xr:uid="{00000000-0005-0000-0000-0000F2510000}"/>
    <cellStyle name="Normal 47 2 2 2 6 2 3" xfId="29847" xr:uid="{00000000-0005-0000-0000-0000F3510000}"/>
    <cellStyle name="Normal 47 2 2 2 6 3" xfId="9729" xr:uid="{00000000-0005-0000-0000-0000F4510000}"/>
    <cellStyle name="Normal 47 2 2 2 6 3 2" xfId="40063" xr:uid="{00000000-0005-0000-0000-0000F5510000}"/>
    <cellStyle name="Normal 47 2 2 2 6 3 3" xfId="24830" xr:uid="{00000000-0005-0000-0000-0000F6510000}"/>
    <cellStyle name="Normal 47 2 2 2 6 4" xfId="35050" xr:uid="{00000000-0005-0000-0000-0000F7510000}"/>
    <cellStyle name="Normal 47 2 2 2 6 5" xfId="19817" xr:uid="{00000000-0005-0000-0000-0000F8510000}"/>
    <cellStyle name="Normal 47 2 2 2 7" xfId="11407" xr:uid="{00000000-0005-0000-0000-0000F9510000}"/>
    <cellStyle name="Normal 47 2 2 2 7 2" xfId="41738" xr:uid="{00000000-0005-0000-0000-0000FA510000}"/>
    <cellStyle name="Normal 47 2 2 2 7 3" xfId="26505" xr:uid="{00000000-0005-0000-0000-0000FB510000}"/>
    <cellStyle name="Normal 47 2 2 2 8" xfId="6386" xr:uid="{00000000-0005-0000-0000-0000FC510000}"/>
    <cellStyle name="Normal 47 2 2 2 8 2" xfId="36721" xr:uid="{00000000-0005-0000-0000-0000FD510000}"/>
    <cellStyle name="Normal 47 2 2 2 8 3" xfId="21488" xr:uid="{00000000-0005-0000-0000-0000FE510000}"/>
    <cellStyle name="Normal 47 2 2 2 9" xfId="31709" xr:uid="{00000000-0005-0000-0000-0000FF510000}"/>
    <cellStyle name="Normal 47 2 2 3" xfId="1413" xr:uid="{00000000-0005-0000-0000-000000520000}"/>
    <cellStyle name="Normal 47 2 2 3 2" xfId="1834" xr:uid="{00000000-0005-0000-0000-000001520000}"/>
    <cellStyle name="Normal 47 2 2 3 2 2" xfId="2673" xr:uid="{00000000-0005-0000-0000-000002520000}"/>
    <cellStyle name="Normal 47 2 2 3 2 2 2" xfId="4363" xr:uid="{00000000-0005-0000-0000-000003520000}"/>
    <cellStyle name="Normal 47 2 2 3 2 2 2 2" xfId="14436" xr:uid="{00000000-0005-0000-0000-000004520000}"/>
    <cellStyle name="Normal 47 2 2 3 2 2 2 2 2" xfId="44767" xr:uid="{00000000-0005-0000-0000-000005520000}"/>
    <cellStyle name="Normal 47 2 2 3 2 2 2 2 3" xfId="29534" xr:uid="{00000000-0005-0000-0000-000006520000}"/>
    <cellStyle name="Normal 47 2 2 3 2 2 2 3" xfId="9416" xr:uid="{00000000-0005-0000-0000-000007520000}"/>
    <cellStyle name="Normal 47 2 2 3 2 2 2 3 2" xfId="39750" xr:uid="{00000000-0005-0000-0000-000008520000}"/>
    <cellStyle name="Normal 47 2 2 3 2 2 2 3 3" xfId="24517" xr:uid="{00000000-0005-0000-0000-000009520000}"/>
    <cellStyle name="Normal 47 2 2 3 2 2 2 4" xfId="34737" xr:uid="{00000000-0005-0000-0000-00000A520000}"/>
    <cellStyle name="Normal 47 2 2 3 2 2 2 5" xfId="19504" xr:uid="{00000000-0005-0000-0000-00000B520000}"/>
    <cellStyle name="Normal 47 2 2 3 2 2 3" xfId="6055" xr:uid="{00000000-0005-0000-0000-00000C520000}"/>
    <cellStyle name="Normal 47 2 2 3 2 2 3 2" xfId="16107" xr:uid="{00000000-0005-0000-0000-00000D520000}"/>
    <cellStyle name="Normal 47 2 2 3 2 2 3 2 2" xfId="46438" xr:uid="{00000000-0005-0000-0000-00000E520000}"/>
    <cellStyle name="Normal 47 2 2 3 2 2 3 2 3" xfId="31205" xr:uid="{00000000-0005-0000-0000-00000F520000}"/>
    <cellStyle name="Normal 47 2 2 3 2 2 3 3" xfId="11087" xr:uid="{00000000-0005-0000-0000-000010520000}"/>
    <cellStyle name="Normal 47 2 2 3 2 2 3 3 2" xfId="41421" xr:uid="{00000000-0005-0000-0000-000011520000}"/>
    <cellStyle name="Normal 47 2 2 3 2 2 3 3 3" xfId="26188" xr:uid="{00000000-0005-0000-0000-000012520000}"/>
    <cellStyle name="Normal 47 2 2 3 2 2 3 4" xfId="36408" xr:uid="{00000000-0005-0000-0000-000013520000}"/>
    <cellStyle name="Normal 47 2 2 3 2 2 3 5" xfId="21175" xr:uid="{00000000-0005-0000-0000-000014520000}"/>
    <cellStyle name="Normal 47 2 2 3 2 2 4" xfId="12765" xr:uid="{00000000-0005-0000-0000-000015520000}"/>
    <cellStyle name="Normal 47 2 2 3 2 2 4 2" xfId="43096" xr:uid="{00000000-0005-0000-0000-000016520000}"/>
    <cellStyle name="Normal 47 2 2 3 2 2 4 3" xfId="27863" xr:uid="{00000000-0005-0000-0000-000017520000}"/>
    <cellStyle name="Normal 47 2 2 3 2 2 5" xfId="7744" xr:uid="{00000000-0005-0000-0000-000018520000}"/>
    <cellStyle name="Normal 47 2 2 3 2 2 5 2" xfId="38079" xr:uid="{00000000-0005-0000-0000-000019520000}"/>
    <cellStyle name="Normal 47 2 2 3 2 2 5 3" xfId="22846" xr:uid="{00000000-0005-0000-0000-00001A520000}"/>
    <cellStyle name="Normal 47 2 2 3 2 2 6" xfId="33067" xr:uid="{00000000-0005-0000-0000-00001B520000}"/>
    <cellStyle name="Normal 47 2 2 3 2 2 7" xfId="17833" xr:uid="{00000000-0005-0000-0000-00001C520000}"/>
    <cellStyle name="Normal 47 2 2 3 2 3" xfId="3526" xr:uid="{00000000-0005-0000-0000-00001D520000}"/>
    <cellStyle name="Normal 47 2 2 3 2 3 2" xfId="13600" xr:uid="{00000000-0005-0000-0000-00001E520000}"/>
    <cellStyle name="Normal 47 2 2 3 2 3 2 2" xfId="43931" xr:uid="{00000000-0005-0000-0000-00001F520000}"/>
    <cellStyle name="Normal 47 2 2 3 2 3 2 3" xfId="28698" xr:uid="{00000000-0005-0000-0000-000020520000}"/>
    <cellStyle name="Normal 47 2 2 3 2 3 3" xfId="8580" xr:uid="{00000000-0005-0000-0000-000021520000}"/>
    <cellStyle name="Normal 47 2 2 3 2 3 3 2" xfId="38914" xr:uid="{00000000-0005-0000-0000-000022520000}"/>
    <cellStyle name="Normal 47 2 2 3 2 3 3 3" xfId="23681" xr:uid="{00000000-0005-0000-0000-000023520000}"/>
    <cellStyle name="Normal 47 2 2 3 2 3 4" xfId="33901" xr:uid="{00000000-0005-0000-0000-000024520000}"/>
    <cellStyle name="Normal 47 2 2 3 2 3 5" xfId="18668" xr:uid="{00000000-0005-0000-0000-000025520000}"/>
    <cellStyle name="Normal 47 2 2 3 2 4" xfId="5219" xr:uid="{00000000-0005-0000-0000-000026520000}"/>
    <cellStyle name="Normal 47 2 2 3 2 4 2" xfId="15271" xr:uid="{00000000-0005-0000-0000-000027520000}"/>
    <cellStyle name="Normal 47 2 2 3 2 4 2 2" xfId="45602" xr:uid="{00000000-0005-0000-0000-000028520000}"/>
    <cellStyle name="Normal 47 2 2 3 2 4 2 3" xfId="30369" xr:uid="{00000000-0005-0000-0000-000029520000}"/>
    <cellStyle name="Normal 47 2 2 3 2 4 3" xfId="10251" xr:uid="{00000000-0005-0000-0000-00002A520000}"/>
    <cellStyle name="Normal 47 2 2 3 2 4 3 2" xfId="40585" xr:uid="{00000000-0005-0000-0000-00002B520000}"/>
    <cellStyle name="Normal 47 2 2 3 2 4 3 3" xfId="25352" xr:uid="{00000000-0005-0000-0000-00002C520000}"/>
    <cellStyle name="Normal 47 2 2 3 2 4 4" xfId="35572" xr:uid="{00000000-0005-0000-0000-00002D520000}"/>
    <cellStyle name="Normal 47 2 2 3 2 4 5" xfId="20339" xr:uid="{00000000-0005-0000-0000-00002E520000}"/>
    <cellStyle name="Normal 47 2 2 3 2 5" xfId="11929" xr:uid="{00000000-0005-0000-0000-00002F520000}"/>
    <cellStyle name="Normal 47 2 2 3 2 5 2" xfId="42260" xr:uid="{00000000-0005-0000-0000-000030520000}"/>
    <cellStyle name="Normal 47 2 2 3 2 5 3" xfId="27027" xr:uid="{00000000-0005-0000-0000-000031520000}"/>
    <cellStyle name="Normal 47 2 2 3 2 6" xfId="6908" xr:uid="{00000000-0005-0000-0000-000032520000}"/>
    <cellStyle name="Normal 47 2 2 3 2 6 2" xfId="37243" xr:uid="{00000000-0005-0000-0000-000033520000}"/>
    <cellStyle name="Normal 47 2 2 3 2 6 3" xfId="22010" xr:uid="{00000000-0005-0000-0000-000034520000}"/>
    <cellStyle name="Normal 47 2 2 3 2 7" xfId="32231" xr:uid="{00000000-0005-0000-0000-000035520000}"/>
    <cellStyle name="Normal 47 2 2 3 2 8" xfId="16997" xr:uid="{00000000-0005-0000-0000-000036520000}"/>
    <cellStyle name="Normal 47 2 2 3 3" xfId="2255" xr:uid="{00000000-0005-0000-0000-000037520000}"/>
    <cellStyle name="Normal 47 2 2 3 3 2" xfId="3945" xr:uid="{00000000-0005-0000-0000-000038520000}"/>
    <cellStyle name="Normal 47 2 2 3 3 2 2" xfId="14018" xr:uid="{00000000-0005-0000-0000-000039520000}"/>
    <cellStyle name="Normal 47 2 2 3 3 2 2 2" xfId="44349" xr:uid="{00000000-0005-0000-0000-00003A520000}"/>
    <cellStyle name="Normal 47 2 2 3 3 2 2 3" xfId="29116" xr:uid="{00000000-0005-0000-0000-00003B520000}"/>
    <cellStyle name="Normal 47 2 2 3 3 2 3" xfId="8998" xr:uid="{00000000-0005-0000-0000-00003C520000}"/>
    <cellStyle name="Normal 47 2 2 3 3 2 3 2" xfId="39332" xr:uid="{00000000-0005-0000-0000-00003D520000}"/>
    <cellStyle name="Normal 47 2 2 3 3 2 3 3" xfId="24099" xr:uid="{00000000-0005-0000-0000-00003E520000}"/>
    <cellStyle name="Normal 47 2 2 3 3 2 4" xfId="34319" xr:uid="{00000000-0005-0000-0000-00003F520000}"/>
    <cellStyle name="Normal 47 2 2 3 3 2 5" xfId="19086" xr:uid="{00000000-0005-0000-0000-000040520000}"/>
    <cellStyle name="Normal 47 2 2 3 3 3" xfId="5637" xr:uid="{00000000-0005-0000-0000-000041520000}"/>
    <cellStyle name="Normal 47 2 2 3 3 3 2" xfId="15689" xr:uid="{00000000-0005-0000-0000-000042520000}"/>
    <cellStyle name="Normal 47 2 2 3 3 3 2 2" xfId="46020" xr:uid="{00000000-0005-0000-0000-000043520000}"/>
    <cellStyle name="Normal 47 2 2 3 3 3 2 3" xfId="30787" xr:uid="{00000000-0005-0000-0000-000044520000}"/>
    <cellStyle name="Normal 47 2 2 3 3 3 3" xfId="10669" xr:uid="{00000000-0005-0000-0000-000045520000}"/>
    <cellStyle name="Normal 47 2 2 3 3 3 3 2" xfId="41003" xr:uid="{00000000-0005-0000-0000-000046520000}"/>
    <cellStyle name="Normal 47 2 2 3 3 3 3 3" xfId="25770" xr:uid="{00000000-0005-0000-0000-000047520000}"/>
    <cellStyle name="Normal 47 2 2 3 3 3 4" xfId="35990" xr:uid="{00000000-0005-0000-0000-000048520000}"/>
    <cellStyle name="Normal 47 2 2 3 3 3 5" xfId="20757" xr:uid="{00000000-0005-0000-0000-000049520000}"/>
    <cellStyle name="Normal 47 2 2 3 3 4" xfId="12347" xr:uid="{00000000-0005-0000-0000-00004A520000}"/>
    <cellStyle name="Normal 47 2 2 3 3 4 2" xfId="42678" xr:uid="{00000000-0005-0000-0000-00004B520000}"/>
    <cellStyle name="Normal 47 2 2 3 3 4 3" xfId="27445" xr:uid="{00000000-0005-0000-0000-00004C520000}"/>
    <cellStyle name="Normal 47 2 2 3 3 5" xfId="7326" xr:uid="{00000000-0005-0000-0000-00004D520000}"/>
    <cellStyle name="Normal 47 2 2 3 3 5 2" xfId="37661" xr:uid="{00000000-0005-0000-0000-00004E520000}"/>
    <cellStyle name="Normal 47 2 2 3 3 5 3" xfId="22428" xr:uid="{00000000-0005-0000-0000-00004F520000}"/>
    <cellStyle name="Normal 47 2 2 3 3 6" xfId="32649" xr:uid="{00000000-0005-0000-0000-000050520000}"/>
    <cellStyle name="Normal 47 2 2 3 3 7" xfId="17415" xr:uid="{00000000-0005-0000-0000-000051520000}"/>
    <cellStyle name="Normal 47 2 2 3 4" xfId="3108" xr:uid="{00000000-0005-0000-0000-000052520000}"/>
    <cellStyle name="Normal 47 2 2 3 4 2" xfId="13182" xr:uid="{00000000-0005-0000-0000-000053520000}"/>
    <cellStyle name="Normal 47 2 2 3 4 2 2" xfId="43513" xr:uid="{00000000-0005-0000-0000-000054520000}"/>
    <cellStyle name="Normal 47 2 2 3 4 2 3" xfId="28280" xr:uid="{00000000-0005-0000-0000-000055520000}"/>
    <cellStyle name="Normal 47 2 2 3 4 3" xfId="8162" xr:uid="{00000000-0005-0000-0000-000056520000}"/>
    <cellStyle name="Normal 47 2 2 3 4 3 2" xfId="38496" xr:uid="{00000000-0005-0000-0000-000057520000}"/>
    <cellStyle name="Normal 47 2 2 3 4 3 3" xfId="23263" xr:uid="{00000000-0005-0000-0000-000058520000}"/>
    <cellStyle name="Normal 47 2 2 3 4 4" xfId="33483" xr:uid="{00000000-0005-0000-0000-000059520000}"/>
    <cellStyle name="Normal 47 2 2 3 4 5" xfId="18250" xr:uid="{00000000-0005-0000-0000-00005A520000}"/>
    <cellStyle name="Normal 47 2 2 3 5" xfId="4801" xr:uid="{00000000-0005-0000-0000-00005B520000}"/>
    <cellStyle name="Normal 47 2 2 3 5 2" xfId="14853" xr:uid="{00000000-0005-0000-0000-00005C520000}"/>
    <cellStyle name="Normal 47 2 2 3 5 2 2" xfId="45184" xr:uid="{00000000-0005-0000-0000-00005D520000}"/>
    <cellStyle name="Normal 47 2 2 3 5 2 3" xfId="29951" xr:uid="{00000000-0005-0000-0000-00005E520000}"/>
    <cellStyle name="Normal 47 2 2 3 5 3" xfId="9833" xr:uid="{00000000-0005-0000-0000-00005F520000}"/>
    <cellStyle name="Normal 47 2 2 3 5 3 2" xfId="40167" xr:uid="{00000000-0005-0000-0000-000060520000}"/>
    <cellStyle name="Normal 47 2 2 3 5 3 3" xfId="24934" xr:uid="{00000000-0005-0000-0000-000061520000}"/>
    <cellStyle name="Normal 47 2 2 3 5 4" xfId="35154" xr:uid="{00000000-0005-0000-0000-000062520000}"/>
    <cellStyle name="Normal 47 2 2 3 5 5" xfId="19921" xr:uid="{00000000-0005-0000-0000-000063520000}"/>
    <cellStyle name="Normal 47 2 2 3 6" xfId="11511" xr:uid="{00000000-0005-0000-0000-000064520000}"/>
    <cellStyle name="Normal 47 2 2 3 6 2" xfId="41842" xr:uid="{00000000-0005-0000-0000-000065520000}"/>
    <cellStyle name="Normal 47 2 2 3 6 3" xfId="26609" xr:uid="{00000000-0005-0000-0000-000066520000}"/>
    <cellStyle name="Normal 47 2 2 3 7" xfId="6490" xr:uid="{00000000-0005-0000-0000-000067520000}"/>
    <cellStyle name="Normal 47 2 2 3 7 2" xfId="36825" xr:uid="{00000000-0005-0000-0000-000068520000}"/>
    <cellStyle name="Normal 47 2 2 3 7 3" xfId="21592" xr:uid="{00000000-0005-0000-0000-000069520000}"/>
    <cellStyle name="Normal 47 2 2 3 8" xfId="31813" xr:uid="{00000000-0005-0000-0000-00006A520000}"/>
    <cellStyle name="Normal 47 2 2 3 9" xfId="16579" xr:uid="{00000000-0005-0000-0000-00006B520000}"/>
    <cellStyle name="Normal 47 2 2 4" xfId="1626" xr:uid="{00000000-0005-0000-0000-00006C520000}"/>
    <cellStyle name="Normal 47 2 2 4 2" xfId="2465" xr:uid="{00000000-0005-0000-0000-00006D520000}"/>
    <cellStyle name="Normal 47 2 2 4 2 2" xfId="4155" xr:uid="{00000000-0005-0000-0000-00006E520000}"/>
    <cellStyle name="Normal 47 2 2 4 2 2 2" xfId="14228" xr:uid="{00000000-0005-0000-0000-00006F520000}"/>
    <cellStyle name="Normal 47 2 2 4 2 2 2 2" xfId="44559" xr:uid="{00000000-0005-0000-0000-000070520000}"/>
    <cellStyle name="Normal 47 2 2 4 2 2 2 3" xfId="29326" xr:uid="{00000000-0005-0000-0000-000071520000}"/>
    <cellStyle name="Normal 47 2 2 4 2 2 3" xfId="9208" xr:uid="{00000000-0005-0000-0000-000072520000}"/>
    <cellStyle name="Normal 47 2 2 4 2 2 3 2" xfId="39542" xr:uid="{00000000-0005-0000-0000-000073520000}"/>
    <cellStyle name="Normal 47 2 2 4 2 2 3 3" xfId="24309" xr:uid="{00000000-0005-0000-0000-000074520000}"/>
    <cellStyle name="Normal 47 2 2 4 2 2 4" xfId="34529" xr:uid="{00000000-0005-0000-0000-000075520000}"/>
    <cellStyle name="Normal 47 2 2 4 2 2 5" xfId="19296" xr:uid="{00000000-0005-0000-0000-000076520000}"/>
    <cellStyle name="Normal 47 2 2 4 2 3" xfId="5847" xr:uid="{00000000-0005-0000-0000-000077520000}"/>
    <cellStyle name="Normal 47 2 2 4 2 3 2" xfId="15899" xr:uid="{00000000-0005-0000-0000-000078520000}"/>
    <cellStyle name="Normal 47 2 2 4 2 3 2 2" xfId="46230" xr:uid="{00000000-0005-0000-0000-000079520000}"/>
    <cellStyle name="Normal 47 2 2 4 2 3 2 3" xfId="30997" xr:uid="{00000000-0005-0000-0000-00007A520000}"/>
    <cellStyle name="Normal 47 2 2 4 2 3 3" xfId="10879" xr:uid="{00000000-0005-0000-0000-00007B520000}"/>
    <cellStyle name="Normal 47 2 2 4 2 3 3 2" xfId="41213" xr:uid="{00000000-0005-0000-0000-00007C520000}"/>
    <cellStyle name="Normal 47 2 2 4 2 3 3 3" xfId="25980" xr:uid="{00000000-0005-0000-0000-00007D520000}"/>
    <cellStyle name="Normal 47 2 2 4 2 3 4" xfId="36200" xr:uid="{00000000-0005-0000-0000-00007E520000}"/>
    <cellStyle name="Normal 47 2 2 4 2 3 5" xfId="20967" xr:uid="{00000000-0005-0000-0000-00007F520000}"/>
    <cellStyle name="Normal 47 2 2 4 2 4" xfId="12557" xr:uid="{00000000-0005-0000-0000-000080520000}"/>
    <cellStyle name="Normal 47 2 2 4 2 4 2" xfId="42888" xr:uid="{00000000-0005-0000-0000-000081520000}"/>
    <cellStyle name="Normal 47 2 2 4 2 4 3" xfId="27655" xr:uid="{00000000-0005-0000-0000-000082520000}"/>
    <cellStyle name="Normal 47 2 2 4 2 5" xfId="7536" xr:uid="{00000000-0005-0000-0000-000083520000}"/>
    <cellStyle name="Normal 47 2 2 4 2 5 2" xfId="37871" xr:uid="{00000000-0005-0000-0000-000084520000}"/>
    <cellStyle name="Normal 47 2 2 4 2 5 3" xfId="22638" xr:uid="{00000000-0005-0000-0000-000085520000}"/>
    <cellStyle name="Normal 47 2 2 4 2 6" xfId="32859" xr:uid="{00000000-0005-0000-0000-000086520000}"/>
    <cellStyle name="Normal 47 2 2 4 2 7" xfId="17625" xr:uid="{00000000-0005-0000-0000-000087520000}"/>
    <cellStyle name="Normal 47 2 2 4 3" xfId="3318" xr:uid="{00000000-0005-0000-0000-000088520000}"/>
    <cellStyle name="Normal 47 2 2 4 3 2" xfId="13392" xr:uid="{00000000-0005-0000-0000-000089520000}"/>
    <cellStyle name="Normal 47 2 2 4 3 2 2" xfId="43723" xr:uid="{00000000-0005-0000-0000-00008A520000}"/>
    <cellStyle name="Normal 47 2 2 4 3 2 3" xfId="28490" xr:uid="{00000000-0005-0000-0000-00008B520000}"/>
    <cellStyle name="Normal 47 2 2 4 3 3" xfId="8372" xr:uid="{00000000-0005-0000-0000-00008C520000}"/>
    <cellStyle name="Normal 47 2 2 4 3 3 2" xfId="38706" xr:uid="{00000000-0005-0000-0000-00008D520000}"/>
    <cellStyle name="Normal 47 2 2 4 3 3 3" xfId="23473" xr:uid="{00000000-0005-0000-0000-00008E520000}"/>
    <cellStyle name="Normal 47 2 2 4 3 4" xfId="33693" xr:uid="{00000000-0005-0000-0000-00008F520000}"/>
    <cellStyle name="Normal 47 2 2 4 3 5" xfId="18460" xr:uid="{00000000-0005-0000-0000-000090520000}"/>
    <cellStyle name="Normal 47 2 2 4 4" xfId="5011" xr:uid="{00000000-0005-0000-0000-000091520000}"/>
    <cellStyle name="Normal 47 2 2 4 4 2" xfId="15063" xr:uid="{00000000-0005-0000-0000-000092520000}"/>
    <cellStyle name="Normal 47 2 2 4 4 2 2" xfId="45394" xr:uid="{00000000-0005-0000-0000-000093520000}"/>
    <cellStyle name="Normal 47 2 2 4 4 2 3" xfId="30161" xr:uid="{00000000-0005-0000-0000-000094520000}"/>
    <cellStyle name="Normal 47 2 2 4 4 3" xfId="10043" xr:uid="{00000000-0005-0000-0000-000095520000}"/>
    <cellStyle name="Normal 47 2 2 4 4 3 2" xfId="40377" xr:uid="{00000000-0005-0000-0000-000096520000}"/>
    <cellStyle name="Normal 47 2 2 4 4 3 3" xfId="25144" xr:uid="{00000000-0005-0000-0000-000097520000}"/>
    <cellStyle name="Normal 47 2 2 4 4 4" xfId="35364" xr:uid="{00000000-0005-0000-0000-000098520000}"/>
    <cellStyle name="Normal 47 2 2 4 4 5" xfId="20131" xr:uid="{00000000-0005-0000-0000-000099520000}"/>
    <cellStyle name="Normal 47 2 2 4 5" xfId="11721" xr:uid="{00000000-0005-0000-0000-00009A520000}"/>
    <cellStyle name="Normal 47 2 2 4 5 2" xfId="42052" xr:uid="{00000000-0005-0000-0000-00009B520000}"/>
    <cellStyle name="Normal 47 2 2 4 5 3" xfId="26819" xr:uid="{00000000-0005-0000-0000-00009C520000}"/>
    <cellStyle name="Normal 47 2 2 4 6" xfId="6700" xr:uid="{00000000-0005-0000-0000-00009D520000}"/>
    <cellStyle name="Normal 47 2 2 4 6 2" xfId="37035" xr:uid="{00000000-0005-0000-0000-00009E520000}"/>
    <cellStyle name="Normal 47 2 2 4 6 3" xfId="21802" xr:uid="{00000000-0005-0000-0000-00009F520000}"/>
    <cellStyle name="Normal 47 2 2 4 7" xfId="32023" xr:uid="{00000000-0005-0000-0000-0000A0520000}"/>
    <cellStyle name="Normal 47 2 2 4 8" xfId="16789" xr:uid="{00000000-0005-0000-0000-0000A1520000}"/>
    <cellStyle name="Normal 47 2 2 5" xfId="2047" xr:uid="{00000000-0005-0000-0000-0000A2520000}"/>
    <cellStyle name="Normal 47 2 2 5 2" xfId="3737" xr:uid="{00000000-0005-0000-0000-0000A3520000}"/>
    <cellStyle name="Normal 47 2 2 5 2 2" xfId="13810" xr:uid="{00000000-0005-0000-0000-0000A4520000}"/>
    <cellStyle name="Normal 47 2 2 5 2 2 2" xfId="44141" xr:uid="{00000000-0005-0000-0000-0000A5520000}"/>
    <cellStyle name="Normal 47 2 2 5 2 2 3" xfId="28908" xr:uid="{00000000-0005-0000-0000-0000A6520000}"/>
    <cellStyle name="Normal 47 2 2 5 2 3" xfId="8790" xr:uid="{00000000-0005-0000-0000-0000A7520000}"/>
    <cellStyle name="Normal 47 2 2 5 2 3 2" xfId="39124" xr:uid="{00000000-0005-0000-0000-0000A8520000}"/>
    <cellStyle name="Normal 47 2 2 5 2 3 3" xfId="23891" xr:uid="{00000000-0005-0000-0000-0000A9520000}"/>
    <cellStyle name="Normal 47 2 2 5 2 4" xfId="34111" xr:uid="{00000000-0005-0000-0000-0000AA520000}"/>
    <cellStyle name="Normal 47 2 2 5 2 5" xfId="18878" xr:uid="{00000000-0005-0000-0000-0000AB520000}"/>
    <cellStyle name="Normal 47 2 2 5 3" xfId="5429" xr:uid="{00000000-0005-0000-0000-0000AC520000}"/>
    <cellStyle name="Normal 47 2 2 5 3 2" xfId="15481" xr:uid="{00000000-0005-0000-0000-0000AD520000}"/>
    <cellStyle name="Normal 47 2 2 5 3 2 2" xfId="45812" xr:uid="{00000000-0005-0000-0000-0000AE520000}"/>
    <cellStyle name="Normal 47 2 2 5 3 2 3" xfId="30579" xr:uid="{00000000-0005-0000-0000-0000AF520000}"/>
    <cellStyle name="Normal 47 2 2 5 3 3" xfId="10461" xr:uid="{00000000-0005-0000-0000-0000B0520000}"/>
    <cellStyle name="Normal 47 2 2 5 3 3 2" xfId="40795" xr:uid="{00000000-0005-0000-0000-0000B1520000}"/>
    <cellStyle name="Normal 47 2 2 5 3 3 3" xfId="25562" xr:uid="{00000000-0005-0000-0000-0000B2520000}"/>
    <cellStyle name="Normal 47 2 2 5 3 4" xfId="35782" xr:uid="{00000000-0005-0000-0000-0000B3520000}"/>
    <cellStyle name="Normal 47 2 2 5 3 5" xfId="20549" xr:uid="{00000000-0005-0000-0000-0000B4520000}"/>
    <cellStyle name="Normal 47 2 2 5 4" xfId="12139" xr:uid="{00000000-0005-0000-0000-0000B5520000}"/>
    <cellStyle name="Normal 47 2 2 5 4 2" xfId="42470" xr:uid="{00000000-0005-0000-0000-0000B6520000}"/>
    <cellStyle name="Normal 47 2 2 5 4 3" xfId="27237" xr:uid="{00000000-0005-0000-0000-0000B7520000}"/>
    <cellStyle name="Normal 47 2 2 5 5" xfId="7118" xr:uid="{00000000-0005-0000-0000-0000B8520000}"/>
    <cellStyle name="Normal 47 2 2 5 5 2" xfId="37453" xr:uid="{00000000-0005-0000-0000-0000B9520000}"/>
    <cellStyle name="Normal 47 2 2 5 5 3" xfId="22220" xr:uid="{00000000-0005-0000-0000-0000BA520000}"/>
    <cellStyle name="Normal 47 2 2 5 6" xfId="32441" xr:uid="{00000000-0005-0000-0000-0000BB520000}"/>
    <cellStyle name="Normal 47 2 2 5 7" xfId="17207" xr:uid="{00000000-0005-0000-0000-0000BC520000}"/>
    <cellStyle name="Normal 47 2 2 6" xfId="2900" xr:uid="{00000000-0005-0000-0000-0000BD520000}"/>
    <cellStyle name="Normal 47 2 2 6 2" xfId="12974" xr:uid="{00000000-0005-0000-0000-0000BE520000}"/>
    <cellStyle name="Normal 47 2 2 6 2 2" xfId="43305" xr:uid="{00000000-0005-0000-0000-0000BF520000}"/>
    <cellStyle name="Normal 47 2 2 6 2 3" xfId="28072" xr:uid="{00000000-0005-0000-0000-0000C0520000}"/>
    <cellStyle name="Normal 47 2 2 6 3" xfId="7954" xr:uid="{00000000-0005-0000-0000-0000C1520000}"/>
    <cellStyle name="Normal 47 2 2 6 3 2" xfId="38288" xr:uid="{00000000-0005-0000-0000-0000C2520000}"/>
    <cellStyle name="Normal 47 2 2 6 3 3" xfId="23055" xr:uid="{00000000-0005-0000-0000-0000C3520000}"/>
    <cellStyle name="Normal 47 2 2 6 4" xfId="33275" xr:uid="{00000000-0005-0000-0000-0000C4520000}"/>
    <cellStyle name="Normal 47 2 2 6 5" xfId="18042" xr:uid="{00000000-0005-0000-0000-0000C5520000}"/>
    <cellStyle name="Normal 47 2 2 7" xfId="4593" xr:uid="{00000000-0005-0000-0000-0000C6520000}"/>
    <cellStyle name="Normal 47 2 2 7 2" xfId="14645" xr:uid="{00000000-0005-0000-0000-0000C7520000}"/>
    <cellStyle name="Normal 47 2 2 7 2 2" xfId="44976" xr:uid="{00000000-0005-0000-0000-0000C8520000}"/>
    <cellStyle name="Normal 47 2 2 7 2 3" xfId="29743" xr:uid="{00000000-0005-0000-0000-0000C9520000}"/>
    <cellStyle name="Normal 47 2 2 7 3" xfId="9625" xr:uid="{00000000-0005-0000-0000-0000CA520000}"/>
    <cellStyle name="Normal 47 2 2 7 3 2" xfId="39959" xr:uid="{00000000-0005-0000-0000-0000CB520000}"/>
    <cellStyle name="Normal 47 2 2 7 3 3" xfId="24726" xr:uid="{00000000-0005-0000-0000-0000CC520000}"/>
    <cellStyle name="Normal 47 2 2 7 4" xfId="34946" xr:uid="{00000000-0005-0000-0000-0000CD520000}"/>
    <cellStyle name="Normal 47 2 2 7 5" xfId="19713" xr:uid="{00000000-0005-0000-0000-0000CE520000}"/>
    <cellStyle name="Normal 47 2 2 8" xfId="11303" xr:uid="{00000000-0005-0000-0000-0000CF520000}"/>
    <cellStyle name="Normal 47 2 2 8 2" xfId="41634" xr:uid="{00000000-0005-0000-0000-0000D0520000}"/>
    <cellStyle name="Normal 47 2 2 8 3" xfId="26401" xr:uid="{00000000-0005-0000-0000-0000D1520000}"/>
    <cellStyle name="Normal 47 2 2 9" xfId="6282" xr:uid="{00000000-0005-0000-0000-0000D2520000}"/>
    <cellStyle name="Normal 47 2 2 9 2" xfId="36617" xr:uid="{00000000-0005-0000-0000-0000D3520000}"/>
    <cellStyle name="Normal 47 2 2 9 3" xfId="21384" xr:uid="{00000000-0005-0000-0000-0000D4520000}"/>
    <cellStyle name="Normal 47 2 3" xfId="1246" xr:uid="{00000000-0005-0000-0000-0000D5520000}"/>
    <cellStyle name="Normal 47 2 3 10" xfId="16423" xr:uid="{00000000-0005-0000-0000-0000D6520000}"/>
    <cellStyle name="Normal 47 2 3 2" xfId="1465" xr:uid="{00000000-0005-0000-0000-0000D7520000}"/>
    <cellStyle name="Normal 47 2 3 2 2" xfId="1886" xr:uid="{00000000-0005-0000-0000-0000D8520000}"/>
    <cellStyle name="Normal 47 2 3 2 2 2" xfId="2725" xr:uid="{00000000-0005-0000-0000-0000D9520000}"/>
    <cellStyle name="Normal 47 2 3 2 2 2 2" xfId="4415" xr:uid="{00000000-0005-0000-0000-0000DA520000}"/>
    <cellStyle name="Normal 47 2 3 2 2 2 2 2" xfId="14488" xr:uid="{00000000-0005-0000-0000-0000DB520000}"/>
    <cellStyle name="Normal 47 2 3 2 2 2 2 2 2" xfId="44819" xr:uid="{00000000-0005-0000-0000-0000DC520000}"/>
    <cellStyle name="Normal 47 2 3 2 2 2 2 2 3" xfId="29586" xr:uid="{00000000-0005-0000-0000-0000DD520000}"/>
    <cellStyle name="Normal 47 2 3 2 2 2 2 3" xfId="9468" xr:uid="{00000000-0005-0000-0000-0000DE520000}"/>
    <cellStyle name="Normal 47 2 3 2 2 2 2 3 2" xfId="39802" xr:uid="{00000000-0005-0000-0000-0000DF520000}"/>
    <cellStyle name="Normal 47 2 3 2 2 2 2 3 3" xfId="24569" xr:uid="{00000000-0005-0000-0000-0000E0520000}"/>
    <cellStyle name="Normal 47 2 3 2 2 2 2 4" xfId="34789" xr:uid="{00000000-0005-0000-0000-0000E1520000}"/>
    <cellStyle name="Normal 47 2 3 2 2 2 2 5" xfId="19556" xr:uid="{00000000-0005-0000-0000-0000E2520000}"/>
    <cellStyle name="Normal 47 2 3 2 2 2 3" xfId="6107" xr:uid="{00000000-0005-0000-0000-0000E3520000}"/>
    <cellStyle name="Normal 47 2 3 2 2 2 3 2" xfId="16159" xr:uid="{00000000-0005-0000-0000-0000E4520000}"/>
    <cellStyle name="Normal 47 2 3 2 2 2 3 2 2" xfId="46490" xr:uid="{00000000-0005-0000-0000-0000E5520000}"/>
    <cellStyle name="Normal 47 2 3 2 2 2 3 2 3" xfId="31257" xr:uid="{00000000-0005-0000-0000-0000E6520000}"/>
    <cellStyle name="Normal 47 2 3 2 2 2 3 3" xfId="11139" xr:uid="{00000000-0005-0000-0000-0000E7520000}"/>
    <cellStyle name="Normal 47 2 3 2 2 2 3 3 2" xfId="41473" xr:uid="{00000000-0005-0000-0000-0000E8520000}"/>
    <cellStyle name="Normal 47 2 3 2 2 2 3 3 3" xfId="26240" xr:uid="{00000000-0005-0000-0000-0000E9520000}"/>
    <cellStyle name="Normal 47 2 3 2 2 2 3 4" xfId="36460" xr:uid="{00000000-0005-0000-0000-0000EA520000}"/>
    <cellStyle name="Normal 47 2 3 2 2 2 3 5" xfId="21227" xr:uid="{00000000-0005-0000-0000-0000EB520000}"/>
    <cellStyle name="Normal 47 2 3 2 2 2 4" xfId="12817" xr:uid="{00000000-0005-0000-0000-0000EC520000}"/>
    <cellStyle name="Normal 47 2 3 2 2 2 4 2" xfId="43148" xr:uid="{00000000-0005-0000-0000-0000ED520000}"/>
    <cellStyle name="Normal 47 2 3 2 2 2 4 3" xfId="27915" xr:uid="{00000000-0005-0000-0000-0000EE520000}"/>
    <cellStyle name="Normal 47 2 3 2 2 2 5" xfId="7796" xr:uid="{00000000-0005-0000-0000-0000EF520000}"/>
    <cellStyle name="Normal 47 2 3 2 2 2 5 2" xfId="38131" xr:uid="{00000000-0005-0000-0000-0000F0520000}"/>
    <cellStyle name="Normal 47 2 3 2 2 2 5 3" xfId="22898" xr:uid="{00000000-0005-0000-0000-0000F1520000}"/>
    <cellStyle name="Normal 47 2 3 2 2 2 6" xfId="33119" xr:uid="{00000000-0005-0000-0000-0000F2520000}"/>
    <cellStyle name="Normal 47 2 3 2 2 2 7" xfId="17885" xr:uid="{00000000-0005-0000-0000-0000F3520000}"/>
    <cellStyle name="Normal 47 2 3 2 2 3" xfId="3578" xr:uid="{00000000-0005-0000-0000-0000F4520000}"/>
    <cellStyle name="Normal 47 2 3 2 2 3 2" xfId="13652" xr:uid="{00000000-0005-0000-0000-0000F5520000}"/>
    <cellStyle name="Normal 47 2 3 2 2 3 2 2" xfId="43983" xr:uid="{00000000-0005-0000-0000-0000F6520000}"/>
    <cellStyle name="Normal 47 2 3 2 2 3 2 3" xfId="28750" xr:uid="{00000000-0005-0000-0000-0000F7520000}"/>
    <cellStyle name="Normal 47 2 3 2 2 3 3" xfId="8632" xr:uid="{00000000-0005-0000-0000-0000F8520000}"/>
    <cellStyle name="Normal 47 2 3 2 2 3 3 2" xfId="38966" xr:uid="{00000000-0005-0000-0000-0000F9520000}"/>
    <cellStyle name="Normal 47 2 3 2 2 3 3 3" xfId="23733" xr:uid="{00000000-0005-0000-0000-0000FA520000}"/>
    <cellStyle name="Normal 47 2 3 2 2 3 4" xfId="33953" xr:uid="{00000000-0005-0000-0000-0000FB520000}"/>
    <cellStyle name="Normal 47 2 3 2 2 3 5" xfId="18720" xr:uid="{00000000-0005-0000-0000-0000FC520000}"/>
    <cellStyle name="Normal 47 2 3 2 2 4" xfId="5271" xr:uid="{00000000-0005-0000-0000-0000FD520000}"/>
    <cellStyle name="Normal 47 2 3 2 2 4 2" xfId="15323" xr:uid="{00000000-0005-0000-0000-0000FE520000}"/>
    <cellStyle name="Normal 47 2 3 2 2 4 2 2" xfId="45654" xr:uid="{00000000-0005-0000-0000-0000FF520000}"/>
    <cellStyle name="Normal 47 2 3 2 2 4 2 3" xfId="30421" xr:uid="{00000000-0005-0000-0000-000000530000}"/>
    <cellStyle name="Normal 47 2 3 2 2 4 3" xfId="10303" xr:uid="{00000000-0005-0000-0000-000001530000}"/>
    <cellStyle name="Normal 47 2 3 2 2 4 3 2" xfId="40637" xr:uid="{00000000-0005-0000-0000-000002530000}"/>
    <cellStyle name="Normal 47 2 3 2 2 4 3 3" xfId="25404" xr:uid="{00000000-0005-0000-0000-000003530000}"/>
    <cellStyle name="Normal 47 2 3 2 2 4 4" xfId="35624" xr:uid="{00000000-0005-0000-0000-000004530000}"/>
    <cellStyle name="Normal 47 2 3 2 2 4 5" xfId="20391" xr:uid="{00000000-0005-0000-0000-000005530000}"/>
    <cellStyle name="Normal 47 2 3 2 2 5" xfId="11981" xr:uid="{00000000-0005-0000-0000-000006530000}"/>
    <cellStyle name="Normal 47 2 3 2 2 5 2" xfId="42312" xr:uid="{00000000-0005-0000-0000-000007530000}"/>
    <cellStyle name="Normal 47 2 3 2 2 5 3" xfId="27079" xr:uid="{00000000-0005-0000-0000-000008530000}"/>
    <cellStyle name="Normal 47 2 3 2 2 6" xfId="6960" xr:uid="{00000000-0005-0000-0000-000009530000}"/>
    <cellStyle name="Normal 47 2 3 2 2 6 2" xfId="37295" xr:uid="{00000000-0005-0000-0000-00000A530000}"/>
    <cellStyle name="Normal 47 2 3 2 2 6 3" xfId="22062" xr:uid="{00000000-0005-0000-0000-00000B530000}"/>
    <cellStyle name="Normal 47 2 3 2 2 7" xfId="32283" xr:uid="{00000000-0005-0000-0000-00000C530000}"/>
    <cellStyle name="Normal 47 2 3 2 2 8" xfId="17049" xr:uid="{00000000-0005-0000-0000-00000D530000}"/>
    <cellStyle name="Normal 47 2 3 2 3" xfId="2307" xr:uid="{00000000-0005-0000-0000-00000E530000}"/>
    <cellStyle name="Normal 47 2 3 2 3 2" xfId="3997" xr:uid="{00000000-0005-0000-0000-00000F530000}"/>
    <cellStyle name="Normal 47 2 3 2 3 2 2" xfId="14070" xr:uid="{00000000-0005-0000-0000-000010530000}"/>
    <cellStyle name="Normal 47 2 3 2 3 2 2 2" xfId="44401" xr:uid="{00000000-0005-0000-0000-000011530000}"/>
    <cellStyle name="Normal 47 2 3 2 3 2 2 3" xfId="29168" xr:uid="{00000000-0005-0000-0000-000012530000}"/>
    <cellStyle name="Normal 47 2 3 2 3 2 3" xfId="9050" xr:uid="{00000000-0005-0000-0000-000013530000}"/>
    <cellStyle name="Normal 47 2 3 2 3 2 3 2" xfId="39384" xr:uid="{00000000-0005-0000-0000-000014530000}"/>
    <cellStyle name="Normal 47 2 3 2 3 2 3 3" xfId="24151" xr:uid="{00000000-0005-0000-0000-000015530000}"/>
    <cellStyle name="Normal 47 2 3 2 3 2 4" xfId="34371" xr:uid="{00000000-0005-0000-0000-000016530000}"/>
    <cellStyle name="Normal 47 2 3 2 3 2 5" xfId="19138" xr:uid="{00000000-0005-0000-0000-000017530000}"/>
    <cellStyle name="Normal 47 2 3 2 3 3" xfId="5689" xr:uid="{00000000-0005-0000-0000-000018530000}"/>
    <cellStyle name="Normal 47 2 3 2 3 3 2" xfId="15741" xr:uid="{00000000-0005-0000-0000-000019530000}"/>
    <cellStyle name="Normal 47 2 3 2 3 3 2 2" xfId="46072" xr:uid="{00000000-0005-0000-0000-00001A530000}"/>
    <cellStyle name="Normal 47 2 3 2 3 3 2 3" xfId="30839" xr:uid="{00000000-0005-0000-0000-00001B530000}"/>
    <cellStyle name="Normal 47 2 3 2 3 3 3" xfId="10721" xr:uid="{00000000-0005-0000-0000-00001C530000}"/>
    <cellStyle name="Normal 47 2 3 2 3 3 3 2" xfId="41055" xr:uid="{00000000-0005-0000-0000-00001D530000}"/>
    <cellStyle name="Normal 47 2 3 2 3 3 3 3" xfId="25822" xr:uid="{00000000-0005-0000-0000-00001E530000}"/>
    <cellStyle name="Normal 47 2 3 2 3 3 4" xfId="36042" xr:uid="{00000000-0005-0000-0000-00001F530000}"/>
    <cellStyle name="Normal 47 2 3 2 3 3 5" xfId="20809" xr:uid="{00000000-0005-0000-0000-000020530000}"/>
    <cellStyle name="Normal 47 2 3 2 3 4" xfId="12399" xr:uid="{00000000-0005-0000-0000-000021530000}"/>
    <cellStyle name="Normal 47 2 3 2 3 4 2" xfId="42730" xr:uid="{00000000-0005-0000-0000-000022530000}"/>
    <cellStyle name="Normal 47 2 3 2 3 4 3" xfId="27497" xr:uid="{00000000-0005-0000-0000-000023530000}"/>
    <cellStyle name="Normal 47 2 3 2 3 5" xfId="7378" xr:uid="{00000000-0005-0000-0000-000024530000}"/>
    <cellStyle name="Normal 47 2 3 2 3 5 2" xfId="37713" xr:uid="{00000000-0005-0000-0000-000025530000}"/>
    <cellStyle name="Normal 47 2 3 2 3 5 3" xfId="22480" xr:uid="{00000000-0005-0000-0000-000026530000}"/>
    <cellStyle name="Normal 47 2 3 2 3 6" xfId="32701" xr:uid="{00000000-0005-0000-0000-000027530000}"/>
    <cellStyle name="Normal 47 2 3 2 3 7" xfId="17467" xr:uid="{00000000-0005-0000-0000-000028530000}"/>
    <cellStyle name="Normal 47 2 3 2 4" xfId="3160" xr:uid="{00000000-0005-0000-0000-000029530000}"/>
    <cellStyle name="Normal 47 2 3 2 4 2" xfId="13234" xr:uid="{00000000-0005-0000-0000-00002A530000}"/>
    <cellStyle name="Normal 47 2 3 2 4 2 2" xfId="43565" xr:uid="{00000000-0005-0000-0000-00002B530000}"/>
    <cellStyle name="Normal 47 2 3 2 4 2 3" xfId="28332" xr:uid="{00000000-0005-0000-0000-00002C530000}"/>
    <cellStyle name="Normal 47 2 3 2 4 3" xfId="8214" xr:uid="{00000000-0005-0000-0000-00002D530000}"/>
    <cellStyle name="Normal 47 2 3 2 4 3 2" xfId="38548" xr:uid="{00000000-0005-0000-0000-00002E530000}"/>
    <cellStyle name="Normal 47 2 3 2 4 3 3" xfId="23315" xr:uid="{00000000-0005-0000-0000-00002F530000}"/>
    <cellStyle name="Normal 47 2 3 2 4 4" xfId="33535" xr:uid="{00000000-0005-0000-0000-000030530000}"/>
    <cellStyle name="Normal 47 2 3 2 4 5" xfId="18302" xr:uid="{00000000-0005-0000-0000-000031530000}"/>
    <cellStyle name="Normal 47 2 3 2 5" xfId="4853" xr:uid="{00000000-0005-0000-0000-000032530000}"/>
    <cellStyle name="Normal 47 2 3 2 5 2" xfId="14905" xr:uid="{00000000-0005-0000-0000-000033530000}"/>
    <cellStyle name="Normal 47 2 3 2 5 2 2" xfId="45236" xr:uid="{00000000-0005-0000-0000-000034530000}"/>
    <cellStyle name="Normal 47 2 3 2 5 2 3" xfId="30003" xr:uid="{00000000-0005-0000-0000-000035530000}"/>
    <cellStyle name="Normal 47 2 3 2 5 3" xfId="9885" xr:uid="{00000000-0005-0000-0000-000036530000}"/>
    <cellStyle name="Normal 47 2 3 2 5 3 2" xfId="40219" xr:uid="{00000000-0005-0000-0000-000037530000}"/>
    <cellStyle name="Normal 47 2 3 2 5 3 3" xfId="24986" xr:uid="{00000000-0005-0000-0000-000038530000}"/>
    <cellStyle name="Normal 47 2 3 2 5 4" xfId="35206" xr:uid="{00000000-0005-0000-0000-000039530000}"/>
    <cellStyle name="Normal 47 2 3 2 5 5" xfId="19973" xr:uid="{00000000-0005-0000-0000-00003A530000}"/>
    <cellStyle name="Normal 47 2 3 2 6" xfId="11563" xr:uid="{00000000-0005-0000-0000-00003B530000}"/>
    <cellStyle name="Normal 47 2 3 2 6 2" xfId="41894" xr:uid="{00000000-0005-0000-0000-00003C530000}"/>
    <cellStyle name="Normal 47 2 3 2 6 3" xfId="26661" xr:uid="{00000000-0005-0000-0000-00003D530000}"/>
    <cellStyle name="Normal 47 2 3 2 7" xfId="6542" xr:uid="{00000000-0005-0000-0000-00003E530000}"/>
    <cellStyle name="Normal 47 2 3 2 7 2" xfId="36877" xr:uid="{00000000-0005-0000-0000-00003F530000}"/>
    <cellStyle name="Normal 47 2 3 2 7 3" xfId="21644" xr:uid="{00000000-0005-0000-0000-000040530000}"/>
    <cellStyle name="Normal 47 2 3 2 8" xfId="31865" xr:uid="{00000000-0005-0000-0000-000041530000}"/>
    <cellStyle name="Normal 47 2 3 2 9" xfId="16631" xr:uid="{00000000-0005-0000-0000-000042530000}"/>
    <cellStyle name="Normal 47 2 3 3" xfId="1678" xr:uid="{00000000-0005-0000-0000-000043530000}"/>
    <cellStyle name="Normal 47 2 3 3 2" xfId="2517" xr:uid="{00000000-0005-0000-0000-000044530000}"/>
    <cellStyle name="Normal 47 2 3 3 2 2" xfId="4207" xr:uid="{00000000-0005-0000-0000-000045530000}"/>
    <cellStyle name="Normal 47 2 3 3 2 2 2" xfId="14280" xr:uid="{00000000-0005-0000-0000-000046530000}"/>
    <cellStyle name="Normal 47 2 3 3 2 2 2 2" xfId="44611" xr:uid="{00000000-0005-0000-0000-000047530000}"/>
    <cellStyle name="Normal 47 2 3 3 2 2 2 3" xfId="29378" xr:uid="{00000000-0005-0000-0000-000048530000}"/>
    <cellStyle name="Normal 47 2 3 3 2 2 3" xfId="9260" xr:uid="{00000000-0005-0000-0000-000049530000}"/>
    <cellStyle name="Normal 47 2 3 3 2 2 3 2" xfId="39594" xr:uid="{00000000-0005-0000-0000-00004A530000}"/>
    <cellStyle name="Normal 47 2 3 3 2 2 3 3" xfId="24361" xr:uid="{00000000-0005-0000-0000-00004B530000}"/>
    <cellStyle name="Normal 47 2 3 3 2 2 4" xfId="34581" xr:uid="{00000000-0005-0000-0000-00004C530000}"/>
    <cellStyle name="Normal 47 2 3 3 2 2 5" xfId="19348" xr:uid="{00000000-0005-0000-0000-00004D530000}"/>
    <cellStyle name="Normal 47 2 3 3 2 3" xfId="5899" xr:uid="{00000000-0005-0000-0000-00004E530000}"/>
    <cellStyle name="Normal 47 2 3 3 2 3 2" xfId="15951" xr:uid="{00000000-0005-0000-0000-00004F530000}"/>
    <cellStyle name="Normal 47 2 3 3 2 3 2 2" xfId="46282" xr:uid="{00000000-0005-0000-0000-000050530000}"/>
    <cellStyle name="Normal 47 2 3 3 2 3 2 3" xfId="31049" xr:uid="{00000000-0005-0000-0000-000051530000}"/>
    <cellStyle name="Normal 47 2 3 3 2 3 3" xfId="10931" xr:uid="{00000000-0005-0000-0000-000052530000}"/>
    <cellStyle name="Normal 47 2 3 3 2 3 3 2" xfId="41265" xr:uid="{00000000-0005-0000-0000-000053530000}"/>
    <cellStyle name="Normal 47 2 3 3 2 3 3 3" xfId="26032" xr:uid="{00000000-0005-0000-0000-000054530000}"/>
    <cellStyle name="Normal 47 2 3 3 2 3 4" xfId="36252" xr:uid="{00000000-0005-0000-0000-000055530000}"/>
    <cellStyle name="Normal 47 2 3 3 2 3 5" xfId="21019" xr:uid="{00000000-0005-0000-0000-000056530000}"/>
    <cellStyle name="Normal 47 2 3 3 2 4" xfId="12609" xr:uid="{00000000-0005-0000-0000-000057530000}"/>
    <cellStyle name="Normal 47 2 3 3 2 4 2" xfId="42940" xr:uid="{00000000-0005-0000-0000-000058530000}"/>
    <cellStyle name="Normal 47 2 3 3 2 4 3" xfId="27707" xr:uid="{00000000-0005-0000-0000-000059530000}"/>
    <cellStyle name="Normal 47 2 3 3 2 5" xfId="7588" xr:uid="{00000000-0005-0000-0000-00005A530000}"/>
    <cellStyle name="Normal 47 2 3 3 2 5 2" xfId="37923" xr:uid="{00000000-0005-0000-0000-00005B530000}"/>
    <cellStyle name="Normal 47 2 3 3 2 5 3" xfId="22690" xr:uid="{00000000-0005-0000-0000-00005C530000}"/>
    <cellStyle name="Normal 47 2 3 3 2 6" xfId="32911" xr:uid="{00000000-0005-0000-0000-00005D530000}"/>
    <cellStyle name="Normal 47 2 3 3 2 7" xfId="17677" xr:uid="{00000000-0005-0000-0000-00005E530000}"/>
    <cellStyle name="Normal 47 2 3 3 3" xfId="3370" xr:uid="{00000000-0005-0000-0000-00005F530000}"/>
    <cellStyle name="Normal 47 2 3 3 3 2" xfId="13444" xr:uid="{00000000-0005-0000-0000-000060530000}"/>
    <cellStyle name="Normal 47 2 3 3 3 2 2" xfId="43775" xr:uid="{00000000-0005-0000-0000-000061530000}"/>
    <cellStyle name="Normal 47 2 3 3 3 2 3" xfId="28542" xr:uid="{00000000-0005-0000-0000-000062530000}"/>
    <cellStyle name="Normal 47 2 3 3 3 3" xfId="8424" xr:uid="{00000000-0005-0000-0000-000063530000}"/>
    <cellStyle name="Normal 47 2 3 3 3 3 2" xfId="38758" xr:uid="{00000000-0005-0000-0000-000064530000}"/>
    <cellStyle name="Normal 47 2 3 3 3 3 3" xfId="23525" xr:uid="{00000000-0005-0000-0000-000065530000}"/>
    <cellStyle name="Normal 47 2 3 3 3 4" xfId="33745" xr:uid="{00000000-0005-0000-0000-000066530000}"/>
    <cellStyle name="Normal 47 2 3 3 3 5" xfId="18512" xr:uid="{00000000-0005-0000-0000-000067530000}"/>
    <cellStyle name="Normal 47 2 3 3 4" xfId="5063" xr:uid="{00000000-0005-0000-0000-000068530000}"/>
    <cellStyle name="Normal 47 2 3 3 4 2" xfId="15115" xr:uid="{00000000-0005-0000-0000-000069530000}"/>
    <cellStyle name="Normal 47 2 3 3 4 2 2" xfId="45446" xr:uid="{00000000-0005-0000-0000-00006A530000}"/>
    <cellStyle name="Normal 47 2 3 3 4 2 3" xfId="30213" xr:uid="{00000000-0005-0000-0000-00006B530000}"/>
    <cellStyle name="Normal 47 2 3 3 4 3" xfId="10095" xr:uid="{00000000-0005-0000-0000-00006C530000}"/>
    <cellStyle name="Normal 47 2 3 3 4 3 2" xfId="40429" xr:uid="{00000000-0005-0000-0000-00006D530000}"/>
    <cellStyle name="Normal 47 2 3 3 4 3 3" xfId="25196" xr:uid="{00000000-0005-0000-0000-00006E530000}"/>
    <cellStyle name="Normal 47 2 3 3 4 4" xfId="35416" xr:uid="{00000000-0005-0000-0000-00006F530000}"/>
    <cellStyle name="Normal 47 2 3 3 4 5" xfId="20183" xr:uid="{00000000-0005-0000-0000-000070530000}"/>
    <cellStyle name="Normal 47 2 3 3 5" xfId="11773" xr:uid="{00000000-0005-0000-0000-000071530000}"/>
    <cellStyle name="Normal 47 2 3 3 5 2" xfId="42104" xr:uid="{00000000-0005-0000-0000-000072530000}"/>
    <cellStyle name="Normal 47 2 3 3 5 3" xfId="26871" xr:uid="{00000000-0005-0000-0000-000073530000}"/>
    <cellStyle name="Normal 47 2 3 3 6" xfId="6752" xr:uid="{00000000-0005-0000-0000-000074530000}"/>
    <cellStyle name="Normal 47 2 3 3 6 2" xfId="37087" xr:uid="{00000000-0005-0000-0000-000075530000}"/>
    <cellStyle name="Normal 47 2 3 3 6 3" xfId="21854" xr:uid="{00000000-0005-0000-0000-000076530000}"/>
    <cellStyle name="Normal 47 2 3 3 7" xfId="32075" xr:uid="{00000000-0005-0000-0000-000077530000}"/>
    <cellStyle name="Normal 47 2 3 3 8" xfId="16841" xr:uid="{00000000-0005-0000-0000-000078530000}"/>
    <cellStyle name="Normal 47 2 3 4" xfId="2099" xr:uid="{00000000-0005-0000-0000-000079530000}"/>
    <cellStyle name="Normal 47 2 3 4 2" xfId="3789" xr:uid="{00000000-0005-0000-0000-00007A530000}"/>
    <cellStyle name="Normal 47 2 3 4 2 2" xfId="13862" xr:uid="{00000000-0005-0000-0000-00007B530000}"/>
    <cellStyle name="Normal 47 2 3 4 2 2 2" xfId="44193" xr:uid="{00000000-0005-0000-0000-00007C530000}"/>
    <cellStyle name="Normal 47 2 3 4 2 2 3" xfId="28960" xr:uid="{00000000-0005-0000-0000-00007D530000}"/>
    <cellStyle name="Normal 47 2 3 4 2 3" xfId="8842" xr:uid="{00000000-0005-0000-0000-00007E530000}"/>
    <cellStyle name="Normal 47 2 3 4 2 3 2" xfId="39176" xr:uid="{00000000-0005-0000-0000-00007F530000}"/>
    <cellStyle name="Normal 47 2 3 4 2 3 3" xfId="23943" xr:uid="{00000000-0005-0000-0000-000080530000}"/>
    <cellStyle name="Normal 47 2 3 4 2 4" xfId="34163" xr:uid="{00000000-0005-0000-0000-000081530000}"/>
    <cellStyle name="Normal 47 2 3 4 2 5" xfId="18930" xr:uid="{00000000-0005-0000-0000-000082530000}"/>
    <cellStyle name="Normal 47 2 3 4 3" xfId="5481" xr:uid="{00000000-0005-0000-0000-000083530000}"/>
    <cellStyle name="Normal 47 2 3 4 3 2" xfId="15533" xr:uid="{00000000-0005-0000-0000-000084530000}"/>
    <cellStyle name="Normal 47 2 3 4 3 2 2" xfId="45864" xr:uid="{00000000-0005-0000-0000-000085530000}"/>
    <cellStyle name="Normal 47 2 3 4 3 2 3" xfId="30631" xr:uid="{00000000-0005-0000-0000-000086530000}"/>
    <cellStyle name="Normal 47 2 3 4 3 3" xfId="10513" xr:uid="{00000000-0005-0000-0000-000087530000}"/>
    <cellStyle name="Normal 47 2 3 4 3 3 2" xfId="40847" xr:uid="{00000000-0005-0000-0000-000088530000}"/>
    <cellStyle name="Normal 47 2 3 4 3 3 3" xfId="25614" xr:uid="{00000000-0005-0000-0000-000089530000}"/>
    <cellStyle name="Normal 47 2 3 4 3 4" xfId="35834" xr:uid="{00000000-0005-0000-0000-00008A530000}"/>
    <cellStyle name="Normal 47 2 3 4 3 5" xfId="20601" xr:uid="{00000000-0005-0000-0000-00008B530000}"/>
    <cellStyle name="Normal 47 2 3 4 4" xfId="12191" xr:uid="{00000000-0005-0000-0000-00008C530000}"/>
    <cellStyle name="Normal 47 2 3 4 4 2" xfId="42522" xr:uid="{00000000-0005-0000-0000-00008D530000}"/>
    <cellStyle name="Normal 47 2 3 4 4 3" xfId="27289" xr:uid="{00000000-0005-0000-0000-00008E530000}"/>
    <cellStyle name="Normal 47 2 3 4 5" xfId="7170" xr:uid="{00000000-0005-0000-0000-00008F530000}"/>
    <cellStyle name="Normal 47 2 3 4 5 2" xfId="37505" xr:uid="{00000000-0005-0000-0000-000090530000}"/>
    <cellStyle name="Normal 47 2 3 4 5 3" xfId="22272" xr:uid="{00000000-0005-0000-0000-000091530000}"/>
    <cellStyle name="Normal 47 2 3 4 6" xfId="32493" xr:uid="{00000000-0005-0000-0000-000092530000}"/>
    <cellStyle name="Normal 47 2 3 4 7" xfId="17259" xr:uid="{00000000-0005-0000-0000-000093530000}"/>
    <cellStyle name="Normal 47 2 3 5" xfId="2952" xr:uid="{00000000-0005-0000-0000-000094530000}"/>
    <cellStyle name="Normal 47 2 3 5 2" xfId="13026" xr:uid="{00000000-0005-0000-0000-000095530000}"/>
    <cellStyle name="Normal 47 2 3 5 2 2" xfId="43357" xr:uid="{00000000-0005-0000-0000-000096530000}"/>
    <cellStyle name="Normal 47 2 3 5 2 3" xfId="28124" xr:uid="{00000000-0005-0000-0000-000097530000}"/>
    <cellStyle name="Normal 47 2 3 5 3" xfId="8006" xr:uid="{00000000-0005-0000-0000-000098530000}"/>
    <cellStyle name="Normal 47 2 3 5 3 2" xfId="38340" xr:uid="{00000000-0005-0000-0000-000099530000}"/>
    <cellStyle name="Normal 47 2 3 5 3 3" xfId="23107" xr:uid="{00000000-0005-0000-0000-00009A530000}"/>
    <cellStyle name="Normal 47 2 3 5 4" xfId="33327" xr:uid="{00000000-0005-0000-0000-00009B530000}"/>
    <cellStyle name="Normal 47 2 3 5 5" xfId="18094" xr:uid="{00000000-0005-0000-0000-00009C530000}"/>
    <cellStyle name="Normal 47 2 3 6" xfId="4645" xr:uid="{00000000-0005-0000-0000-00009D530000}"/>
    <cellStyle name="Normal 47 2 3 6 2" xfId="14697" xr:uid="{00000000-0005-0000-0000-00009E530000}"/>
    <cellStyle name="Normal 47 2 3 6 2 2" xfId="45028" xr:uid="{00000000-0005-0000-0000-00009F530000}"/>
    <cellStyle name="Normal 47 2 3 6 2 3" xfId="29795" xr:uid="{00000000-0005-0000-0000-0000A0530000}"/>
    <cellStyle name="Normal 47 2 3 6 3" xfId="9677" xr:uid="{00000000-0005-0000-0000-0000A1530000}"/>
    <cellStyle name="Normal 47 2 3 6 3 2" xfId="40011" xr:uid="{00000000-0005-0000-0000-0000A2530000}"/>
    <cellStyle name="Normal 47 2 3 6 3 3" xfId="24778" xr:uid="{00000000-0005-0000-0000-0000A3530000}"/>
    <cellStyle name="Normal 47 2 3 6 4" xfId="34998" xr:uid="{00000000-0005-0000-0000-0000A4530000}"/>
    <cellStyle name="Normal 47 2 3 6 5" xfId="19765" xr:uid="{00000000-0005-0000-0000-0000A5530000}"/>
    <cellStyle name="Normal 47 2 3 7" xfId="11355" xr:uid="{00000000-0005-0000-0000-0000A6530000}"/>
    <cellStyle name="Normal 47 2 3 7 2" xfId="41686" xr:uid="{00000000-0005-0000-0000-0000A7530000}"/>
    <cellStyle name="Normal 47 2 3 7 3" xfId="26453" xr:uid="{00000000-0005-0000-0000-0000A8530000}"/>
    <cellStyle name="Normal 47 2 3 8" xfId="6334" xr:uid="{00000000-0005-0000-0000-0000A9530000}"/>
    <cellStyle name="Normal 47 2 3 8 2" xfId="36669" xr:uid="{00000000-0005-0000-0000-0000AA530000}"/>
    <cellStyle name="Normal 47 2 3 8 3" xfId="21436" xr:uid="{00000000-0005-0000-0000-0000AB530000}"/>
    <cellStyle name="Normal 47 2 3 9" xfId="31658" xr:uid="{00000000-0005-0000-0000-0000AC530000}"/>
    <cellStyle name="Normal 47 2 4" xfId="1359" xr:uid="{00000000-0005-0000-0000-0000AD530000}"/>
    <cellStyle name="Normal 47 2 4 2" xfId="1782" xr:uid="{00000000-0005-0000-0000-0000AE530000}"/>
    <cellStyle name="Normal 47 2 4 2 2" xfId="2621" xr:uid="{00000000-0005-0000-0000-0000AF530000}"/>
    <cellStyle name="Normal 47 2 4 2 2 2" xfId="4311" xr:uid="{00000000-0005-0000-0000-0000B0530000}"/>
    <cellStyle name="Normal 47 2 4 2 2 2 2" xfId="14384" xr:uid="{00000000-0005-0000-0000-0000B1530000}"/>
    <cellStyle name="Normal 47 2 4 2 2 2 2 2" xfId="44715" xr:uid="{00000000-0005-0000-0000-0000B2530000}"/>
    <cellStyle name="Normal 47 2 4 2 2 2 2 3" xfId="29482" xr:uid="{00000000-0005-0000-0000-0000B3530000}"/>
    <cellStyle name="Normal 47 2 4 2 2 2 3" xfId="9364" xr:uid="{00000000-0005-0000-0000-0000B4530000}"/>
    <cellStyle name="Normal 47 2 4 2 2 2 3 2" xfId="39698" xr:uid="{00000000-0005-0000-0000-0000B5530000}"/>
    <cellStyle name="Normal 47 2 4 2 2 2 3 3" xfId="24465" xr:uid="{00000000-0005-0000-0000-0000B6530000}"/>
    <cellStyle name="Normal 47 2 4 2 2 2 4" xfId="34685" xr:uid="{00000000-0005-0000-0000-0000B7530000}"/>
    <cellStyle name="Normal 47 2 4 2 2 2 5" xfId="19452" xr:uid="{00000000-0005-0000-0000-0000B8530000}"/>
    <cellStyle name="Normal 47 2 4 2 2 3" xfId="6003" xr:uid="{00000000-0005-0000-0000-0000B9530000}"/>
    <cellStyle name="Normal 47 2 4 2 2 3 2" xfId="16055" xr:uid="{00000000-0005-0000-0000-0000BA530000}"/>
    <cellStyle name="Normal 47 2 4 2 2 3 2 2" xfId="46386" xr:uid="{00000000-0005-0000-0000-0000BB530000}"/>
    <cellStyle name="Normal 47 2 4 2 2 3 2 3" xfId="31153" xr:uid="{00000000-0005-0000-0000-0000BC530000}"/>
    <cellStyle name="Normal 47 2 4 2 2 3 3" xfId="11035" xr:uid="{00000000-0005-0000-0000-0000BD530000}"/>
    <cellStyle name="Normal 47 2 4 2 2 3 3 2" xfId="41369" xr:uid="{00000000-0005-0000-0000-0000BE530000}"/>
    <cellStyle name="Normal 47 2 4 2 2 3 3 3" xfId="26136" xr:uid="{00000000-0005-0000-0000-0000BF530000}"/>
    <cellStyle name="Normal 47 2 4 2 2 3 4" xfId="36356" xr:uid="{00000000-0005-0000-0000-0000C0530000}"/>
    <cellStyle name="Normal 47 2 4 2 2 3 5" xfId="21123" xr:uid="{00000000-0005-0000-0000-0000C1530000}"/>
    <cellStyle name="Normal 47 2 4 2 2 4" xfId="12713" xr:uid="{00000000-0005-0000-0000-0000C2530000}"/>
    <cellStyle name="Normal 47 2 4 2 2 4 2" xfId="43044" xr:uid="{00000000-0005-0000-0000-0000C3530000}"/>
    <cellStyle name="Normal 47 2 4 2 2 4 3" xfId="27811" xr:uid="{00000000-0005-0000-0000-0000C4530000}"/>
    <cellStyle name="Normal 47 2 4 2 2 5" xfId="7692" xr:uid="{00000000-0005-0000-0000-0000C5530000}"/>
    <cellStyle name="Normal 47 2 4 2 2 5 2" xfId="38027" xr:uid="{00000000-0005-0000-0000-0000C6530000}"/>
    <cellStyle name="Normal 47 2 4 2 2 5 3" xfId="22794" xr:uid="{00000000-0005-0000-0000-0000C7530000}"/>
    <cellStyle name="Normal 47 2 4 2 2 6" xfId="33015" xr:uid="{00000000-0005-0000-0000-0000C8530000}"/>
    <cellStyle name="Normal 47 2 4 2 2 7" xfId="17781" xr:uid="{00000000-0005-0000-0000-0000C9530000}"/>
    <cellStyle name="Normal 47 2 4 2 3" xfId="3474" xr:uid="{00000000-0005-0000-0000-0000CA530000}"/>
    <cellStyle name="Normal 47 2 4 2 3 2" xfId="13548" xr:uid="{00000000-0005-0000-0000-0000CB530000}"/>
    <cellStyle name="Normal 47 2 4 2 3 2 2" xfId="43879" xr:uid="{00000000-0005-0000-0000-0000CC530000}"/>
    <cellStyle name="Normal 47 2 4 2 3 2 3" xfId="28646" xr:uid="{00000000-0005-0000-0000-0000CD530000}"/>
    <cellStyle name="Normal 47 2 4 2 3 3" xfId="8528" xr:uid="{00000000-0005-0000-0000-0000CE530000}"/>
    <cellStyle name="Normal 47 2 4 2 3 3 2" xfId="38862" xr:uid="{00000000-0005-0000-0000-0000CF530000}"/>
    <cellStyle name="Normal 47 2 4 2 3 3 3" xfId="23629" xr:uid="{00000000-0005-0000-0000-0000D0530000}"/>
    <cellStyle name="Normal 47 2 4 2 3 4" xfId="33849" xr:uid="{00000000-0005-0000-0000-0000D1530000}"/>
    <cellStyle name="Normal 47 2 4 2 3 5" xfId="18616" xr:uid="{00000000-0005-0000-0000-0000D2530000}"/>
    <cellStyle name="Normal 47 2 4 2 4" xfId="5167" xr:uid="{00000000-0005-0000-0000-0000D3530000}"/>
    <cellStyle name="Normal 47 2 4 2 4 2" xfId="15219" xr:uid="{00000000-0005-0000-0000-0000D4530000}"/>
    <cellStyle name="Normal 47 2 4 2 4 2 2" xfId="45550" xr:uid="{00000000-0005-0000-0000-0000D5530000}"/>
    <cellStyle name="Normal 47 2 4 2 4 2 3" xfId="30317" xr:uid="{00000000-0005-0000-0000-0000D6530000}"/>
    <cellStyle name="Normal 47 2 4 2 4 3" xfId="10199" xr:uid="{00000000-0005-0000-0000-0000D7530000}"/>
    <cellStyle name="Normal 47 2 4 2 4 3 2" xfId="40533" xr:uid="{00000000-0005-0000-0000-0000D8530000}"/>
    <cellStyle name="Normal 47 2 4 2 4 3 3" xfId="25300" xr:uid="{00000000-0005-0000-0000-0000D9530000}"/>
    <cellStyle name="Normal 47 2 4 2 4 4" xfId="35520" xr:uid="{00000000-0005-0000-0000-0000DA530000}"/>
    <cellStyle name="Normal 47 2 4 2 4 5" xfId="20287" xr:uid="{00000000-0005-0000-0000-0000DB530000}"/>
    <cellStyle name="Normal 47 2 4 2 5" xfId="11877" xr:uid="{00000000-0005-0000-0000-0000DC530000}"/>
    <cellStyle name="Normal 47 2 4 2 5 2" xfId="42208" xr:uid="{00000000-0005-0000-0000-0000DD530000}"/>
    <cellStyle name="Normal 47 2 4 2 5 3" xfId="26975" xr:uid="{00000000-0005-0000-0000-0000DE530000}"/>
    <cellStyle name="Normal 47 2 4 2 6" xfId="6856" xr:uid="{00000000-0005-0000-0000-0000DF530000}"/>
    <cellStyle name="Normal 47 2 4 2 6 2" xfId="37191" xr:uid="{00000000-0005-0000-0000-0000E0530000}"/>
    <cellStyle name="Normal 47 2 4 2 6 3" xfId="21958" xr:uid="{00000000-0005-0000-0000-0000E1530000}"/>
    <cellStyle name="Normal 47 2 4 2 7" xfId="32179" xr:uid="{00000000-0005-0000-0000-0000E2530000}"/>
    <cellStyle name="Normal 47 2 4 2 8" xfId="16945" xr:uid="{00000000-0005-0000-0000-0000E3530000}"/>
    <cellStyle name="Normal 47 2 4 3" xfId="2203" xr:uid="{00000000-0005-0000-0000-0000E4530000}"/>
    <cellStyle name="Normal 47 2 4 3 2" xfId="3893" xr:uid="{00000000-0005-0000-0000-0000E5530000}"/>
    <cellStyle name="Normal 47 2 4 3 2 2" xfId="13966" xr:uid="{00000000-0005-0000-0000-0000E6530000}"/>
    <cellStyle name="Normal 47 2 4 3 2 2 2" xfId="44297" xr:uid="{00000000-0005-0000-0000-0000E7530000}"/>
    <cellStyle name="Normal 47 2 4 3 2 2 3" xfId="29064" xr:uid="{00000000-0005-0000-0000-0000E8530000}"/>
    <cellStyle name="Normal 47 2 4 3 2 3" xfId="8946" xr:uid="{00000000-0005-0000-0000-0000E9530000}"/>
    <cellStyle name="Normal 47 2 4 3 2 3 2" xfId="39280" xr:uid="{00000000-0005-0000-0000-0000EA530000}"/>
    <cellStyle name="Normal 47 2 4 3 2 3 3" xfId="24047" xr:uid="{00000000-0005-0000-0000-0000EB530000}"/>
    <cellStyle name="Normal 47 2 4 3 2 4" xfId="34267" xr:uid="{00000000-0005-0000-0000-0000EC530000}"/>
    <cellStyle name="Normal 47 2 4 3 2 5" xfId="19034" xr:uid="{00000000-0005-0000-0000-0000ED530000}"/>
    <cellStyle name="Normal 47 2 4 3 3" xfId="5585" xr:uid="{00000000-0005-0000-0000-0000EE530000}"/>
    <cellStyle name="Normal 47 2 4 3 3 2" xfId="15637" xr:uid="{00000000-0005-0000-0000-0000EF530000}"/>
    <cellStyle name="Normal 47 2 4 3 3 2 2" xfId="45968" xr:uid="{00000000-0005-0000-0000-0000F0530000}"/>
    <cellStyle name="Normal 47 2 4 3 3 2 3" xfId="30735" xr:uid="{00000000-0005-0000-0000-0000F1530000}"/>
    <cellStyle name="Normal 47 2 4 3 3 3" xfId="10617" xr:uid="{00000000-0005-0000-0000-0000F2530000}"/>
    <cellStyle name="Normal 47 2 4 3 3 3 2" xfId="40951" xr:uid="{00000000-0005-0000-0000-0000F3530000}"/>
    <cellStyle name="Normal 47 2 4 3 3 3 3" xfId="25718" xr:uid="{00000000-0005-0000-0000-0000F4530000}"/>
    <cellStyle name="Normal 47 2 4 3 3 4" xfId="35938" xr:uid="{00000000-0005-0000-0000-0000F5530000}"/>
    <cellStyle name="Normal 47 2 4 3 3 5" xfId="20705" xr:uid="{00000000-0005-0000-0000-0000F6530000}"/>
    <cellStyle name="Normal 47 2 4 3 4" xfId="12295" xr:uid="{00000000-0005-0000-0000-0000F7530000}"/>
    <cellStyle name="Normal 47 2 4 3 4 2" xfId="42626" xr:uid="{00000000-0005-0000-0000-0000F8530000}"/>
    <cellStyle name="Normal 47 2 4 3 4 3" xfId="27393" xr:uid="{00000000-0005-0000-0000-0000F9530000}"/>
    <cellStyle name="Normal 47 2 4 3 5" xfId="7274" xr:uid="{00000000-0005-0000-0000-0000FA530000}"/>
    <cellStyle name="Normal 47 2 4 3 5 2" xfId="37609" xr:uid="{00000000-0005-0000-0000-0000FB530000}"/>
    <cellStyle name="Normal 47 2 4 3 5 3" xfId="22376" xr:uid="{00000000-0005-0000-0000-0000FC530000}"/>
    <cellStyle name="Normal 47 2 4 3 6" xfId="32597" xr:uid="{00000000-0005-0000-0000-0000FD530000}"/>
    <cellStyle name="Normal 47 2 4 3 7" xfId="17363" xr:uid="{00000000-0005-0000-0000-0000FE530000}"/>
    <cellStyle name="Normal 47 2 4 4" xfId="3056" xr:uid="{00000000-0005-0000-0000-0000FF530000}"/>
    <cellStyle name="Normal 47 2 4 4 2" xfId="13130" xr:uid="{00000000-0005-0000-0000-000000540000}"/>
    <cellStyle name="Normal 47 2 4 4 2 2" xfId="43461" xr:uid="{00000000-0005-0000-0000-000001540000}"/>
    <cellStyle name="Normal 47 2 4 4 2 3" xfId="28228" xr:uid="{00000000-0005-0000-0000-000002540000}"/>
    <cellStyle name="Normal 47 2 4 4 3" xfId="8110" xr:uid="{00000000-0005-0000-0000-000003540000}"/>
    <cellStyle name="Normal 47 2 4 4 3 2" xfId="38444" xr:uid="{00000000-0005-0000-0000-000004540000}"/>
    <cellStyle name="Normal 47 2 4 4 3 3" xfId="23211" xr:uid="{00000000-0005-0000-0000-000005540000}"/>
    <cellStyle name="Normal 47 2 4 4 4" xfId="33431" xr:uid="{00000000-0005-0000-0000-000006540000}"/>
    <cellStyle name="Normal 47 2 4 4 5" xfId="18198" xr:uid="{00000000-0005-0000-0000-000007540000}"/>
    <cellStyle name="Normal 47 2 4 5" xfId="4749" xr:uid="{00000000-0005-0000-0000-000008540000}"/>
    <cellStyle name="Normal 47 2 4 5 2" xfId="14801" xr:uid="{00000000-0005-0000-0000-000009540000}"/>
    <cellStyle name="Normal 47 2 4 5 2 2" xfId="45132" xr:uid="{00000000-0005-0000-0000-00000A540000}"/>
    <cellStyle name="Normal 47 2 4 5 2 3" xfId="29899" xr:uid="{00000000-0005-0000-0000-00000B540000}"/>
    <cellStyle name="Normal 47 2 4 5 3" xfId="9781" xr:uid="{00000000-0005-0000-0000-00000C540000}"/>
    <cellStyle name="Normal 47 2 4 5 3 2" xfId="40115" xr:uid="{00000000-0005-0000-0000-00000D540000}"/>
    <cellStyle name="Normal 47 2 4 5 3 3" xfId="24882" xr:uid="{00000000-0005-0000-0000-00000E540000}"/>
    <cellStyle name="Normal 47 2 4 5 4" xfId="35102" xr:uid="{00000000-0005-0000-0000-00000F540000}"/>
    <cellStyle name="Normal 47 2 4 5 5" xfId="19869" xr:uid="{00000000-0005-0000-0000-000010540000}"/>
    <cellStyle name="Normal 47 2 4 6" xfId="11459" xr:uid="{00000000-0005-0000-0000-000011540000}"/>
    <cellStyle name="Normal 47 2 4 6 2" xfId="41790" xr:uid="{00000000-0005-0000-0000-000012540000}"/>
    <cellStyle name="Normal 47 2 4 6 3" xfId="26557" xr:uid="{00000000-0005-0000-0000-000013540000}"/>
    <cellStyle name="Normal 47 2 4 7" xfId="6438" xr:uid="{00000000-0005-0000-0000-000014540000}"/>
    <cellStyle name="Normal 47 2 4 7 2" xfId="36773" xr:uid="{00000000-0005-0000-0000-000015540000}"/>
    <cellStyle name="Normal 47 2 4 7 3" xfId="21540" xr:uid="{00000000-0005-0000-0000-000016540000}"/>
    <cellStyle name="Normal 47 2 4 8" xfId="31761" xr:uid="{00000000-0005-0000-0000-000017540000}"/>
    <cellStyle name="Normal 47 2 4 9" xfId="16527" xr:uid="{00000000-0005-0000-0000-000018540000}"/>
    <cellStyle name="Normal 47 2 5" xfId="1572" xr:uid="{00000000-0005-0000-0000-000019540000}"/>
    <cellStyle name="Normal 47 2 5 2" xfId="2413" xr:uid="{00000000-0005-0000-0000-00001A540000}"/>
    <cellStyle name="Normal 47 2 5 2 2" xfId="4103" xr:uid="{00000000-0005-0000-0000-00001B540000}"/>
    <cellStyle name="Normal 47 2 5 2 2 2" xfId="14176" xr:uid="{00000000-0005-0000-0000-00001C540000}"/>
    <cellStyle name="Normal 47 2 5 2 2 2 2" xfId="44507" xr:uid="{00000000-0005-0000-0000-00001D540000}"/>
    <cellStyle name="Normal 47 2 5 2 2 2 3" xfId="29274" xr:uid="{00000000-0005-0000-0000-00001E540000}"/>
    <cellStyle name="Normal 47 2 5 2 2 3" xfId="9156" xr:uid="{00000000-0005-0000-0000-00001F540000}"/>
    <cellStyle name="Normal 47 2 5 2 2 3 2" xfId="39490" xr:uid="{00000000-0005-0000-0000-000020540000}"/>
    <cellStyle name="Normal 47 2 5 2 2 3 3" xfId="24257" xr:uid="{00000000-0005-0000-0000-000021540000}"/>
    <cellStyle name="Normal 47 2 5 2 2 4" xfId="34477" xr:uid="{00000000-0005-0000-0000-000022540000}"/>
    <cellStyle name="Normal 47 2 5 2 2 5" xfId="19244" xr:uid="{00000000-0005-0000-0000-000023540000}"/>
    <cellStyle name="Normal 47 2 5 2 3" xfId="5795" xr:uid="{00000000-0005-0000-0000-000024540000}"/>
    <cellStyle name="Normal 47 2 5 2 3 2" xfId="15847" xr:uid="{00000000-0005-0000-0000-000025540000}"/>
    <cellStyle name="Normal 47 2 5 2 3 2 2" xfId="46178" xr:uid="{00000000-0005-0000-0000-000026540000}"/>
    <cellStyle name="Normal 47 2 5 2 3 2 3" xfId="30945" xr:uid="{00000000-0005-0000-0000-000027540000}"/>
    <cellStyle name="Normal 47 2 5 2 3 3" xfId="10827" xr:uid="{00000000-0005-0000-0000-000028540000}"/>
    <cellStyle name="Normal 47 2 5 2 3 3 2" xfId="41161" xr:uid="{00000000-0005-0000-0000-000029540000}"/>
    <cellStyle name="Normal 47 2 5 2 3 3 3" xfId="25928" xr:uid="{00000000-0005-0000-0000-00002A540000}"/>
    <cellStyle name="Normal 47 2 5 2 3 4" xfId="36148" xr:uid="{00000000-0005-0000-0000-00002B540000}"/>
    <cellStyle name="Normal 47 2 5 2 3 5" xfId="20915" xr:uid="{00000000-0005-0000-0000-00002C540000}"/>
    <cellStyle name="Normal 47 2 5 2 4" xfId="12505" xr:uid="{00000000-0005-0000-0000-00002D540000}"/>
    <cellStyle name="Normal 47 2 5 2 4 2" xfId="42836" xr:uid="{00000000-0005-0000-0000-00002E540000}"/>
    <cellStyle name="Normal 47 2 5 2 4 3" xfId="27603" xr:uid="{00000000-0005-0000-0000-00002F540000}"/>
    <cellStyle name="Normal 47 2 5 2 5" xfId="7484" xr:uid="{00000000-0005-0000-0000-000030540000}"/>
    <cellStyle name="Normal 47 2 5 2 5 2" xfId="37819" xr:uid="{00000000-0005-0000-0000-000031540000}"/>
    <cellStyle name="Normal 47 2 5 2 5 3" xfId="22586" xr:uid="{00000000-0005-0000-0000-000032540000}"/>
    <cellStyle name="Normal 47 2 5 2 6" xfId="32807" xr:uid="{00000000-0005-0000-0000-000033540000}"/>
    <cellStyle name="Normal 47 2 5 2 7" xfId="17573" xr:uid="{00000000-0005-0000-0000-000034540000}"/>
    <cellStyle name="Normal 47 2 5 3" xfId="3266" xr:uid="{00000000-0005-0000-0000-000035540000}"/>
    <cellStyle name="Normal 47 2 5 3 2" xfId="13340" xr:uid="{00000000-0005-0000-0000-000036540000}"/>
    <cellStyle name="Normal 47 2 5 3 2 2" xfId="43671" xr:uid="{00000000-0005-0000-0000-000037540000}"/>
    <cellStyle name="Normal 47 2 5 3 2 3" xfId="28438" xr:uid="{00000000-0005-0000-0000-000038540000}"/>
    <cellStyle name="Normal 47 2 5 3 3" xfId="8320" xr:uid="{00000000-0005-0000-0000-000039540000}"/>
    <cellStyle name="Normal 47 2 5 3 3 2" xfId="38654" xr:uid="{00000000-0005-0000-0000-00003A540000}"/>
    <cellStyle name="Normal 47 2 5 3 3 3" xfId="23421" xr:uid="{00000000-0005-0000-0000-00003B540000}"/>
    <cellStyle name="Normal 47 2 5 3 4" xfId="33641" xr:uid="{00000000-0005-0000-0000-00003C540000}"/>
    <cellStyle name="Normal 47 2 5 3 5" xfId="18408" xr:uid="{00000000-0005-0000-0000-00003D540000}"/>
    <cellStyle name="Normal 47 2 5 4" xfId="4959" xr:uid="{00000000-0005-0000-0000-00003E540000}"/>
    <cellStyle name="Normal 47 2 5 4 2" xfId="15011" xr:uid="{00000000-0005-0000-0000-00003F540000}"/>
    <cellStyle name="Normal 47 2 5 4 2 2" xfId="45342" xr:uid="{00000000-0005-0000-0000-000040540000}"/>
    <cellStyle name="Normal 47 2 5 4 2 3" xfId="30109" xr:uid="{00000000-0005-0000-0000-000041540000}"/>
    <cellStyle name="Normal 47 2 5 4 3" xfId="9991" xr:uid="{00000000-0005-0000-0000-000042540000}"/>
    <cellStyle name="Normal 47 2 5 4 3 2" xfId="40325" xr:uid="{00000000-0005-0000-0000-000043540000}"/>
    <cellStyle name="Normal 47 2 5 4 3 3" xfId="25092" xr:uid="{00000000-0005-0000-0000-000044540000}"/>
    <cellStyle name="Normal 47 2 5 4 4" xfId="35312" xr:uid="{00000000-0005-0000-0000-000045540000}"/>
    <cellStyle name="Normal 47 2 5 4 5" xfId="20079" xr:uid="{00000000-0005-0000-0000-000046540000}"/>
    <cellStyle name="Normal 47 2 5 5" xfId="11669" xr:uid="{00000000-0005-0000-0000-000047540000}"/>
    <cellStyle name="Normal 47 2 5 5 2" xfId="42000" xr:uid="{00000000-0005-0000-0000-000048540000}"/>
    <cellStyle name="Normal 47 2 5 5 3" xfId="26767" xr:uid="{00000000-0005-0000-0000-000049540000}"/>
    <cellStyle name="Normal 47 2 5 6" xfId="6648" xr:uid="{00000000-0005-0000-0000-00004A540000}"/>
    <cellStyle name="Normal 47 2 5 6 2" xfId="36983" xr:uid="{00000000-0005-0000-0000-00004B540000}"/>
    <cellStyle name="Normal 47 2 5 6 3" xfId="21750" xr:uid="{00000000-0005-0000-0000-00004C540000}"/>
    <cellStyle name="Normal 47 2 5 7" xfId="31971" xr:uid="{00000000-0005-0000-0000-00004D540000}"/>
    <cellStyle name="Normal 47 2 5 8" xfId="16737" xr:uid="{00000000-0005-0000-0000-00004E540000}"/>
    <cellStyle name="Normal 47 2 6" xfId="1993" xr:uid="{00000000-0005-0000-0000-00004F540000}"/>
    <cellStyle name="Normal 47 2 6 2" xfId="3685" xr:uid="{00000000-0005-0000-0000-000050540000}"/>
    <cellStyle name="Normal 47 2 6 2 2" xfId="13758" xr:uid="{00000000-0005-0000-0000-000051540000}"/>
    <cellStyle name="Normal 47 2 6 2 2 2" xfId="44089" xr:uid="{00000000-0005-0000-0000-000052540000}"/>
    <cellStyle name="Normal 47 2 6 2 2 3" xfId="28856" xr:uid="{00000000-0005-0000-0000-000053540000}"/>
    <cellStyle name="Normal 47 2 6 2 3" xfId="8738" xr:uid="{00000000-0005-0000-0000-000054540000}"/>
    <cellStyle name="Normal 47 2 6 2 3 2" xfId="39072" xr:uid="{00000000-0005-0000-0000-000055540000}"/>
    <cellStyle name="Normal 47 2 6 2 3 3" xfId="23839" xr:uid="{00000000-0005-0000-0000-000056540000}"/>
    <cellStyle name="Normal 47 2 6 2 4" xfId="34059" xr:uid="{00000000-0005-0000-0000-000057540000}"/>
    <cellStyle name="Normal 47 2 6 2 5" xfId="18826" xr:uid="{00000000-0005-0000-0000-000058540000}"/>
    <cellStyle name="Normal 47 2 6 3" xfId="5377" xr:uid="{00000000-0005-0000-0000-000059540000}"/>
    <cellStyle name="Normal 47 2 6 3 2" xfId="15429" xr:uid="{00000000-0005-0000-0000-00005A540000}"/>
    <cellStyle name="Normal 47 2 6 3 2 2" xfId="45760" xr:uid="{00000000-0005-0000-0000-00005B540000}"/>
    <cellStyle name="Normal 47 2 6 3 2 3" xfId="30527" xr:uid="{00000000-0005-0000-0000-00005C540000}"/>
    <cellStyle name="Normal 47 2 6 3 3" xfId="10409" xr:uid="{00000000-0005-0000-0000-00005D540000}"/>
    <cellStyle name="Normal 47 2 6 3 3 2" xfId="40743" xr:uid="{00000000-0005-0000-0000-00005E540000}"/>
    <cellStyle name="Normal 47 2 6 3 3 3" xfId="25510" xr:uid="{00000000-0005-0000-0000-00005F540000}"/>
    <cellStyle name="Normal 47 2 6 3 4" xfId="35730" xr:uid="{00000000-0005-0000-0000-000060540000}"/>
    <cellStyle name="Normal 47 2 6 3 5" xfId="20497" xr:uid="{00000000-0005-0000-0000-000061540000}"/>
    <cellStyle name="Normal 47 2 6 4" xfId="12087" xr:uid="{00000000-0005-0000-0000-000062540000}"/>
    <cellStyle name="Normal 47 2 6 4 2" xfId="42418" xr:uid="{00000000-0005-0000-0000-000063540000}"/>
    <cellStyle name="Normal 47 2 6 4 3" xfId="27185" xr:uid="{00000000-0005-0000-0000-000064540000}"/>
    <cellStyle name="Normal 47 2 6 5" xfId="7066" xr:uid="{00000000-0005-0000-0000-000065540000}"/>
    <cellStyle name="Normal 47 2 6 5 2" xfId="37401" xr:uid="{00000000-0005-0000-0000-000066540000}"/>
    <cellStyle name="Normal 47 2 6 5 3" xfId="22168" xr:uid="{00000000-0005-0000-0000-000067540000}"/>
    <cellStyle name="Normal 47 2 6 6" xfId="32389" xr:uid="{00000000-0005-0000-0000-000068540000}"/>
    <cellStyle name="Normal 47 2 6 7" xfId="17155" xr:uid="{00000000-0005-0000-0000-000069540000}"/>
    <cellStyle name="Normal 47 2 7" xfId="2844" xr:uid="{00000000-0005-0000-0000-00006A540000}"/>
    <cellStyle name="Normal 47 2 7 2" xfId="12922" xr:uid="{00000000-0005-0000-0000-00006B540000}"/>
    <cellStyle name="Normal 47 2 7 2 2" xfId="43253" xr:uid="{00000000-0005-0000-0000-00006C540000}"/>
    <cellStyle name="Normal 47 2 7 2 3" xfId="28020" xr:uid="{00000000-0005-0000-0000-00006D540000}"/>
    <cellStyle name="Normal 47 2 7 3" xfId="7902" xr:uid="{00000000-0005-0000-0000-00006E540000}"/>
    <cellStyle name="Normal 47 2 7 3 2" xfId="38236" xr:uid="{00000000-0005-0000-0000-00006F540000}"/>
    <cellStyle name="Normal 47 2 7 3 3" xfId="23003" xr:uid="{00000000-0005-0000-0000-000070540000}"/>
    <cellStyle name="Normal 47 2 7 4" xfId="33223" xr:uid="{00000000-0005-0000-0000-000071540000}"/>
    <cellStyle name="Normal 47 2 7 5" xfId="17990" xr:uid="{00000000-0005-0000-0000-000072540000}"/>
    <cellStyle name="Normal 47 2 8" xfId="4538" xr:uid="{00000000-0005-0000-0000-000073540000}"/>
    <cellStyle name="Normal 47 2 8 2" xfId="14593" xr:uid="{00000000-0005-0000-0000-000074540000}"/>
    <cellStyle name="Normal 47 2 8 2 2" xfId="44924" xr:uid="{00000000-0005-0000-0000-000075540000}"/>
    <cellStyle name="Normal 47 2 8 2 3" xfId="29691" xr:uid="{00000000-0005-0000-0000-000076540000}"/>
    <cellStyle name="Normal 47 2 8 3" xfId="9573" xr:uid="{00000000-0005-0000-0000-000077540000}"/>
    <cellStyle name="Normal 47 2 8 3 2" xfId="39907" xr:uid="{00000000-0005-0000-0000-000078540000}"/>
    <cellStyle name="Normal 47 2 8 3 3" xfId="24674" xr:uid="{00000000-0005-0000-0000-000079540000}"/>
    <cellStyle name="Normal 47 2 8 4" xfId="34894" xr:uid="{00000000-0005-0000-0000-00007A540000}"/>
    <cellStyle name="Normal 47 2 8 5" xfId="19661" xr:uid="{00000000-0005-0000-0000-00007B540000}"/>
    <cellStyle name="Normal 47 2 9" xfId="11249" xr:uid="{00000000-0005-0000-0000-00007C540000}"/>
    <cellStyle name="Normal 47 2 9 2" xfId="41582" xr:uid="{00000000-0005-0000-0000-00007D540000}"/>
    <cellStyle name="Normal 47 2 9 3" xfId="26349" xr:uid="{00000000-0005-0000-0000-00007E540000}"/>
    <cellStyle name="Normal 47 3" xfId="46886" xr:uid="{32060C97-51DC-4A7D-82BD-3581754CFF97}"/>
    <cellStyle name="Normal 48" xfId="364" xr:uid="{00000000-0005-0000-0000-00007F540000}"/>
    <cellStyle name="Normal 48 2" xfId="864" xr:uid="{00000000-0005-0000-0000-000080540000}"/>
    <cellStyle name="Normal 49" xfId="355" xr:uid="{00000000-0005-0000-0000-000081540000}"/>
    <cellStyle name="Normal 49 2" xfId="865" xr:uid="{00000000-0005-0000-0000-000082540000}"/>
    <cellStyle name="Normal 5" xfId="171" xr:uid="{00000000-0005-0000-0000-000083540000}"/>
    <cellStyle name="Normal 5 2" xfId="500" xr:uid="{00000000-0005-0000-0000-000084540000}"/>
    <cellStyle name="Normal 5 2 10" xfId="6202" xr:uid="{00000000-0005-0000-0000-000085540000}"/>
    <cellStyle name="Normal 5 2 10 2" xfId="36540" xr:uid="{00000000-0005-0000-0000-000086540000}"/>
    <cellStyle name="Normal 5 2 10 3" xfId="21307" xr:uid="{00000000-0005-0000-0000-000087540000}"/>
    <cellStyle name="Normal 5 2 11" xfId="31376" xr:uid="{00000000-0005-0000-0000-000088540000}"/>
    <cellStyle name="Normal 5 2 12" xfId="16292" xr:uid="{00000000-0005-0000-0000-000089540000}"/>
    <cellStyle name="Normal 5 2 2" xfId="1166" xr:uid="{00000000-0005-0000-0000-00008A540000}"/>
    <cellStyle name="Normal 5 2 2 10" xfId="31380" xr:uid="{00000000-0005-0000-0000-00008B540000}"/>
    <cellStyle name="Normal 5 2 2 11" xfId="16346" xr:uid="{00000000-0005-0000-0000-00008C540000}"/>
    <cellStyle name="Normal 5 2 2 2" xfId="1275" xr:uid="{00000000-0005-0000-0000-00008D540000}"/>
    <cellStyle name="Normal 5 2 2 2 10" xfId="16450" xr:uid="{00000000-0005-0000-0000-00008E540000}"/>
    <cellStyle name="Normal 5 2 2 2 2" xfId="1492" xr:uid="{00000000-0005-0000-0000-00008F540000}"/>
    <cellStyle name="Normal 5 2 2 2 2 2" xfId="1913" xr:uid="{00000000-0005-0000-0000-000090540000}"/>
    <cellStyle name="Normal 5 2 2 2 2 2 2" xfId="2752" xr:uid="{00000000-0005-0000-0000-000091540000}"/>
    <cellStyle name="Normal 5 2 2 2 2 2 2 2" xfId="4442" xr:uid="{00000000-0005-0000-0000-000092540000}"/>
    <cellStyle name="Normal 5 2 2 2 2 2 2 2 2" xfId="14515" xr:uid="{00000000-0005-0000-0000-000093540000}"/>
    <cellStyle name="Normal 5 2 2 2 2 2 2 2 2 2" xfId="44846" xr:uid="{00000000-0005-0000-0000-000094540000}"/>
    <cellStyle name="Normal 5 2 2 2 2 2 2 2 2 3" xfId="29613" xr:uid="{00000000-0005-0000-0000-000095540000}"/>
    <cellStyle name="Normal 5 2 2 2 2 2 2 2 3" xfId="9495" xr:uid="{00000000-0005-0000-0000-000096540000}"/>
    <cellStyle name="Normal 5 2 2 2 2 2 2 2 3 2" xfId="39829" xr:uid="{00000000-0005-0000-0000-000097540000}"/>
    <cellStyle name="Normal 5 2 2 2 2 2 2 2 3 3" xfId="24596" xr:uid="{00000000-0005-0000-0000-000098540000}"/>
    <cellStyle name="Normal 5 2 2 2 2 2 2 2 4" xfId="34816" xr:uid="{00000000-0005-0000-0000-000099540000}"/>
    <cellStyle name="Normal 5 2 2 2 2 2 2 2 5" xfId="19583" xr:uid="{00000000-0005-0000-0000-00009A540000}"/>
    <cellStyle name="Normal 5 2 2 2 2 2 2 3" xfId="6134" xr:uid="{00000000-0005-0000-0000-00009B540000}"/>
    <cellStyle name="Normal 5 2 2 2 2 2 2 3 2" xfId="16186" xr:uid="{00000000-0005-0000-0000-00009C540000}"/>
    <cellStyle name="Normal 5 2 2 2 2 2 2 3 2 2" xfId="46517" xr:uid="{00000000-0005-0000-0000-00009D540000}"/>
    <cellStyle name="Normal 5 2 2 2 2 2 2 3 2 3" xfId="31284" xr:uid="{00000000-0005-0000-0000-00009E540000}"/>
    <cellStyle name="Normal 5 2 2 2 2 2 2 3 3" xfId="11166" xr:uid="{00000000-0005-0000-0000-00009F540000}"/>
    <cellStyle name="Normal 5 2 2 2 2 2 2 3 3 2" xfId="41500" xr:uid="{00000000-0005-0000-0000-0000A0540000}"/>
    <cellStyle name="Normal 5 2 2 2 2 2 2 3 3 3" xfId="26267" xr:uid="{00000000-0005-0000-0000-0000A1540000}"/>
    <cellStyle name="Normal 5 2 2 2 2 2 2 3 4" xfId="36487" xr:uid="{00000000-0005-0000-0000-0000A2540000}"/>
    <cellStyle name="Normal 5 2 2 2 2 2 2 3 5" xfId="21254" xr:uid="{00000000-0005-0000-0000-0000A3540000}"/>
    <cellStyle name="Normal 5 2 2 2 2 2 2 4" xfId="12844" xr:uid="{00000000-0005-0000-0000-0000A4540000}"/>
    <cellStyle name="Normal 5 2 2 2 2 2 2 4 2" xfId="43175" xr:uid="{00000000-0005-0000-0000-0000A5540000}"/>
    <cellStyle name="Normal 5 2 2 2 2 2 2 4 3" xfId="27942" xr:uid="{00000000-0005-0000-0000-0000A6540000}"/>
    <cellStyle name="Normal 5 2 2 2 2 2 2 5" xfId="7823" xr:uid="{00000000-0005-0000-0000-0000A7540000}"/>
    <cellStyle name="Normal 5 2 2 2 2 2 2 5 2" xfId="38158" xr:uid="{00000000-0005-0000-0000-0000A8540000}"/>
    <cellStyle name="Normal 5 2 2 2 2 2 2 5 3" xfId="22925" xr:uid="{00000000-0005-0000-0000-0000A9540000}"/>
    <cellStyle name="Normal 5 2 2 2 2 2 2 6" xfId="33146" xr:uid="{00000000-0005-0000-0000-0000AA540000}"/>
    <cellStyle name="Normal 5 2 2 2 2 2 2 7" xfId="17912" xr:uid="{00000000-0005-0000-0000-0000AB540000}"/>
    <cellStyle name="Normal 5 2 2 2 2 2 3" xfId="3605" xr:uid="{00000000-0005-0000-0000-0000AC540000}"/>
    <cellStyle name="Normal 5 2 2 2 2 2 3 2" xfId="13679" xr:uid="{00000000-0005-0000-0000-0000AD540000}"/>
    <cellStyle name="Normal 5 2 2 2 2 2 3 2 2" xfId="44010" xr:uid="{00000000-0005-0000-0000-0000AE540000}"/>
    <cellStyle name="Normal 5 2 2 2 2 2 3 2 3" xfId="28777" xr:uid="{00000000-0005-0000-0000-0000AF540000}"/>
    <cellStyle name="Normal 5 2 2 2 2 2 3 3" xfId="8659" xr:uid="{00000000-0005-0000-0000-0000B0540000}"/>
    <cellStyle name="Normal 5 2 2 2 2 2 3 3 2" xfId="38993" xr:uid="{00000000-0005-0000-0000-0000B1540000}"/>
    <cellStyle name="Normal 5 2 2 2 2 2 3 3 3" xfId="23760" xr:uid="{00000000-0005-0000-0000-0000B2540000}"/>
    <cellStyle name="Normal 5 2 2 2 2 2 3 4" xfId="33980" xr:uid="{00000000-0005-0000-0000-0000B3540000}"/>
    <cellStyle name="Normal 5 2 2 2 2 2 3 5" xfId="18747" xr:uid="{00000000-0005-0000-0000-0000B4540000}"/>
    <cellStyle name="Normal 5 2 2 2 2 2 4" xfId="5298" xr:uid="{00000000-0005-0000-0000-0000B5540000}"/>
    <cellStyle name="Normal 5 2 2 2 2 2 4 2" xfId="15350" xr:uid="{00000000-0005-0000-0000-0000B6540000}"/>
    <cellStyle name="Normal 5 2 2 2 2 2 4 2 2" xfId="45681" xr:uid="{00000000-0005-0000-0000-0000B7540000}"/>
    <cellStyle name="Normal 5 2 2 2 2 2 4 2 3" xfId="30448" xr:uid="{00000000-0005-0000-0000-0000B8540000}"/>
    <cellStyle name="Normal 5 2 2 2 2 2 4 3" xfId="10330" xr:uid="{00000000-0005-0000-0000-0000B9540000}"/>
    <cellStyle name="Normal 5 2 2 2 2 2 4 3 2" xfId="40664" xr:uid="{00000000-0005-0000-0000-0000BA540000}"/>
    <cellStyle name="Normal 5 2 2 2 2 2 4 3 3" xfId="25431" xr:uid="{00000000-0005-0000-0000-0000BB540000}"/>
    <cellStyle name="Normal 5 2 2 2 2 2 4 4" xfId="35651" xr:uid="{00000000-0005-0000-0000-0000BC540000}"/>
    <cellStyle name="Normal 5 2 2 2 2 2 4 5" xfId="20418" xr:uid="{00000000-0005-0000-0000-0000BD540000}"/>
    <cellStyle name="Normal 5 2 2 2 2 2 5" xfId="12008" xr:uid="{00000000-0005-0000-0000-0000BE540000}"/>
    <cellStyle name="Normal 5 2 2 2 2 2 5 2" xfId="42339" xr:uid="{00000000-0005-0000-0000-0000BF540000}"/>
    <cellStyle name="Normal 5 2 2 2 2 2 5 3" xfId="27106" xr:uid="{00000000-0005-0000-0000-0000C0540000}"/>
    <cellStyle name="Normal 5 2 2 2 2 2 6" xfId="6987" xr:uid="{00000000-0005-0000-0000-0000C1540000}"/>
    <cellStyle name="Normal 5 2 2 2 2 2 6 2" xfId="37322" xr:uid="{00000000-0005-0000-0000-0000C2540000}"/>
    <cellStyle name="Normal 5 2 2 2 2 2 6 3" xfId="22089" xr:uid="{00000000-0005-0000-0000-0000C3540000}"/>
    <cellStyle name="Normal 5 2 2 2 2 2 7" xfId="32310" xr:uid="{00000000-0005-0000-0000-0000C4540000}"/>
    <cellStyle name="Normal 5 2 2 2 2 2 8" xfId="17076" xr:uid="{00000000-0005-0000-0000-0000C5540000}"/>
    <cellStyle name="Normal 5 2 2 2 2 3" xfId="2334" xr:uid="{00000000-0005-0000-0000-0000C6540000}"/>
    <cellStyle name="Normal 5 2 2 2 2 3 2" xfId="4024" xr:uid="{00000000-0005-0000-0000-0000C7540000}"/>
    <cellStyle name="Normal 5 2 2 2 2 3 2 2" xfId="14097" xr:uid="{00000000-0005-0000-0000-0000C8540000}"/>
    <cellStyle name="Normal 5 2 2 2 2 3 2 2 2" xfId="44428" xr:uid="{00000000-0005-0000-0000-0000C9540000}"/>
    <cellStyle name="Normal 5 2 2 2 2 3 2 2 3" xfId="29195" xr:uid="{00000000-0005-0000-0000-0000CA540000}"/>
    <cellStyle name="Normal 5 2 2 2 2 3 2 3" xfId="9077" xr:uid="{00000000-0005-0000-0000-0000CB540000}"/>
    <cellStyle name="Normal 5 2 2 2 2 3 2 3 2" xfId="39411" xr:uid="{00000000-0005-0000-0000-0000CC540000}"/>
    <cellStyle name="Normal 5 2 2 2 2 3 2 3 3" xfId="24178" xr:uid="{00000000-0005-0000-0000-0000CD540000}"/>
    <cellStyle name="Normal 5 2 2 2 2 3 2 4" xfId="34398" xr:uid="{00000000-0005-0000-0000-0000CE540000}"/>
    <cellStyle name="Normal 5 2 2 2 2 3 2 5" xfId="19165" xr:uid="{00000000-0005-0000-0000-0000CF540000}"/>
    <cellStyle name="Normal 5 2 2 2 2 3 3" xfId="5716" xr:uid="{00000000-0005-0000-0000-0000D0540000}"/>
    <cellStyle name="Normal 5 2 2 2 2 3 3 2" xfId="15768" xr:uid="{00000000-0005-0000-0000-0000D1540000}"/>
    <cellStyle name="Normal 5 2 2 2 2 3 3 2 2" xfId="46099" xr:uid="{00000000-0005-0000-0000-0000D2540000}"/>
    <cellStyle name="Normal 5 2 2 2 2 3 3 2 3" xfId="30866" xr:uid="{00000000-0005-0000-0000-0000D3540000}"/>
    <cellStyle name="Normal 5 2 2 2 2 3 3 3" xfId="10748" xr:uid="{00000000-0005-0000-0000-0000D4540000}"/>
    <cellStyle name="Normal 5 2 2 2 2 3 3 3 2" xfId="41082" xr:uid="{00000000-0005-0000-0000-0000D5540000}"/>
    <cellStyle name="Normal 5 2 2 2 2 3 3 3 3" xfId="25849" xr:uid="{00000000-0005-0000-0000-0000D6540000}"/>
    <cellStyle name="Normal 5 2 2 2 2 3 3 4" xfId="36069" xr:uid="{00000000-0005-0000-0000-0000D7540000}"/>
    <cellStyle name="Normal 5 2 2 2 2 3 3 5" xfId="20836" xr:uid="{00000000-0005-0000-0000-0000D8540000}"/>
    <cellStyle name="Normal 5 2 2 2 2 3 4" xfId="12426" xr:uid="{00000000-0005-0000-0000-0000D9540000}"/>
    <cellStyle name="Normal 5 2 2 2 2 3 4 2" xfId="42757" xr:uid="{00000000-0005-0000-0000-0000DA540000}"/>
    <cellStyle name="Normal 5 2 2 2 2 3 4 3" xfId="27524" xr:uid="{00000000-0005-0000-0000-0000DB540000}"/>
    <cellStyle name="Normal 5 2 2 2 2 3 5" xfId="7405" xr:uid="{00000000-0005-0000-0000-0000DC540000}"/>
    <cellStyle name="Normal 5 2 2 2 2 3 5 2" xfId="37740" xr:uid="{00000000-0005-0000-0000-0000DD540000}"/>
    <cellStyle name="Normal 5 2 2 2 2 3 5 3" xfId="22507" xr:uid="{00000000-0005-0000-0000-0000DE540000}"/>
    <cellStyle name="Normal 5 2 2 2 2 3 6" xfId="32728" xr:uid="{00000000-0005-0000-0000-0000DF540000}"/>
    <cellStyle name="Normal 5 2 2 2 2 3 7" xfId="17494" xr:uid="{00000000-0005-0000-0000-0000E0540000}"/>
    <cellStyle name="Normal 5 2 2 2 2 4" xfId="3187" xr:uid="{00000000-0005-0000-0000-0000E1540000}"/>
    <cellStyle name="Normal 5 2 2 2 2 4 2" xfId="13261" xr:uid="{00000000-0005-0000-0000-0000E2540000}"/>
    <cellStyle name="Normal 5 2 2 2 2 4 2 2" xfId="43592" xr:uid="{00000000-0005-0000-0000-0000E3540000}"/>
    <cellStyle name="Normal 5 2 2 2 2 4 2 3" xfId="28359" xr:uid="{00000000-0005-0000-0000-0000E4540000}"/>
    <cellStyle name="Normal 5 2 2 2 2 4 3" xfId="8241" xr:uid="{00000000-0005-0000-0000-0000E5540000}"/>
    <cellStyle name="Normal 5 2 2 2 2 4 3 2" xfId="38575" xr:uid="{00000000-0005-0000-0000-0000E6540000}"/>
    <cellStyle name="Normal 5 2 2 2 2 4 3 3" xfId="23342" xr:uid="{00000000-0005-0000-0000-0000E7540000}"/>
    <cellStyle name="Normal 5 2 2 2 2 4 4" xfId="33562" xr:uid="{00000000-0005-0000-0000-0000E8540000}"/>
    <cellStyle name="Normal 5 2 2 2 2 4 5" xfId="18329" xr:uid="{00000000-0005-0000-0000-0000E9540000}"/>
    <cellStyle name="Normal 5 2 2 2 2 5" xfId="4880" xr:uid="{00000000-0005-0000-0000-0000EA540000}"/>
    <cellStyle name="Normal 5 2 2 2 2 5 2" xfId="14932" xr:uid="{00000000-0005-0000-0000-0000EB540000}"/>
    <cellStyle name="Normal 5 2 2 2 2 5 2 2" xfId="45263" xr:uid="{00000000-0005-0000-0000-0000EC540000}"/>
    <cellStyle name="Normal 5 2 2 2 2 5 2 3" xfId="30030" xr:uid="{00000000-0005-0000-0000-0000ED540000}"/>
    <cellStyle name="Normal 5 2 2 2 2 5 3" xfId="9912" xr:uid="{00000000-0005-0000-0000-0000EE540000}"/>
    <cellStyle name="Normal 5 2 2 2 2 5 3 2" xfId="40246" xr:uid="{00000000-0005-0000-0000-0000EF540000}"/>
    <cellStyle name="Normal 5 2 2 2 2 5 3 3" xfId="25013" xr:uid="{00000000-0005-0000-0000-0000F0540000}"/>
    <cellStyle name="Normal 5 2 2 2 2 5 4" xfId="35233" xr:uid="{00000000-0005-0000-0000-0000F1540000}"/>
    <cellStyle name="Normal 5 2 2 2 2 5 5" xfId="20000" xr:uid="{00000000-0005-0000-0000-0000F2540000}"/>
    <cellStyle name="Normal 5 2 2 2 2 6" xfId="11590" xr:uid="{00000000-0005-0000-0000-0000F3540000}"/>
    <cellStyle name="Normal 5 2 2 2 2 6 2" xfId="41921" xr:uid="{00000000-0005-0000-0000-0000F4540000}"/>
    <cellStyle name="Normal 5 2 2 2 2 6 3" xfId="26688" xr:uid="{00000000-0005-0000-0000-0000F5540000}"/>
    <cellStyle name="Normal 5 2 2 2 2 7" xfId="6569" xr:uid="{00000000-0005-0000-0000-0000F6540000}"/>
    <cellStyle name="Normal 5 2 2 2 2 7 2" xfId="36904" xr:uid="{00000000-0005-0000-0000-0000F7540000}"/>
    <cellStyle name="Normal 5 2 2 2 2 7 3" xfId="21671" xr:uid="{00000000-0005-0000-0000-0000F8540000}"/>
    <cellStyle name="Normal 5 2 2 2 2 8" xfId="31892" xr:uid="{00000000-0005-0000-0000-0000F9540000}"/>
    <cellStyle name="Normal 5 2 2 2 2 9" xfId="16658" xr:uid="{00000000-0005-0000-0000-0000FA540000}"/>
    <cellStyle name="Normal 5 2 2 2 3" xfId="1705" xr:uid="{00000000-0005-0000-0000-0000FB540000}"/>
    <cellStyle name="Normal 5 2 2 2 3 2" xfId="2544" xr:uid="{00000000-0005-0000-0000-0000FC540000}"/>
    <cellStyle name="Normal 5 2 2 2 3 2 2" xfId="4234" xr:uid="{00000000-0005-0000-0000-0000FD540000}"/>
    <cellStyle name="Normal 5 2 2 2 3 2 2 2" xfId="14307" xr:uid="{00000000-0005-0000-0000-0000FE540000}"/>
    <cellStyle name="Normal 5 2 2 2 3 2 2 2 2" xfId="44638" xr:uid="{00000000-0005-0000-0000-0000FF540000}"/>
    <cellStyle name="Normal 5 2 2 2 3 2 2 2 3" xfId="29405" xr:uid="{00000000-0005-0000-0000-000000550000}"/>
    <cellStyle name="Normal 5 2 2 2 3 2 2 3" xfId="9287" xr:uid="{00000000-0005-0000-0000-000001550000}"/>
    <cellStyle name="Normal 5 2 2 2 3 2 2 3 2" xfId="39621" xr:uid="{00000000-0005-0000-0000-000002550000}"/>
    <cellStyle name="Normal 5 2 2 2 3 2 2 3 3" xfId="24388" xr:uid="{00000000-0005-0000-0000-000003550000}"/>
    <cellStyle name="Normal 5 2 2 2 3 2 2 4" xfId="34608" xr:uid="{00000000-0005-0000-0000-000004550000}"/>
    <cellStyle name="Normal 5 2 2 2 3 2 2 5" xfId="19375" xr:uid="{00000000-0005-0000-0000-000005550000}"/>
    <cellStyle name="Normal 5 2 2 2 3 2 3" xfId="5926" xr:uid="{00000000-0005-0000-0000-000006550000}"/>
    <cellStyle name="Normal 5 2 2 2 3 2 3 2" xfId="15978" xr:uid="{00000000-0005-0000-0000-000007550000}"/>
    <cellStyle name="Normal 5 2 2 2 3 2 3 2 2" xfId="46309" xr:uid="{00000000-0005-0000-0000-000008550000}"/>
    <cellStyle name="Normal 5 2 2 2 3 2 3 2 3" xfId="31076" xr:uid="{00000000-0005-0000-0000-000009550000}"/>
    <cellStyle name="Normal 5 2 2 2 3 2 3 3" xfId="10958" xr:uid="{00000000-0005-0000-0000-00000A550000}"/>
    <cellStyle name="Normal 5 2 2 2 3 2 3 3 2" xfId="41292" xr:uid="{00000000-0005-0000-0000-00000B550000}"/>
    <cellStyle name="Normal 5 2 2 2 3 2 3 3 3" xfId="26059" xr:uid="{00000000-0005-0000-0000-00000C550000}"/>
    <cellStyle name="Normal 5 2 2 2 3 2 3 4" xfId="36279" xr:uid="{00000000-0005-0000-0000-00000D550000}"/>
    <cellStyle name="Normal 5 2 2 2 3 2 3 5" xfId="21046" xr:uid="{00000000-0005-0000-0000-00000E550000}"/>
    <cellStyle name="Normal 5 2 2 2 3 2 4" xfId="12636" xr:uid="{00000000-0005-0000-0000-00000F550000}"/>
    <cellStyle name="Normal 5 2 2 2 3 2 4 2" xfId="42967" xr:uid="{00000000-0005-0000-0000-000010550000}"/>
    <cellStyle name="Normal 5 2 2 2 3 2 4 3" xfId="27734" xr:uid="{00000000-0005-0000-0000-000011550000}"/>
    <cellStyle name="Normal 5 2 2 2 3 2 5" xfId="7615" xr:uid="{00000000-0005-0000-0000-000012550000}"/>
    <cellStyle name="Normal 5 2 2 2 3 2 5 2" xfId="37950" xr:uid="{00000000-0005-0000-0000-000013550000}"/>
    <cellStyle name="Normal 5 2 2 2 3 2 5 3" xfId="22717" xr:uid="{00000000-0005-0000-0000-000014550000}"/>
    <cellStyle name="Normal 5 2 2 2 3 2 6" xfId="32938" xr:uid="{00000000-0005-0000-0000-000015550000}"/>
    <cellStyle name="Normal 5 2 2 2 3 2 7" xfId="17704" xr:uid="{00000000-0005-0000-0000-000016550000}"/>
    <cellStyle name="Normal 5 2 2 2 3 3" xfId="3397" xr:uid="{00000000-0005-0000-0000-000017550000}"/>
    <cellStyle name="Normal 5 2 2 2 3 3 2" xfId="13471" xr:uid="{00000000-0005-0000-0000-000018550000}"/>
    <cellStyle name="Normal 5 2 2 2 3 3 2 2" xfId="43802" xr:uid="{00000000-0005-0000-0000-000019550000}"/>
    <cellStyle name="Normal 5 2 2 2 3 3 2 3" xfId="28569" xr:uid="{00000000-0005-0000-0000-00001A550000}"/>
    <cellStyle name="Normal 5 2 2 2 3 3 3" xfId="8451" xr:uid="{00000000-0005-0000-0000-00001B550000}"/>
    <cellStyle name="Normal 5 2 2 2 3 3 3 2" xfId="38785" xr:uid="{00000000-0005-0000-0000-00001C550000}"/>
    <cellStyle name="Normal 5 2 2 2 3 3 3 3" xfId="23552" xr:uid="{00000000-0005-0000-0000-00001D550000}"/>
    <cellStyle name="Normal 5 2 2 2 3 3 4" xfId="33772" xr:uid="{00000000-0005-0000-0000-00001E550000}"/>
    <cellStyle name="Normal 5 2 2 2 3 3 5" xfId="18539" xr:uid="{00000000-0005-0000-0000-00001F550000}"/>
    <cellStyle name="Normal 5 2 2 2 3 4" xfId="5090" xr:uid="{00000000-0005-0000-0000-000020550000}"/>
    <cellStyle name="Normal 5 2 2 2 3 4 2" xfId="15142" xr:uid="{00000000-0005-0000-0000-000021550000}"/>
    <cellStyle name="Normal 5 2 2 2 3 4 2 2" xfId="45473" xr:uid="{00000000-0005-0000-0000-000022550000}"/>
    <cellStyle name="Normal 5 2 2 2 3 4 2 3" xfId="30240" xr:uid="{00000000-0005-0000-0000-000023550000}"/>
    <cellStyle name="Normal 5 2 2 2 3 4 3" xfId="10122" xr:uid="{00000000-0005-0000-0000-000024550000}"/>
    <cellStyle name="Normal 5 2 2 2 3 4 3 2" xfId="40456" xr:uid="{00000000-0005-0000-0000-000025550000}"/>
    <cellStyle name="Normal 5 2 2 2 3 4 3 3" xfId="25223" xr:uid="{00000000-0005-0000-0000-000026550000}"/>
    <cellStyle name="Normal 5 2 2 2 3 4 4" xfId="35443" xr:uid="{00000000-0005-0000-0000-000027550000}"/>
    <cellStyle name="Normal 5 2 2 2 3 4 5" xfId="20210" xr:uid="{00000000-0005-0000-0000-000028550000}"/>
    <cellStyle name="Normal 5 2 2 2 3 5" xfId="11800" xr:uid="{00000000-0005-0000-0000-000029550000}"/>
    <cellStyle name="Normal 5 2 2 2 3 5 2" xfId="42131" xr:uid="{00000000-0005-0000-0000-00002A550000}"/>
    <cellStyle name="Normal 5 2 2 2 3 5 3" xfId="26898" xr:uid="{00000000-0005-0000-0000-00002B550000}"/>
    <cellStyle name="Normal 5 2 2 2 3 6" xfId="6779" xr:uid="{00000000-0005-0000-0000-00002C550000}"/>
    <cellStyle name="Normal 5 2 2 2 3 6 2" xfId="37114" xr:uid="{00000000-0005-0000-0000-00002D550000}"/>
    <cellStyle name="Normal 5 2 2 2 3 6 3" xfId="21881" xr:uid="{00000000-0005-0000-0000-00002E550000}"/>
    <cellStyle name="Normal 5 2 2 2 3 7" xfId="32102" xr:uid="{00000000-0005-0000-0000-00002F550000}"/>
    <cellStyle name="Normal 5 2 2 2 3 8" xfId="16868" xr:uid="{00000000-0005-0000-0000-000030550000}"/>
    <cellStyle name="Normal 5 2 2 2 4" xfId="2126" xr:uid="{00000000-0005-0000-0000-000031550000}"/>
    <cellStyle name="Normal 5 2 2 2 4 2" xfId="3816" xr:uid="{00000000-0005-0000-0000-000032550000}"/>
    <cellStyle name="Normal 5 2 2 2 4 2 2" xfId="13889" xr:uid="{00000000-0005-0000-0000-000033550000}"/>
    <cellStyle name="Normal 5 2 2 2 4 2 2 2" xfId="44220" xr:uid="{00000000-0005-0000-0000-000034550000}"/>
    <cellStyle name="Normal 5 2 2 2 4 2 2 3" xfId="28987" xr:uid="{00000000-0005-0000-0000-000035550000}"/>
    <cellStyle name="Normal 5 2 2 2 4 2 3" xfId="8869" xr:uid="{00000000-0005-0000-0000-000036550000}"/>
    <cellStyle name="Normal 5 2 2 2 4 2 3 2" xfId="39203" xr:uid="{00000000-0005-0000-0000-000037550000}"/>
    <cellStyle name="Normal 5 2 2 2 4 2 3 3" xfId="23970" xr:uid="{00000000-0005-0000-0000-000038550000}"/>
    <cellStyle name="Normal 5 2 2 2 4 2 4" xfId="34190" xr:uid="{00000000-0005-0000-0000-000039550000}"/>
    <cellStyle name="Normal 5 2 2 2 4 2 5" xfId="18957" xr:uid="{00000000-0005-0000-0000-00003A550000}"/>
    <cellStyle name="Normal 5 2 2 2 4 3" xfId="5508" xr:uid="{00000000-0005-0000-0000-00003B550000}"/>
    <cellStyle name="Normal 5 2 2 2 4 3 2" xfId="15560" xr:uid="{00000000-0005-0000-0000-00003C550000}"/>
    <cellStyle name="Normal 5 2 2 2 4 3 2 2" xfId="45891" xr:uid="{00000000-0005-0000-0000-00003D550000}"/>
    <cellStyle name="Normal 5 2 2 2 4 3 2 3" xfId="30658" xr:uid="{00000000-0005-0000-0000-00003E550000}"/>
    <cellStyle name="Normal 5 2 2 2 4 3 3" xfId="10540" xr:uid="{00000000-0005-0000-0000-00003F550000}"/>
    <cellStyle name="Normal 5 2 2 2 4 3 3 2" xfId="40874" xr:uid="{00000000-0005-0000-0000-000040550000}"/>
    <cellStyle name="Normal 5 2 2 2 4 3 3 3" xfId="25641" xr:uid="{00000000-0005-0000-0000-000041550000}"/>
    <cellStyle name="Normal 5 2 2 2 4 3 4" xfId="35861" xr:uid="{00000000-0005-0000-0000-000042550000}"/>
    <cellStyle name="Normal 5 2 2 2 4 3 5" xfId="20628" xr:uid="{00000000-0005-0000-0000-000043550000}"/>
    <cellStyle name="Normal 5 2 2 2 4 4" xfId="12218" xr:uid="{00000000-0005-0000-0000-000044550000}"/>
    <cellStyle name="Normal 5 2 2 2 4 4 2" xfId="42549" xr:uid="{00000000-0005-0000-0000-000045550000}"/>
    <cellStyle name="Normal 5 2 2 2 4 4 3" xfId="27316" xr:uid="{00000000-0005-0000-0000-000046550000}"/>
    <cellStyle name="Normal 5 2 2 2 4 5" xfId="7197" xr:uid="{00000000-0005-0000-0000-000047550000}"/>
    <cellStyle name="Normal 5 2 2 2 4 5 2" xfId="37532" xr:uid="{00000000-0005-0000-0000-000048550000}"/>
    <cellStyle name="Normal 5 2 2 2 4 5 3" xfId="22299" xr:uid="{00000000-0005-0000-0000-000049550000}"/>
    <cellStyle name="Normal 5 2 2 2 4 6" xfId="32520" xr:uid="{00000000-0005-0000-0000-00004A550000}"/>
    <cellStyle name="Normal 5 2 2 2 4 7" xfId="17286" xr:uid="{00000000-0005-0000-0000-00004B550000}"/>
    <cellStyle name="Normal 5 2 2 2 5" xfId="2979" xr:uid="{00000000-0005-0000-0000-00004C550000}"/>
    <cellStyle name="Normal 5 2 2 2 5 2" xfId="13053" xr:uid="{00000000-0005-0000-0000-00004D550000}"/>
    <cellStyle name="Normal 5 2 2 2 5 2 2" xfId="43384" xr:uid="{00000000-0005-0000-0000-00004E550000}"/>
    <cellStyle name="Normal 5 2 2 2 5 2 3" xfId="28151" xr:uid="{00000000-0005-0000-0000-00004F550000}"/>
    <cellStyle name="Normal 5 2 2 2 5 3" xfId="8033" xr:uid="{00000000-0005-0000-0000-000050550000}"/>
    <cellStyle name="Normal 5 2 2 2 5 3 2" xfId="38367" xr:uid="{00000000-0005-0000-0000-000051550000}"/>
    <cellStyle name="Normal 5 2 2 2 5 3 3" xfId="23134" xr:uid="{00000000-0005-0000-0000-000052550000}"/>
    <cellStyle name="Normal 5 2 2 2 5 4" xfId="33354" xr:uid="{00000000-0005-0000-0000-000053550000}"/>
    <cellStyle name="Normal 5 2 2 2 5 5" xfId="18121" xr:uid="{00000000-0005-0000-0000-000054550000}"/>
    <cellStyle name="Normal 5 2 2 2 6" xfId="4672" xr:uid="{00000000-0005-0000-0000-000055550000}"/>
    <cellStyle name="Normal 5 2 2 2 6 2" xfId="14724" xr:uid="{00000000-0005-0000-0000-000056550000}"/>
    <cellStyle name="Normal 5 2 2 2 6 2 2" xfId="45055" xr:uid="{00000000-0005-0000-0000-000057550000}"/>
    <cellStyle name="Normal 5 2 2 2 6 2 3" xfId="29822" xr:uid="{00000000-0005-0000-0000-000058550000}"/>
    <cellStyle name="Normal 5 2 2 2 6 3" xfId="9704" xr:uid="{00000000-0005-0000-0000-000059550000}"/>
    <cellStyle name="Normal 5 2 2 2 6 3 2" xfId="40038" xr:uid="{00000000-0005-0000-0000-00005A550000}"/>
    <cellStyle name="Normal 5 2 2 2 6 3 3" xfId="24805" xr:uid="{00000000-0005-0000-0000-00005B550000}"/>
    <cellStyle name="Normal 5 2 2 2 6 4" xfId="35025" xr:uid="{00000000-0005-0000-0000-00005C550000}"/>
    <cellStyle name="Normal 5 2 2 2 6 5" xfId="19792" xr:uid="{00000000-0005-0000-0000-00005D550000}"/>
    <cellStyle name="Normal 5 2 2 2 7" xfId="11382" xr:uid="{00000000-0005-0000-0000-00005E550000}"/>
    <cellStyle name="Normal 5 2 2 2 7 2" xfId="41713" xr:uid="{00000000-0005-0000-0000-00005F550000}"/>
    <cellStyle name="Normal 5 2 2 2 7 3" xfId="26480" xr:uid="{00000000-0005-0000-0000-000060550000}"/>
    <cellStyle name="Normal 5 2 2 2 8" xfId="6361" xr:uid="{00000000-0005-0000-0000-000061550000}"/>
    <cellStyle name="Normal 5 2 2 2 8 2" xfId="36696" xr:uid="{00000000-0005-0000-0000-000062550000}"/>
    <cellStyle name="Normal 5 2 2 2 8 3" xfId="21463" xr:uid="{00000000-0005-0000-0000-000063550000}"/>
    <cellStyle name="Normal 5 2 2 2 9" xfId="31389" xr:uid="{00000000-0005-0000-0000-000064550000}"/>
    <cellStyle name="Normal 5 2 2 3" xfId="1388" xr:uid="{00000000-0005-0000-0000-000065550000}"/>
    <cellStyle name="Normal 5 2 2 3 2" xfId="1809" xr:uid="{00000000-0005-0000-0000-000066550000}"/>
    <cellStyle name="Normal 5 2 2 3 2 2" xfId="2648" xr:uid="{00000000-0005-0000-0000-000067550000}"/>
    <cellStyle name="Normal 5 2 2 3 2 2 2" xfId="4338" xr:uid="{00000000-0005-0000-0000-000068550000}"/>
    <cellStyle name="Normal 5 2 2 3 2 2 2 2" xfId="14411" xr:uid="{00000000-0005-0000-0000-000069550000}"/>
    <cellStyle name="Normal 5 2 2 3 2 2 2 2 2" xfId="44742" xr:uid="{00000000-0005-0000-0000-00006A550000}"/>
    <cellStyle name="Normal 5 2 2 3 2 2 2 2 3" xfId="29509" xr:uid="{00000000-0005-0000-0000-00006B550000}"/>
    <cellStyle name="Normal 5 2 2 3 2 2 2 3" xfId="9391" xr:uid="{00000000-0005-0000-0000-00006C550000}"/>
    <cellStyle name="Normal 5 2 2 3 2 2 2 3 2" xfId="39725" xr:uid="{00000000-0005-0000-0000-00006D550000}"/>
    <cellStyle name="Normal 5 2 2 3 2 2 2 3 3" xfId="24492" xr:uid="{00000000-0005-0000-0000-00006E550000}"/>
    <cellStyle name="Normal 5 2 2 3 2 2 2 4" xfId="34712" xr:uid="{00000000-0005-0000-0000-00006F550000}"/>
    <cellStyle name="Normal 5 2 2 3 2 2 2 5" xfId="19479" xr:uid="{00000000-0005-0000-0000-000070550000}"/>
    <cellStyle name="Normal 5 2 2 3 2 2 3" xfId="6030" xr:uid="{00000000-0005-0000-0000-000071550000}"/>
    <cellStyle name="Normal 5 2 2 3 2 2 3 2" xfId="16082" xr:uid="{00000000-0005-0000-0000-000072550000}"/>
    <cellStyle name="Normal 5 2 2 3 2 2 3 2 2" xfId="46413" xr:uid="{00000000-0005-0000-0000-000073550000}"/>
    <cellStyle name="Normal 5 2 2 3 2 2 3 2 3" xfId="31180" xr:uid="{00000000-0005-0000-0000-000074550000}"/>
    <cellStyle name="Normal 5 2 2 3 2 2 3 3" xfId="11062" xr:uid="{00000000-0005-0000-0000-000075550000}"/>
    <cellStyle name="Normal 5 2 2 3 2 2 3 3 2" xfId="41396" xr:uid="{00000000-0005-0000-0000-000076550000}"/>
    <cellStyle name="Normal 5 2 2 3 2 2 3 3 3" xfId="26163" xr:uid="{00000000-0005-0000-0000-000077550000}"/>
    <cellStyle name="Normal 5 2 2 3 2 2 3 4" xfId="36383" xr:uid="{00000000-0005-0000-0000-000078550000}"/>
    <cellStyle name="Normal 5 2 2 3 2 2 3 5" xfId="21150" xr:uid="{00000000-0005-0000-0000-000079550000}"/>
    <cellStyle name="Normal 5 2 2 3 2 2 4" xfId="12740" xr:uid="{00000000-0005-0000-0000-00007A550000}"/>
    <cellStyle name="Normal 5 2 2 3 2 2 4 2" xfId="43071" xr:uid="{00000000-0005-0000-0000-00007B550000}"/>
    <cellStyle name="Normal 5 2 2 3 2 2 4 3" xfId="27838" xr:uid="{00000000-0005-0000-0000-00007C550000}"/>
    <cellStyle name="Normal 5 2 2 3 2 2 5" xfId="7719" xr:uid="{00000000-0005-0000-0000-00007D550000}"/>
    <cellStyle name="Normal 5 2 2 3 2 2 5 2" xfId="38054" xr:uid="{00000000-0005-0000-0000-00007E550000}"/>
    <cellStyle name="Normal 5 2 2 3 2 2 5 3" xfId="22821" xr:uid="{00000000-0005-0000-0000-00007F550000}"/>
    <cellStyle name="Normal 5 2 2 3 2 2 6" xfId="33042" xr:uid="{00000000-0005-0000-0000-000080550000}"/>
    <cellStyle name="Normal 5 2 2 3 2 2 7" xfId="17808" xr:uid="{00000000-0005-0000-0000-000081550000}"/>
    <cellStyle name="Normal 5 2 2 3 2 3" xfId="3501" xr:uid="{00000000-0005-0000-0000-000082550000}"/>
    <cellStyle name="Normal 5 2 2 3 2 3 2" xfId="13575" xr:uid="{00000000-0005-0000-0000-000083550000}"/>
    <cellStyle name="Normal 5 2 2 3 2 3 2 2" xfId="43906" xr:uid="{00000000-0005-0000-0000-000084550000}"/>
    <cellStyle name="Normal 5 2 2 3 2 3 2 3" xfId="28673" xr:uid="{00000000-0005-0000-0000-000085550000}"/>
    <cellStyle name="Normal 5 2 2 3 2 3 3" xfId="8555" xr:uid="{00000000-0005-0000-0000-000086550000}"/>
    <cellStyle name="Normal 5 2 2 3 2 3 3 2" xfId="38889" xr:uid="{00000000-0005-0000-0000-000087550000}"/>
    <cellStyle name="Normal 5 2 2 3 2 3 3 3" xfId="23656" xr:uid="{00000000-0005-0000-0000-000088550000}"/>
    <cellStyle name="Normal 5 2 2 3 2 3 4" xfId="33876" xr:uid="{00000000-0005-0000-0000-000089550000}"/>
    <cellStyle name="Normal 5 2 2 3 2 3 5" xfId="18643" xr:uid="{00000000-0005-0000-0000-00008A550000}"/>
    <cellStyle name="Normal 5 2 2 3 2 4" xfId="5194" xr:uid="{00000000-0005-0000-0000-00008B550000}"/>
    <cellStyle name="Normal 5 2 2 3 2 4 2" xfId="15246" xr:uid="{00000000-0005-0000-0000-00008C550000}"/>
    <cellStyle name="Normal 5 2 2 3 2 4 2 2" xfId="45577" xr:uid="{00000000-0005-0000-0000-00008D550000}"/>
    <cellStyle name="Normal 5 2 2 3 2 4 2 3" xfId="30344" xr:uid="{00000000-0005-0000-0000-00008E550000}"/>
    <cellStyle name="Normal 5 2 2 3 2 4 3" xfId="10226" xr:uid="{00000000-0005-0000-0000-00008F550000}"/>
    <cellStyle name="Normal 5 2 2 3 2 4 3 2" xfId="40560" xr:uid="{00000000-0005-0000-0000-000090550000}"/>
    <cellStyle name="Normal 5 2 2 3 2 4 3 3" xfId="25327" xr:uid="{00000000-0005-0000-0000-000091550000}"/>
    <cellStyle name="Normal 5 2 2 3 2 4 4" xfId="35547" xr:uid="{00000000-0005-0000-0000-000092550000}"/>
    <cellStyle name="Normal 5 2 2 3 2 4 5" xfId="20314" xr:uid="{00000000-0005-0000-0000-000093550000}"/>
    <cellStyle name="Normal 5 2 2 3 2 5" xfId="11904" xr:uid="{00000000-0005-0000-0000-000094550000}"/>
    <cellStyle name="Normal 5 2 2 3 2 5 2" xfId="42235" xr:uid="{00000000-0005-0000-0000-000095550000}"/>
    <cellStyle name="Normal 5 2 2 3 2 5 3" xfId="27002" xr:uid="{00000000-0005-0000-0000-000096550000}"/>
    <cellStyle name="Normal 5 2 2 3 2 6" xfId="6883" xr:uid="{00000000-0005-0000-0000-000097550000}"/>
    <cellStyle name="Normal 5 2 2 3 2 6 2" xfId="37218" xr:uid="{00000000-0005-0000-0000-000098550000}"/>
    <cellStyle name="Normal 5 2 2 3 2 6 3" xfId="21985" xr:uid="{00000000-0005-0000-0000-000099550000}"/>
    <cellStyle name="Normal 5 2 2 3 2 7" xfId="32206" xr:uid="{00000000-0005-0000-0000-00009A550000}"/>
    <cellStyle name="Normal 5 2 2 3 2 8" xfId="16972" xr:uid="{00000000-0005-0000-0000-00009B550000}"/>
    <cellStyle name="Normal 5 2 2 3 3" xfId="2230" xr:uid="{00000000-0005-0000-0000-00009C550000}"/>
    <cellStyle name="Normal 5 2 2 3 3 2" xfId="3920" xr:uid="{00000000-0005-0000-0000-00009D550000}"/>
    <cellStyle name="Normal 5 2 2 3 3 2 2" xfId="13993" xr:uid="{00000000-0005-0000-0000-00009E550000}"/>
    <cellStyle name="Normal 5 2 2 3 3 2 2 2" xfId="44324" xr:uid="{00000000-0005-0000-0000-00009F550000}"/>
    <cellStyle name="Normal 5 2 2 3 3 2 2 3" xfId="29091" xr:uid="{00000000-0005-0000-0000-0000A0550000}"/>
    <cellStyle name="Normal 5 2 2 3 3 2 3" xfId="8973" xr:uid="{00000000-0005-0000-0000-0000A1550000}"/>
    <cellStyle name="Normal 5 2 2 3 3 2 3 2" xfId="39307" xr:uid="{00000000-0005-0000-0000-0000A2550000}"/>
    <cellStyle name="Normal 5 2 2 3 3 2 3 3" xfId="24074" xr:uid="{00000000-0005-0000-0000-0000A3550000}"/>
    <cellStyle name="Normal 5 2 2 3 3 2 4" xfId="34294" xr:uid="{00000000-0005-0000-0000-0000A4550000}"/>
    <cellStyle name="Normal 5 2 2 3 3 2 5" xfId="19061" xr:uid="{00000000-0005-0000-0000-0000A5550000}"/>
    <cellStyle name="Normal 5 2 2 3 3 3" xfId="5612" xr:uid="{00000000-0005-0000-0000-0000A6550000}"/>
    <cellStyle name="Normal 5 2 2 3 3 3 2" xfId="15664" xr:uid="{00000000-0005-0000-0000-0000A7550000}"/>
    <cellStyle name="Normal 5 2 2 3 3 3 2 2" xfId="45995" xr:uid="{00000000-0005-0000-0000-0000A8550000}"/>
    <cellStyle name="Normal 5 2 2 3 3 3 2 3" xfId="30762" xr:uid="{00000000-0005-0000-0000-0000A9550000}"/>
    <cellStyle name="Normal 5 2 2 3 3 3 3" xfId="10644" xr:uid="{00000000-0005-0000-0000-0000AA550000}"/>
    <cellStyle name="Normal 5 2 2 3 3 3 3 2" xfId="40978" xr:uid="{00000000-0005-0000-0000-0000AB550000}"/>
    <cellStyle name="Normal 5 2 2 3 3 3 3 3" xfId="25745" xr:uid="{00000000-0005-0000-0000-0000AC550000}"/>
    <cellStyle name="Normal 5 2 2 3 3 3 4" xfId="35965" xr:uid="{00000000-0005-0000-0000-0000AD550000}"/>
    <cellStyle name="Normal 5 2 2 3 3 3 5" xfId="20732" xr:uid="{00000000-0005-0000-0000-0000AE550000}"/>
    <cellStyle name="Normal 5 2 2 3 3 4" xfId="12322" xr:uid="{00000000-0005-0000-0000-0000AF550000}"/>
    <cellStyle name="Normal 5 2 2 3 3 4 2" xfId="42653" xr:uid="{00000000-0005-0000-0000-0000B0550000}"/>
    <cellStyle name="Normal 5 2 2 3 3 4 3" xfId="27420" xr:uid="{00000000-0005-0000-0000-0000B1550000}"/>
    <cellStyle name="Normal 5 2 2 3 3 5" xfId="7301" xr:uid="{00000000-0005-0000-0000-0000B2550000}"/>
    <cellStyle name="Normal 5 2 2 3 3 5 2" xfId="37636" xr:uid="{00000000-0005-0000-0000-0000B3550000}"/>
    <cellStyle name="Normal 5 2 2 3 3 5 3" xfId="22403" xr:uid="{00000000-0005-0000-0000-0000B4550000}"/>
    <cellStyle name="Normal 5 2 2 3 3 6" xfId="32624" xr:uid="{00000000-0005-0000-0000-0000B5550000}"/>
    <cellStyle name="Normal 5 2 2 3 3 7" xfId="17390" xr:uid="{00000000-0005-0000-0000-0000B6550000}"/>
    <cellStyle name="Normal 5 2 2 3 4" xfId="3083" xr:uid="{00000000-0005-0000-0000-0000B7550000}"/>
    <cellStyle name="Normal 5 2 2 3 4 2" xfId="13157" xr:uid="{00000000-0005-0000-0000-0000B8550000}"/>
    <cellStyle name="Normal 5 2 2 3 4 2 2" xfId="43488" xr:uid="{00000000-0005-0000-0000-0000B9550000}"/>
    <cellStyle name="Normal 5 2 2 3 4 2 3" xfId="28255" xr:uid="{00000000-0005-0000-0000-0000BA550000}"/>
    <cellStyle name="Normal 5 2 2 3 4 3" xfId="8137" xr:uid="{00000000-0005-0000-0000-0000BB550000}"/>
    <cellStyle name="Normal 5 2 2 3 4 3 2" xfId="38471" xr:uid="{00000000-0005-0000-0000-0000BC550000}"/>
    <cellStyle name="Normal 5 2 2 3 4 3 3" xfId="23238" xr:uid="{00000000-0005-0000-0000-0000BD550000}"/>
    <cellStyle name="Normal 5 2 2 3 4 4" xfId="33458" xr:uid="{00000000-0005-0000-0000-0000BE550000}"/>
    <cellStyle name="Normal 5 2 2 3 4 5" xfId="18225" xr:uid="{00000000-0005-0000-0000-0000BF550000}"/>
    <cellStyle name="Normal 5 2 2 3 5" xfId="4776" xr:uid="{00000000-0005-0000-0000-0000C0550000}"/>
    <cellStyle name="Normal 5 2 2 3 5 2" xfId="14828" xr:uid="{00000000-0005-0000-0000-0000C1550000}"/>
    <cellStyle name="Normal 5 2 2 3 5 2 2" xfId="45159" xr:uid="{00000000-0005-0000-0000-0000C2550000}"/>
    <cellStyle name="Normal 5 2 2 3 5 2 3" xfId="29926" xr:uid="{00000000-0005-0000-0000-0000C3550000}"/>
    <cellStyle name="Normal 5 2 2 3 5 3" xfId="9808" xr:uid="{00000000-0005-0000-0000-0000C4550000}"/>
    <cellStyle name="Normal 5 2 2 3 5 3 2" xfId="40142" xr:uid="{00000000-0005-0000-0000-0000C5550000}"/>
    <cellStyle name="Normal 5 2 2 3 5 3 3" xfId="24909" xr:uid="{00000000-0005-0000-0000-0000C6550000}"/>
    <cellStyle name="Normal 5 2 2 3 5 4" xfId="35129" xr:uid="{00000000-0005-0000-0000-0000C7550000}"/>
    <cellStyle name="Normal 5 2 2 3 5 5" xfId="19896" xr:uid="{00000000-0005-0000-0000-0000C8550000}"/>
    <cellStyle name="Normal 5 2 2 3 6" xfId="11486" xr:uid="{00000000-0005-0000-0000-0000C9550000}"/>
    <cellStyle name="Normal 5 2 2 3 6 2" xfId="41817" xr:uid="{00000000-0005-0000-0000-0000CA550000}"/>
    <cellStyle name="Normal 5 2 2 3 6 3" xfId="26584" xr:uid="{00000000-0005-0000-0000-0000CB550000}"/>
    <cellStyle name="Normal 5 2 2 3 7" xfId="6465" xr:uid="{00000000-0005-0000-0000-0000CC550000}"/>
    <cellStyle name="Normal 5 2 2 3 7 2" xfId="36800" xr:uid="{00000000-0005-0000-0000-0000CD550000}"/>
    <cellStyle name="Normal 5 2 2 3 7 3" xfId="21567" xr:uid="{00000000-0005-0000-0000-0000CE550000}"/>
    <cellStyle name="Normal 5 2 2 3 8" xfId="31788" xr:uid="{00000000-0005-0000-0000-0000CF550000}"/>
    <cellStyle name="Normal 5 2 2 3 9" xfId="16554" xr:uid="{00000000-0005-0000-0000-0000D0550000}"/>
    <cellStyle name="Normal 5 2 2 4" xfId="1601" xr:uid="{00000000-0005-0000-0000-0000D1550000}"/>
    <cellStyle name="Normal 5 2 2 4 2" xfId="2440" xr:uid="{00000000-0005-0000-0000-0000D2550000}"/>
    <cellStyle name="Normal 5 2 2 4 2 2" xfId="4130" xr:uid="{00000000-0005-0000-0000-0000D3550000}"/>
    <cellStyle name="Normal 5 2 2 4 2 2 2" xfId="14203" xr:uid="{00000000-0005-0000-0000-0000D4550000}"/>
    <cellStyle name="Normal 5 2 2 4 2 2 2 2" xfId="44534" xr:uid="{00000000-0005-0000-0000-0000D5550000}"/>
    <cellStyle name="Normal 5 2 2 4 2 2 2 3" xfId="29301" xr:uid="{00000000-0005-0000-0000-0000D6550000}"/>
    <cellStyle name="Normal 5 2 2 4 2 2 3" xfId="9183" xr:uid="{00000000-0005-0000-0000-0000D7550000}"/>
    <cellStyle name="Normal 5 2 2 4 2 2 3 2" xfId="39517" xr:uid="{00000000-0005-0000-0000-0000D8550000}"/>
    <cellStyle name="Normal 5 2 2 4 2 2 3 3" xfId="24284" xr:uid="{00000000-0005-0000-0000-0000D9550000}"/>
    <cellStyle name="Normal 5 2 2 4 2 2 4" xfId="34504" xr:uid="{00000000-0005-0000-0000-0000DA550000}"/>
    <cellStyle name="Normal 5 2 2 4 2 2 5" xfId="19271" xr:uid="{00000000-0005-0000-0000-0000DB550000}"/>
    <cellStyle name="Normal 5 2 2 4 2 3" xfId="5822" xr:uid="{00000000-0005-0000-0000-0000DC550000}"/>
    <cellStyle name="Normal 5 2 2 4 2 3 2" xfId="15874" xr:uid="{00000000-0005-0000-0000-0000DD550000}"/>
    <cellStyle name="Normal 5 2 2 4 2 3 2 2" xfId="46205" xr:uid="{00000000-0005-0000-0000-0000DE550000}"/>
    <cellStyle name="Normal 5 2 2 4 2 3 2 3" xfId="30972" xr:uid="{00000000-0005-0000-0000-0000DF550000}"/>
    <cellStyle name="Normal 5 2 2 4 2 3 3" xfId="10854" xr:uid="{00000000-0005-0000-0000-0000E0550000}"/>
    <cellStyle name="Normal 5 2 2 4 2 3 3 2" xfId="41188" xr:uid="{00000000-0005-0000-0000-0000E1550000}"/>
    <cellStyle name="Normal 5 2 2 4 2 3 3 3" xfId="25955" xr:uid="{00000000-0005-0000-0000-0000E2550000}"/>
    <cellStyle name="Normal 5 2 2 4 2 3 4" xfId="36175" xr:uid="{00000000-0005-0000-0000-0000E3550000}"/>
    <cellStyle name="Normal 5 2 2 4 2 3 5" xfId="20942" xr:uid="{00000000-0005-0000-0000-0000E4550000}"/>
    <cellStyle name="Normal 5 2 2 4 2 4" xfId="12532" xr:uid="{00000000-0005-0000-0000-0000E5550000}"/>
    <cellStyle name="Normal 5 2 2 4 2 4 2" xfId="42863" xr:uid="{00000000-0005-0000-0000-0000E6550000}"/>
    <cellStyle name="Normal 5 2 2 4 2 4 3" xfId="27630" xr:uid="{00000000-0005-0000-0000-0000E7550000}"/>
    <cellStyle name="Normal 5 2 2 4 2 5" xfId="7511" xr:uid="{00000000-0005-0000-0000-0000E8550000}"/>
    <cellStyle name="Normal 5 2 2 4 2 5 2" xfId="37846" xr:uid="{00000000-0005-0000-0000-0000E9550000}"/>
    <cellStyle name="Normal 5 2 2 4 2 5 3" xfId="22613" xr:uid="{00000000-0005-0000-0000-0000EA550000}"/>
    <cellStyle name="Normal 5 2 2 4 2 6" xfId="32834" xr:uid="{00000000-0005-0000-0000-0000EB550000}"/>
    <cellStyle name="Normal 5 2 2 4 2 7" xfId="17600" xr:uid="{00000000-0005-0000-0000-0000EC550000}"/>
    <cellStyle name="Normal 5 2 2 4 3" xfId="3293" xr:uid="{00000000-0005-0000-0000-0000ED550000}"/>
    <cellStyle name="Normal 5 2 2 4 3 2" xfId="13367" xr:uid="{00000000-0005-0000-0000-0000EE550000}"/>
    <cellStyle name="Normal 5 2 2 4 3 2 2" xfId="43698" xr:uid="{00000000-0005-0000-0000-0000EF550000}"/>
    <cellStyle name="Normal 5 2 2 4 3 2 3" xfId="28465" xr:uid="{00000000-0005-0000-0000-0000F0550000}"/>
    <cellStyle name="Normal 5 2 2 4 3 3" xfId="8347" xr:uid="{00000000-0005-0000-0000-0000F1550000}"/>
    <cellStyle name="Normal 5 2 2 4 3 3 2" xfId="38681" xr:uid="{00000000-0005-0000-0000-0000F2550000}"/>
    <cellStyle name="Normal 5 2 2 4 3 3 3" xfId="23448" xr:uid="{00000000-0005-0000-0000-0000F3550000}"/>
    <cellStyle name="Normal 5 2 2 4 3 4" xfId="33668" xr:uid="{00000000-0005-0000-0000-0000F4550000}"/>
    <cellStyle name="Normal 5 2 2 4 3 5" xfId="18435" xr:uid="{00000000-0005-0000-0000-0000F5550000}"/>
    <cellStyle name="Normal 5 2 2 4 4" xfId="4986" xr:uid="{00000000-0005-0000-0000-0000F6550000}"/>
    <cellStyle name="Normal 5 2 2 4 4 2" xfId="15038" xr:uid="{00000000-0005-0000-0000-0000F7550000}"/>
    <cellStyle name="Normal 5 2 2 4 4 2 2" xfId="45369" xr:uid="{00000000-0005-0000-0000-0000F8550000}"/>
    <cellStyle name="Normal 5 2 2 4 4 2 3" xfId="30136" xr:uid="{00000000-0005-0000-0000-0000F9550000}"/>
    <cellStyle name="Normal 5 2 2 4 4 3" xfId="10018" xr:uid="{00000000-0005-0000-0000-0000FA550000}"/>
    <cellStyle name="Normal 5 2 2 4 4 3 2" xfId="40352" xr:uid="{00000000-0005-0000-0000-0000FB550000}"/>
    <cellStyle name="Normal 5 2 2 4 4 3 3" xfId="25119" xr:uid="{00000000-0005-0000-0000-0000FC550000}"/>
    <cellStyle name="Normal 5 2 2 4 4 4" xfId="35339" xr:uid="{00000000-0005-0000-0000-0000FD550000}"/>
    <cellStyle name="Normal 5 2 2 4 4 5" xfId="20106" xr:uid="{00000000-0005-0000-0000-0000FE550000}"/>
    <cellStyle name="Normal 5 2 2 4 5" xfId="11696" xr:uid="{00000000-0005-0000-0000-0000FF550000}"/>
    <cellStyle name="Normal 5 2 2 4 5 2" xfId="42027" xr:uid="{00000000-0005-0000-0000-000000560000}"/>
    <cellStyle name="Normal 5 2 2 4 5 3" xfId="26794" xr:uid="{00000000-0005-0000-0000-000001560000}"/>
    <cellStyle name="Normal 5 2 2 4 6" xfId="6675" xr:uid="{00000000-0005-0000-0000-000002560000}"/>
    <cellStyle name="Normal 5 2 2 4 6 2" xfId="37010" xr:uid="{00000000-0005-0000-0000-000003560000}"/>
    <cellStyle name="Normal 5 2 2 4 6 3" xfId="21777" xr:uid="{00000000-0005-0000-0000-000004560000}"/>
    <cellStyle name="Normal 5 2 2 4 7" xfId="31998" xr:uid="{00000000-0005-0000-0000-000005560000}"/>
    <cellStyle name="Normal 5 2 2 4 8" xfId="16764" xr:uid="{00000000-0005-0000-0000-000006560000}"/>
    <cellStyle name="Normal 5 2 2 5" xfId="2022" xr:uid="{00000000-0005-0000-0000-000007560000}"/>
    <cellStyle name="Normal 5 2 2 5 2" xfId="3712" xr:uid="{00000000-0005-0000-0000-000008560000}"/>
    <cellStyle name="Normal 5 2 2 5 2 2" xfId="13785" xr:uid="{00000000-0005-0000-0000-000009560000}"/>
    <cellStyle name="Normal 5 2 2 5 2 2 2" xfId="44116" xr:uid="{00000000-0005-0000-0000-00000A560000}"/>
    <cellStyle name="Normal 5 2 2 5 2 2 3" xfId="28883" xr:uid="{00000000-0005-0000-0000-00000B560000}"/>
    <cellStyle name="Normal 5 2 2 5 2 3" xfId="8765" xr:uid="{00000000-0005-0000-0000-00000C560000}"/>
    <cellStyle name="Normal 5 2 2 5 2 3 2" xfId="39099" xr:uid="{00000000-0005-0000-0000-00000D560000}"/>
    <cellStyle name="Normal 5 2 2 5 2 3 3" xfId="23866" xr:uid="{00000000-0005-0000-0000-00000E560000}"/>
    <cellStyle name="Normal 5 2 2 5 2 4" xfId="34086" xr:uid="{00000000-0005-0000-0000-00000F560000}"/>
    <cellStyle name="Normal 5 2 2 5 2 5" xfId="18853" xr:uid="{00000000-0005-0000-0000-000010560000}"/>
    <cellStyle name="Normal 5 2 2 5 3" xfId="5404" xr:uid="{00000000-0005-0000-0000-000011560000}"/>
    <cellStyle name="Normal 5 2 2 5 3 2" xfId="15456" xr:uid="{00000000-0005-0000-0000-000012560000}"/>
    <cellStyle name="Normal 5 2 2 5 3 2 2" xfId="45787" xr:uid="{00000000-0005-0000-0000-000013560000}"/>
    <cellStyle name="Normal 5 2 2 5 3 2 3" xfId="30554" xr:uid="{00000000-0005-0000-0000-000014560000}"/>
    <cellStyle name="Normal 5 2 2 5 3 3" xfId="10436" xr:uid="{00000000-0005-0000-0000-000015560000}"/>
    <cellStyle name="Normal 5 2 2 5 3 3 2" xfId="40770" xr:uid="{00000000-0005-0000-0000-000016560000}"/>
    <cellStyle name="Normal 5 2 2 5 3 3 3" xfId="25537" xr:uid="{00000000-0005-0000-0000-000017560000}"/>
    <cellStyle name="Normal 5 2 2 5 3 4" xfId="35757" xr:uid="{00000000-0005-0000-0000-000018560000}"/>
    <cellStyle name="Normal 5 2 2 5 3 5" xfId="20524" xr:uid="{00000000-0005-0000-0000-000019560000}"/>
    <cellStyle name="Normal 5 2 2 5 4" xfId="12114" xr:uid="{00000000-0005-0000-0000-00001A560000}"/>
    <cellStyle name="Normal 5 2 2 5 4 2" xfId="42445" xr:uid="{00000000-0005-0000-0000-00001B560000}"/>
    <cellStyle name="Normal 5 2 2 5 4 3" xfId="27212" xr:uid="{00000000-0005-0000-0000-00001C560000}"/>
    <cellStyle name="Normal 5 2 2 5 5" xfId="7093" xr:uid="{00000000-0005-0000-0000-00001D560000}"/>
    <cellStyle name="Normal 5 2 2 5 5 2" xfId="37428" xr:uid="{00000000-0005-0000-0000-00001E560000}"/>
    <cellStyle name="Normal 5 2 2 5 5 3" xfId="22195" xr:uid="{00000000-0005-0000-0000-00001F560000}"/>
    <cellStyle name="Normal 5 2 2 5 6" xfId="32416" xr:uid="{00000000-0005-0000-0000-000020560000}"/>
    <cellStyle name="Normal 5 2 2 5 7" xfId="17182" xr:uid="{00000000-0005-0000-0000-000021560000}"/>
    <cellStyle name="Normal 5 2 2 6" xfId="2875" xr:uid="{00000000-0005-0000-0000-000022560000}"/>
    <cellStyle name="Normal 5 2 2 6 2" xfId="12949" xr:uid="{00000000-0005-0000-0000-000023560000}"/>
    <cellStyle name="Normal 5 2 2 6 2 2" xfId="43280" xr:uid="{00000000-0005-0000-0000-000024560000}"/>
    <cellStyle name="Normal 5 2 2 6 2 3" xfId="28047" xr:uid="{00000000-0005-0000-0000-000025560000}"/>
    <cellStyle name="Normal 5 2 2 6 3" xfId="7929" xr:uid="{00000000-0005-0000-0000-000026560000}"/>
    <cellStyle name="Normal 5 2 2 6 3 2" xfId="38263" xr:uid="{00000000-0005-0000-0000-000027560000}"/>
    <cellStyle name="Normal 5 2 2 6 3 3" xfId="23030" xr:uid="{00000000-0005-0000-0000-000028560000}"/>
    <cellStyle name="Normal 5 2 2 6 4" xfId="33250" xr:uid="{00000000-0005-0000-0000-000029560000}"/>
    <cellStyle name="Normal 5 2 2 6 5" xfId="18017" xr:uid="{00000000-0005-0000-0000-00002A560000}"/>
    <cellStyle name="Normal 5 2 2 7" xfId="4568" xr:uid="{00000000-0005-0000-0000-00002B560000}"/>
    <cellStyle name="Normal 5 2 2 7 2" xfId="14620" xr:uid="{00000000-0005-0000-0000-00002C560000}"/>
    <cellStyle name="Normal 5 2 2 7 2 2" xfId="44951" xr:uid="{00000000-0005-0000-0000-00002D560000}"/>
    <cellStyle name="Normal 5 2 2 7 2 3" xfId="29718" xr:uid="{00000000-0005-0000-0000-00002E560000}"/>
    <cellStyle name="Normal 5 2 2 7 3" xfId="9600" xr:uid="{00000000-0005-0000-0000-00002F560000}"/>
    <cellStyle name="Normal 5 2 2 7 3 2" xfId="39934" xr:uid="{00000000-0005-0000-0000-000030560000}"/>
    <cellStyle name="Normal 5 2 2 7 3 3" xfId="24701" xr:uid="{00000000-0005-0000-0000-000031560000}"/>
    <cellStyle name="Normal 5 2 2 7 4" xfId="34921" xr:uid="{00000000-0005-0000-0000-000032560000}"/>
    <cellStyle name="Normal 5 2 2 7 5" xfId="19688" xr:uid="{00000000-0005-0000-0000-000033560000}"/>
    <cellStyle name="Normal 5 2 2 8" xfId="11278" xr:uid="{00000000-0005-0000-0000-000034560000}"/>
    <cellStyle name="Normal 5 2 2 8 2" xfId="41609" xr:uid="{00000000-0005-0000-0000-000035560000}"/>
    <cellStyle name="Normal 5 2 2 8 3" xfId="26376" xr:uid="{00000000-0005-0000-0000-000036560000}"/>
    <cellStyle name="Normal 5 2 2 9" xfId="6257" xr:uid="{00000000-0005-0000-0000-000037560000}"/>
    <cellStyle name="Normal 5 2 2 9 2" xfId="36592" xr:uid="{00000000-0005-0000-0000-000038560000}"/>
    <cellStyle name="Normal 5 2 2 9 3" xfId="21359" xr:uid="{00000000-0005-0000-0000-000039560000}"/>
    <cellStyle name="Normal 5 2 3" xfId="1221" xr:uid="{00000000-0005-0000-0000-00003A560000}"/>
    <cellStyle name="Normal 5 2 3 10" xfId="16398" xr:uid="{00000000-0005-0000-0000-00003B560000}"/>
    <cellStyle name="Normal 5 2 3 2" xfId="1440" xr:uid="{00000000-0005-0000-0000-00003C560000}"/>
    <cellStyle name="Normal 5 2 3 2 2" xfId="1861" xr:uid="{00000000-0005-0000-0000-00003D560000}"/>
    <cellStyle name="Normal 5 2 3 2 2 2" xfId="2700" xr:uid="{00000000-0005-0000-0000-00003E560000}"/>
    <cellStyle name="Normal 5 2 3 2 2 2 2" xfId="4390" xr:uid="{00000000-0005-0000-0000-00003F560000}"/>
    <cellStyle name="Normal 5 2 3 2 2 2 2 2" xfId="14463" xr:uid="{00000000-0005-0000-0000-000040560000}"/>
    <cellStyle name="Normal 5 2 3 2 2 2 2 2 2" xfId="44794" xr:uid="{00000000-0005-0000-0000-000041560000}"/>
    <cellStyle name="Normal 5 2 3 2 2 2 2 2 3" xfId="29561" xr:uid="{00000000-0005-0000-0000-000042560000}"/>
    <cellStyle name="Normal 5 2 3 2 2 2 2 3" xfId="9443" xr:uid="{00000000-0005-0000-0000-000043560000}"/>
    <cellStyle name="Normal 5 2 3 2 2 2 2 3 2" xfId="39777" xr:uid="{00000000-0005-0000-0000-000044560000}"/>
    <cellStyle name="Normal 5 2 3 2 2 2 2 3 3" xfId="24544" xr:uid="{00000000-0005-0000-0000-000045560000}"/>
    <cellStyle name="Normal 5 2 3 2 2 2 2 4" xfId="34764" xr:uid="{00000000-0005-0000-0000-000046560000}"/>
    <cellStyle name="Normal 5 2 3 2 2 2 2 5" xfId="19531" xr:uid="{00000000-0005-0000-0000-000047560000}"/>
    <cellStyle name="Normal 5 2 3 2 2 2 3" xfId="6082" xr:uid="{00000000-0005-0000-0000-000048560000}"/>
    <cellStyle name="Normal 5 2 3 2 2 2 3 2" xfId="16134" xr:uid="{00000000-0005-0000-0000-000049560000}"/>
    <cellStyle name="Normal 5 2 3 2 2 2 3 2 2" xfId="46465" xr:uid="{00000000-0005-0000-0000-00004A560000}"/>
    <cellStyle name="Normal 5 2 3 2 2 2 3 2 3" xfId="31232" xr:uid="{00000000-0005-0000-0000-00004B560000}"/>
    <cellStyle name="Normal 5 2 3 2 2 2 3 3" xfId="11114" xr:uid="{00000000-0005-0000-0000-00004C560000}"/>
    <cellStyle name="Normal 5 2 3 2 2 2 3 3 2" xfId="41448" xr:uid="{00000000-0005-0000-0000-00004D560000}"/>
    <cellStyle name="Normal 5 2 3 2 2 2 3 3 3" xfId="26215" xr:uid="{00000000-0005-0000-0000-00004E560000}"/>
    <cellStyle name="Normal 5 2 3 2 2 2 3 4" xfId="36435" xr:uid="{00000000-0005-0000-0000-00004F560000}"/>
    <cellStyle name="Normal 5 2 3 2 2 2 3 5" xfId="21202" xr:uid="{00000000-0005-0000-0000-000050560000}"/>
    <cellStyle name="Normal 5 2 3 2 2 2 4" xfId="12792" xr:uid="{00000000-0005-0000-0000-000051560000}"/>
    <cellStyle name="Normal 5 2 3 2 2 2 4 2" xfId="43123" xr:uid="{00000000-0005-0000-0000-000052560000}"/>
    <cellStyle name="Normal 5 2 3 2 2 2 4 3" xfId="27890" xr:uid="{00000000-0005-0000-0000-000053560000}"/>
    <cellStyle name="Normal 5 2 3 2 2 2 5" xfId="7771" xr:uid="{00000000-0005-0000-0000-000054560000}"/>
    <cellStyle name="Normal 5 2 3 2 2 2 5 2" xfId="38106" xr:uid="{00000000-0005-0000-0000-000055560000}"/>
    <cellStyle name="Normal 5 2 3 2 2 2 5 3" xfId="22873" xr:uid="{00000000-0005-0000-0000-000056560000}"/>
    <cellStyle name="Normal 5 2 3 2 2 2 6" xfId="33094" xr:uid="{00000000-0005-0000-0000-000057560000}"/>
    <cellStyle name="Normal 5 2 3 2 2 2 7" xfId="17860" xr:uid="{00000000-0005-0000-0000-000058560000}"/>
    <cellStyle name="Normal 5 2 3 2 2 3" xfId="3553" xr:uid="{00000000-0005-0000-0000-000059560000}"/>
    <cellStyle name="Normal 5 2 3 2 2 3 2" xfId="13627" xr:uid="{00000000-0005-0000-0000-00005A560000}"/>
    <cellStyle name="Normal 5 2 3 2 2 3 2 2" xfId="43958" xr:uid="{00000000-0005-0000-0000-00005B560000}"/>
    <cellStyle name="Normal 5 2 3 2 2 3 2 3" xfId="28725" xr:uid="{00000000-0005-0000-0000-00005C560000}"/>
    <cellStyle name="Normal 5 2 3 2 2 3 3" xfId="8607" xr:uid="{00000000-0005-0000-0000-00005D560000}"/>
    <cellStyle name="Normal 5 2 3 2 2 3 3 2" xfId="38941" xr:uid="{00000000-0005-0000-0000-00005E560000}"/>
    <cellStyle name="Normal 5 2 3 2 2 3 3 3" xfId="23708" xr:uid="{00000000-0005-0000-0000-00005F560000}"/>
    <cellStyle name="Normal 5 2 3 2 2 3 4" xfId="33928" xr:uid="{00000000-0005-0000-0000-000060560000}"/>
    <cellStyle name="Normal 5 2 3 2 2 3 5" xfId="18695" xr:uid="{00000000-0005-0000-0000-000061560000}"/>
    <cellStyle name="Normal 5 2 3 2 2 4" xfId="5246" xr:uid="{00000000-0005-0000-0000-000062560000}"/>
    <cellStyle name="Normal 5 2 3 2 2 4 2" xfId="15298" xr:uid="{00000000-0005-0000-0000-000063560000}"/>
    <cellStyle name="Normal 5 2 3 2 2 4 2 2" xfId="45629" xr:uid="{00000000-0005-0000-0000-000064560000}"/>
    <cellStyle name="Normal 5 2 3 2 2 4 2 3" xfId="30396" xr:uid="{00000000-0005-0000-0000-000065560000}"/>
    <cellStyle name="Normal 5 2 3 2 2 4 3" xfId="10278" xr:uid="{00000000-0005-0000-0000-000066560000}"/>
    <cellStyle name="Normal 5 2 3 2 2 4 3 2" xfId="40612" xr:uid="{00000000-0005-0000-0000-000067560000}"/>
    <cellStyle name="Normal 5 2 3 2 2 4 3 3" xfId="25379" xr:uid="{00000000-0005-0000-0000-000068560000}"/>
    <cellStyle name="Normal 5 2 3 2 2 4 4" xfId="35599" xr:uid="{00000000-0005-0000-0000-000069560000}"/>
    <cellStyle name="Normal 5 2 3 2 2 4 5" xfId="20366" xr:uid="{00000000-0005-0000-0000-00006A560000}"/>
    <cellStyle name="Normal 5 2 3 2 2 5" xfId="11956" xr:uid="{00000000-0005-0000-0000-00006B560000}"/>
    <cellStyle name="Normal 5 2 3 2 2 5 2" xfId="42287" xr:uid="{00000000-0005-0000-0000-00006C560000}"/>
    <cellStyle name="Normal 5 2 3 2 2 5 3" xfId="27054" xr:uid="{00000000-0005-0000-0000-00006D560000}"/>
    <cellStyle name="Normal 5 2 3 2 2 6" xfId="6935" xr:uid="{00000000-0005-0000-0000-00006E560000}"/>
    <cellStyle name="Normal 5 2 3 2 2 6 2" xfId="37270" xr:uid="{00000000-0005-0000-0000-00006F560000}"/>
    <cellStyle name="Normal 5 2 3 2 2 6 3" xfId="22037" xr:uid="{00000000-0005-0000-0000-000070560000}"/>
    <cellStyle name="Normal 5 2 3 2 2 7" xfId="32258" xr:uid="{00000000-0005-0000-0000-000071560000}"/>
    <cellStyle name="Normal 5 2 3 2 2 8" xfId="17024" xr:uid="{00000000-0005-0000-0000-000072560000}"/>
    <cellStyle name="Normal 5 2 3 2 3" xfId="2282" xr:uid="{00000000-0005-0000-0000-000073560000}"/>
    <cellStyle name="Normal 5 2 3 2 3 2" xfId="3972" xr:uid="{00000000-0005-0000-0000-000074560000}"/>
    <cellStyle name="Normal 5 2 3 2 3 2 2" xfId="14045" xr:uid="{00000000-0005-0000-0000-000075560000}"/>
    <cellStyle name="Normal 5 2 3 2 3 2 2 2" xfId="44376" xr:uid="{00000000-0005-0000-0000-000076560000}"/>
    <cellStyle name="Normal 5 2 3 2 3 2 2 3" xfId="29143" xr:uid="{00000000-0005-0000-0000-000077560000}"/>
    <cellStyle name="Normal 5 2 3 2 3 2 3" xfId="9025" xr:uid="{00000000-0005-0000-0000-000078560000}"/>
    <cellStyle name="Normal 5 2 3 2 3 2 3 2" xfId="39359" xr:uid="{00000000-0005-0000-0000-000079560000}"/>
    <cellStyle name="Normal 5 2 3 2 3 2 3 3" xfId="24126" xr:uid="{00000000-0005-0000-0000-00007A560000}"/>
    <cellStyle name="Normal 5 2 3 2 3 2 4" xfId="34346" xr:uid="{00000000-0005-0000-0000-00007B560000}"/>
    <cellStyle name="Normal 5 2 3 2 3 2 5" xfId="19113" xr:uid="{00000000-0005-0000-0000-00007C560000}"/>
    <cellStyle name="Normal 5 2 3 2 3 3" xfId="5664" xr:uid="{00000000-0005-0000-0000-00007D560000}"/>
    <cellStyle name="Normal 5 2 3 2 3 3 2" xfId="15716" xr:uid="{00000000-0005-0000-0000-00007E560000}"/>
    <cellStyle name="Normal 5 2 3 2 3 3 2 2" xfId="46047" xr:uid="{00000000-0005-0000-0000-00007F560000}"/>
    <cellStyle name="Normal 5 2 3 2 3 3 2 3" xfId="30814" xr:uid="{00000000-0005-0000-0000-000080560000}"/>
    <cellStyle name="Normal 5 2 3 2 3 3 3" xfId="10696" xr:uid="{00000000-0005-0000-0000-000081560000}"/>
    <cellStyle name="Normal 5 2 3 2 3 3 3 2" xfId="41030" xr:uid="{00000000-0005-0000-0000-000082560000}"/>
    <cellStyle name="Normal 5 2 3 2 3 3 3 3" xfId="25797" xr:uid="{00000000-0005-0000-0000-000083560000}"/>
    <cellStyle name="Normal 5 2 3 2 3 3 4" xfId="36017" xr:uid="{00000000-0005-0000-0000-000084560000}"/>
    <cellStyle name="Normal 5 2 3 2 3 3 5" xfId="20784" xr:uid="{00000000-0005-0000-0000-000085560000}"/>
    <cellStyle name="Normal 5 2 3 2 3 4" xfId="12374" xr:uid="{00000000-0005-0000-0000-000086560000}"/>
    <cellStyle name="Normal 5 2 3 2 3 4 2" xfId="42705" xr:uid="{00000000-0005-0000-0000-000087560000}"/>
    <cellStyle name="Normal 5 2 3 2 3 4 3" xfId="27472" xr:uid="{00000000-0005-0000-0000-000088560000}"/>
    <cellStyle name="Normal 5 2 3 2 3 5" xfId="7353" xr:uid="{00000000-0005-0000-0000-000089560000}"/>
    <cellStyle name="Normal 5 2 3 2 3 5 2" xfId="37688" xr:uid="{00000000-0005-0000-0000-00008A560000}"/>
    <cellStyle name="Normal 5 2 3 2 3 5 3" xfId="22455" xr:uid="{00000000-0005-0000-0000-00008B560000}"/>
    <cellStyle name="Normal 5 2 3 2 3 6" xfId="32676" xr:uid="{00000000-0005-0000-0000-00008C560000}"/>
    <cellStyle name="Normal 5 2 3 2 3 7" xfId="17442" xr:uid="{00000000-0005-0000-0000-00008D560000}"/>
    <cellStyle name="Normal 5 2 3 2 4" xfId="3135" xr:uid="{00000000-0005-0000-0000-00008E560000}"/>
    <cellStyle name="Normal 5 2 3 2 4 2" xfId="13209" xr:uid="{00000000-0005-0000-0000-00008F560000}"/>
    <cellStyle name="Normal 5 2 3 2 4 2 2" xfId="43540" xr:uid="{00000000-0005-0000-0000-000090560000}"/>
    <cellStyle name="Normal 5 2 3 2 4 2 3" xfId="28307" xr:uid="{00000000-0005-0000-0000-000091560000}"/>
    <cellStyle name="Normal 5 2 3 2 4 3" xfId="8189" xr:uid="{00000000-0005-0000-0000-000092560000}"/>
    <cellStyle name="Normal 5 2 3 2 4 3 2" xfId="38523" xr:uid="{00000000-0005-0000-0000-000093560000}"/>
    <cellStyle name="Normal 5 2 3 2 4 3 3" xfId="23290" xr:uid="{00000000-0005-0000-0000-000094560000}"/>
    <cellStyle name="Normal 5 2 3 2 4 4" xfId="33510" xr:uid="{00000000-0005-0000-0000-000095560000}"/>
    <cellStyle name="Normal 5 2 3 2 4 5" xfId="18277" xr:uid="{00000000-0005-0000-0000-000096560000}"/>
    <cellStyle name="Normal 5 2 3 2 5" xfId="4828" xr:uid="{00000000-0005-0000-0000-000097560000}"/>
    <cellStyle name="Normal 5 2 3 2 5 2" xfId="14880" xr:uid="{00000000-0005-0000-0000-000098560000}"/>
    <cellStyle name="Normal 5 2 3 2 5 2 2" xfId="45211" xr:uid="{00000000-0005-0000-0000-000099560000}"/>
    <cellStyle name="Normal 5 2 3 2 5 2 3" xfId="29978" xr:uid="{00000000-0005-0000-0000-00009A560000}"/>
    <cellStyle name="Normal 5 2 3 2 5 3" xfId="9860" xr:uid="{00000000-0005-0000-0000-00009B560000}"/>
    <cellStyle name="Normal 5 2 3 2 5 3 2" xfId="40194" xr:uid="{00000000-0005-0000-0000-00009C560000}"/>
    <cellStyle name="Normal 5 2 3 2 5 3 3" xfId="24961" xr:uid="{00000000-0005-0000-0000-00009D560000}"/>
    <cellStyle name="Normal 5 2 3 2 5 4" xfId="35181" xr:uid="{00000000-0005-0000-0000-00009E560000}"/>
    <cellStyle name="Normal 5 2 3 2 5 5" xfId="19948" xr:uid="{00000000-0005-0000-0000-00009F560000}"/>
    <cellStyle name="Normal 5 2 3 2 6" xfId="11538" xr:uid="{00000000-0005-0000-0000-0000A0560000}"/>
    <cellStyle name="Normal 5 2 3 2 6 2" xfId="41869" xr:uid="{00000000-0005-0000-0000-0000A1560000}"/>
    <cellStyle name="Normal 5 2 3 2 6 3" xfId="26636" xr:uid="{00000000-0005-0000-0000-0000A2560000}"/>
    <cellStyle name="Normal 5 2 3 2 7" xfId="6517" xr:uid="{00000000-0005-0000-0000-0000A3560000}"/>
    <cellStyle name="Normal 5 2 3 2 7 2" xfId="36852" xr:uid="{00000000-0005-0000-0000-0000A4560000}"/>
    <cellStyle name="Normal 5 2 3 2 7 3" xfId="21619" xr:uid="{00000000-0005-0000-0000-0000A5560000}"/>
    <cellStyle name="Normal 5 2 3 2 8" xfId="31840" xr:uid="{00000000-0005-0000-0000-0000A6560000}"/>
    <cellStyle name="Normal 5 2 3 2 9" xfId="16606" xr:uid="{00000000-0005-0000-0000-0000A7560000}"/>
    <cellStyle name="Normal 5 2 3 3" xfId="1653" xr:uid="{00000000-0005-0000-0000-0000A8560000}"/>
    <cellStyle name="Normal 5 2 3 3 2" xfId="2492" xr:uid="{00000000-0005-0000-0000-0000A9560000}"/>
    <cellStyle name="Normal 5 2 3 3 2 2" xfId="4182" xr:uid="{00000000-0005-0000-0000-0000AA560000}"/>
    <cellStyle name="Normal 5 2 3 3 2 2 2" xfId="14255" xr:uid="{00000000-0005-0000-0000-0000AB560000}"/>
    <cellStyle name="Normal 5 2 3 3 2 2 2 2" xfId="44586" xr:uid="{00000000-0005-0000-0000-0000AC560000}"/>
    <cellStyle name="Normal 5 2 3 3 2 2 2 3" xfId="29353" xr:uid="{00000000-0005-0000-0000-0000AD560000}"/>
    <cellStyle name="Normal 5 2 3 3 2 2 3" xfId="9235" xr:uid="{00000000-0005-0000-0000-0000AE560000}"/>
    <cellStyle name="Normal 5 2 3 3 2 2 3 2" xfId="39569" xr:uid="{00000000-0005-0000-0000-0000AF560000}"/>
    <cellStyle name="Normal 5 2 3 3 2 2 3 3" xfId="24336" xr:uid="{00000000-0005-0000-0000-0000B0560000}"/>
    <cellStyle name="Normal 5 2 3 3 2 2 4" xfId="34556" xr:uid="{00000000-0005-0000-0000-0000B1560000}"/>
    <cellStyle name="Normal 5 2 3 3 2 2 5" xfId="19323" xr:uid="{00000000-0005-0000-0000-0000B2560000}"/>
    <cellStyle name="Normal 5 2 3 3 2 3" xfId="5874" xr:uid="{00000000-0005-0000-0000-0000B3560000}"/>
    <cellStyle name="Normal 5 2 3 3 2 3 2" xfId="15926" xr:uid="{00000000-0005-0000-0000-0000B4560000}"/>
    <cellStyle name="Normal 5 2 3 3 2 3 2 2" xfId="46257" xr:uid="{00000000-0005-0000-0000-0000B5560000}"/>
    <cellStyle name="Normal 5 2 3 3 2 3 2 3" xfId="31024" xr:uid="{00000000-0005-0000-0000-0000B6560000}"/>
    <cellStyle name="Normal 5 2 3 3 2 3 3" xfId="10906" xr:uid="{00000000-0005-0000-0000-0000B7560000}"/>
    <cellStyle name="Normal 5 2 3 3 2 3 3 2" xfId="41240" xr:uid="{00000000-0005-0000-0000-0000B8560000}"/>
    <cellStyle name="Normal 5 2 3 3 2 3 3 3" xfId="26007" xr:uid="{00000000-0005-0000-0000-0000B9560000}"/>
    <cellStyle name="Normal 5 2 3 3 2 3 4" xfId="36227" xr:uid="{00000000-0005-0000-0000-0000BA560000}"/>
    <cellStyle name="Normal 5 2 3 3 2 3 5" xfId="20994" xr:uid="{00000000-0005-0000-0000-0000BB560000}"/>
    <cellStyle name="Normal 5 2 3 3 2 4" xfId="12584" xr:uid="{00000000-0005-0000-0000-0000BC560000}"/>
    <cellStyle name="Normal 5 2 3 3 2 4 2" xfId="42915" xr:uid="{00000000-0005-0000-0000-0000BD560000}"/>
    <cellStyle name="Normal 5 2 3 3 2 4 3" xfId="27682" xr:uid="{00000000-0005-0000-0000-0000BE560000}"/>
    <cellStyle name="Normal 5 2 3 3 2 5" xfId="7563" xr:uid="{00000000-0005-0000-0000-0000BF560000}"/>
    <cellStyle name="Normal 5 2 3 3 2 5 2" xfId="37898" xr:uid="{00000000-0005-0000-0000-0000C0560000}"/>
    <cellStyle name="Normal 5 2 3 3 2 5 3" xfId="22665" xr:uid="{00000000-0005-0000-0000-0000C1560000}"/>
    <cellStyle name="Normal 5 2 3 3 2 6" xfId="32886" xr:uid="{00000000-0005-0000-0000-0000C2560000}"/>
    <cellStyle name="Normal 5 2 3 3 2 7" xfId="17652" xr:uid="{00000000-0005-0000-0000-0000C3560000}"/>
    <cellStyle name="Normal 5 2 3 3 3" xfId="3345" xr:uid="{00000000-0005-0000-0000-0000C4560000}"/>
    <cellStyle name="Normal 5 2 3 3 3 2" xfId="13419" xr:uid="{00000000-0005-0000-0000-0000C5560000}"/>
    <cellStyle name="Normal 5 2 3 3 3 2 2" xfId="43750" xr:uid="{00000000-0005-0000-0000-0000C6560000}"/>
    <cellStyle name="Normal 5 2 3 3 3 2 3" xfId="28517" xr:uid="{00000000-0005-0000-0000-0000C7560000}"/>
    <cellStyle name="Normal 5 2 3 3 3 3" xfId="8399" xr:uid="{00000000-0005-0000-0000-0000C8560000}"/>
    <cellStyle name="Normal 5 2 3 3 3 3 2" xfId="38733" xr:uid="{00000000-0005-0000-0000-0000C9560000}"/>
    <cellStyle name="Normal 5 2 3 3 3 3 3" xfId="23500" xr:uid="{00000000-0005-0000-0000-0000CA560000}"/>
    <cellStyle name="Normal 5 2 3 3 3 4" xfId="33720" xr:uid="{00000000-0005-0000-0000-0000CB560000}"/>
    <cellStyle name="Normal 5 2 3 3 3 5" xfId="18487" xr:uid="{00000000-0005-0000-0000-0000CC560000}"/>
    <cellStyle name="Normal 5 2 3 3 4" xfId="5038" xr:uid="{00000000-0005-0000-0000-0000CD560000}"/>
    <cellStyle name="Normal 5 2 3 3 4 2" xfId="15090" xr:uid="{00000000-0005-0000-0000-0000CE560000}"/>
    <cellStyle name="Normal 5 2 3 3 4 2 2" xfId="45421" xr:uid="{00000000-0005-0000-0000-0000CF560000}"/>
    <cellStyle name="Normal 5 2 3 3 4 2 3" xfId="30188" xr:uid="{00000000-0005-0000-0000-0000D0560000}"/>
    <cellStyle name="Normal 5 2 3 3 4 3" xfId="10070" xr:uid="{00000000-0005-0000-0000-0000D1560000}"/>
    <cellStyle name="Normal 5 2 3 3 4 3 2" xfId="40404" xr:uid="{00000000-0005-0000-0000-0000D2560000}"/>
    <cellStyle name="Normal 5 2 3 3 4 3 3" xfId="25171" xr:uid="{00000000-0005-0000-0000-0000D3560000}"/>
    <cellStyle name="Normal 5 2 3 3 4 4" xfId="35391" xr:uid="{00000000-0005-0000-0000-0000D4560000}"/>
    <cellStyle name="Normal 5 2 3 3 4 5" xfId="20158" xr:uid="{00000000-0005-0000-0000-0000D5560000}"/>
    <cellStyle name="Normal 5 2 3 3 5" xfId="11748" xr:uid="{00000000-0005-0000-0000-0000D6560000}"/>
    <cellStyle name="Normal 5 2 3 3 5 2" xfId="42079" xr:uid="{00000000-0005-0000-0000-0000D7560000}"/>
    <cellStyle name="Normal 5 2 3 3 5 3" xfId="26846" xr:uid="{00000000-0005-0000-0000-0000D8560000}"/>
    <cellStyle name="Normal 5 2 3 3 6" xfId="6727" xr:uid="{00000000-0005-0000-0000-0000D9560000}"/>
    <cellStyle name="Normal 5 2 3 3 6 2" xfId="37062" xr:uid="{00000000-0005-0000-0000-0000DA560000}"/>
    <cellStyle name="Normal 5 2 3 3 6 3" xfId="21829" xr:uid="{00000000-0005-0000-0000-0000DB560000}"/>
    <cellStyle name="Normal 5 2 3 3 7" xfId="32050" xr:uid="{00000000-0005-0000-0000-0000DC560000}"/>
    <cellStyle name="Normal 5 2 3 3 8" xfId="16816" xr:uid="{00000000-0005-0000-0000-0000DD560000}"/>
    <cellStyle name="Normal 5 2 3 4" xfId="2074" xr:uid="{00000000-0005-0000-0000-0000DE560000}"/>
    <cellStyle name="Normal 5 2 3 4 2" xfId="3764" xr:uid="{00000000-0005-0000-0000-0000DF560000}"/>
    <cellStyle name="Normal 5 2 3 4 2 2" xfId="13837" xr:uid="{00000000-0005-0000-0000-0000E0560000}"/>
    <cellStyle name="Normal 5 2 3 4 2 2 2" xfId="44168" xr:uid="{00000000-0005-0000-0000-0000E1560000}"/>
    <cellStyle name="Normal 5 2 3 4 2 2 3" xfId="28935" xr:uid="{00000000-0005-0000-0000-0000E2560000}"/>
    <cellStyle name="Normal 5 2 3 4 2 3" xfId="8817" xr:uid="{00000000-0005-0000-0000-0000E3560000}"/>
    <cellStyle name="Normal 5 2 3 4 2 3 2" xfId="39151" xr:uid="{00000000-0005-0000-0000-0000E4560000}"/>
    <cellStyle name="Normal 5 2 3 4 2 3 3" xfId="23918" xr:uid="{00000000-0005-0000-0000-0000E5560000}"/>
    <cellStyle name="Normal 5 2 3 4 2 4" xfId="34138" xr:uid="{00000000-0005-0000-0000-0000E6560000}"/>
    <cellStyle name="Normal 5 2 3 4 2 5" xfId="18905" xr:uid="{00000000-0005-0000-0000-0000E7560000}"/>
    <cellStyle name="Normal 5 2 3 4 3" xfId="5456" xr:uid="{00000000-0005-0000-0000-0000E8560000}"/>
    <cellStyle name="Normal 5 2 3 4 3 2" xfId="15508" xr:uid="{00000000-0005-0000-0000-0000E9560000}"/>
    <cellStyle name="Normal 5 2 3 4 3 2 2" xfId="45839" xr:uid="{00000000-0005-0000-0000-0000EA560000}"/>
    <cellStyle name="Normal 5 2 3 4 3 2 3" xfId="30606" xr:uid="{00000000-0005-0000-0000-0000EB560000}"/>
    <cellStyle name="Normal 5 2 3 4 3 3" xfId="10488" xr:uid="{00000000-0005-0000-0000-0000EC560000}"/>
    <cellStyle name="Normal 5 2 3 4 3 3 2" xfId="40822" xr:uid="{00000000-0005-0000-0000-0000ED560000}"/>
    <cellStyle name="Normal 5 2 3 4 3 3 3" xfId="25589" xr:uid="{00000000-0005-0000-0000-0000EE560000}"/>
    <cellStyle name="Normal 5 2 3 4 3 4" xfId="35809" xr:uid="{00000000-0005-0000-0000-0000EF560000}"/>
    <cellStyle name="Normal 5 2 3 4 3 5" xfId="20576" xr:uid="{00000000-0005-0000-0000-0000F0560000}"/>
    <cellStyle name="Normal 5 2 3 4 4" xfId="12166" xr:uid="{00000000-0005-0000-0000-0000F1560000}"/>
    <cellStyle name="Normal 5 2 3 4 4 2" xfId="42497" xr:uid="{00000000-0005-0000-0000-0000F2560000}"/>
    <cellStyle name="Normal 5 2 3 4 4 3" xfId="27264" xr:uid="{00000000-0005-0000-0000-0000F3560000}"/>
    <cellStyle name="Normal 5 2 3 4 5" xfId="7145" xr:uid="{00000000-0005-0000-0000-0000F4560000}"/>
    <cellStyle name="Normal 5 2 3 4 5 2" xfId="37480" xr:uid="{00000000-0005-0000-0000-0000F5560000}"/>
    <cellStyle name="Normal 5 2 3 4 5 3" xfId="22247" xr:uid="{00000000-0005-0000-0000-0000F6560000}"/>
    <cellStyle name="Normal 5 2 3 4 6" xfId="32468" xr:uid="{00000000-0005-0000-0000-0000F7560000}"/>
    <cellStyle name="Normal 5 2 3 4 7" xfId="17234" xr:uid="{00000000-0005-0000-0000-0000F8560000}"/>
    <cellStyle name="Normal 5 2 3 5" xfId="2927" xr:uid="{00000000-0005-0000-0000-0000F9560000}"/>
    <cellStyle name="Normal 5 2 3 5 2" xfId="13001" xr:uid="{00000000-0005-0000-0000-0000FA560000}"/>
    <cellStyle name="Normal 5 2 3 5 2 2" xfId="43332" xr:uid="{00000000-0005-0000-0000-0000FB560000}"/>
    <cellStyle name="Normal 5 2 3 5 2 3" xfId="28099" xr:uid="{00000000-0005-0000-0000-0000FC560000}"/>
    <cellStyle name="Normal 5 2 3 5 3" xfId="7981" xr:uid="{00000000-0005-0000-0000-0000FD560000}"/>
    <cellStyle name="Normal 5 2 3 5 3 2" xfId="38315" xr:uid="{00000000-0005-0000-0000-0000FE560000}"/>
    <cellStyle name="Normal 5 2 3 5 3 3" xfId="23082" xr:uid="{00000000-0005-0000-0000-0000FF560000}"/>
    <cellStyle name="Normal 5 2 3 5 4" xfId="33302" xr:uid="{00000000-0005-0000-0000-000000570000}"/>
    <cellStyle name="Normal 5 2 3 5 5" xfId="18069" xr:uid="{00000000-0005-0000-0000-000001570000}"/>
    <cellStyle name="Normal 5 2 3 6" xfId="4620" xr:uid="{00000000-0005-0000-0000-000002570000}"/>
    <cellStyle name="Normal 5 2 3 6 2" xfId="14672" xr:uid="{00000000-0005-0000-0000-000003570000}"/>
    <cellStyle name="Normal 5 2 3 6 2 2" xfId="45003" xr:uid="{00000000-0005-0000-0000-000004570000}"/>
    <cellStyle name="Normal 5 2 3 6 2 3" xfId="29770" xr:uid="{00000000-0005-0000-0000-000005570000}"/>
    <cellStyle name="Normal 5 2 3 6 3" xfId="9652" xr:uid="{00000000-0005-0000-0000-000006570000}"/>
    <cellStyle name="Normal 5 2 3 6 3 2" xfId="39986" xr:uid="{00000000-0005-0000-0000-000007570000}"/>
    <cellStyle name="Normal 5 2 3 6 3 3" xfId="24753" xr:uid="{00000000-0005-0000-0000-000008570000}"/>
    <cellStyle name="Normal 5 2 3 6 4" xfId="34973" xr:uid="{00000000-0005-0000-0000-000009570000}"/>
    <cellStyle name="Normal 5 2 3 6 5" xfId="19740" xr:uid="{00000000-0005-0000-0000-00000A570000}"/>
    <cellStyle name="Normal 5 2 3 7" xfId="11330" xr:uid="{00000000-0005-0000-0000-00000B570000}"/>
    <cellStyle name="Normal 5 2 3 7 2" xfId="41661" xr:uid="{00000000-0005-0000-0000-00000C570000}"/>
    <cellStyle name="Normal 5 2 3 7 3" xfId="26428" xr:uid="{00000000-0005-0000-0000-00000D570000}"/>
    <cellStyle name="Normal 5 2 3 8" xfId="6309" xr:uid="{00000000-0005-0000-0000-00000E570000}"/>
    <cellStyle name="Normal 5 2 3 8 2" xfId="36644" xr:uid="{00000000-0005-0000-0000-00000F570000}"/>
    <cellStyle name="Normal 5 2 3 8 3" xfId="21411" xr:uid="{00000000-0005-0000-0000-000010570000}"/>
    <cellStyle name="Normal 5 2 3 9" xfId="31385" xr:uid="{00000000-0005-0000-0000-000011570000}"/>
    <cellStyle name="Normal 5 2 4" xfId="1334" xr:uid="{00000000-0005-0000-0000-000012570000}"/>
    <cellStyle name="Normal 5 2 4 2" xfId="1757" xr:uid="{00000000-0005-0000-0000-000013570000}"/>
    <cellStyle name="Normal 5 2 4 2 2" xfId="2596" xr:uid="{00000000-0005-0000-0000-000014570000}"/>
    <cellStyle name="Normal 5 2 4 2 2 2" xfId="4286" xr:uid="{00000000-0005-0000-0000-000015570000}"/>
    <cellStyle name="Normal 5 2 4 2 2 2 2" xfId="14359" xr:uid="{00000000-0005-0000-0000-000016570000}"/>
    <cellStyle name="Normal 5 2 4 2 2 2 2 2" xfId="44690" xr:uid="{00000000-0005-0000-0000-000017570000}"/>
    <cellStyle name="Normal 5 2 4 2 2 2 2 3" xfId="29457" xr:uid="{00000000-0005-0000-0000-000018570000}"/>
    <cellStyle name="Normal 5 2 4 2 2 2 3" xfId="9339" xr:uid="{00000000-0005-0000-0000-000019570000}"/>
    <cellStyle name="Normal 5 2 4 2 2 2 3 2" xfId="39673" xr:uid="{00000000-0005-0000-0000-00001A570000}"/>
    <cellStyle name="Normal 5 2 4 2 2 2 3 3" xfId="24440" xr:uid="{00000000-0005-0000-0000-00001B570000}"/>
    <cellStyle name="Normal 5 2 4 2 2 2 4" xfId="34660" xr:uid="{00000000-0005-0000-0000-00001C570000}"/>
    <cellStyle name="Normal 5 2 4 2 2 2 5" xfId="19427" xr:uid="{00000000-0005-0000-0000-00001D570000}"/>
    <cellStyle name="Normal 5 2 4 2 2 3" xfId="5978" xr:uid="{00000000-0005-0000-0000-00001E570000}"/>
    <cellStyle name="Normal 5 2 4 2 2 3 2" xfId="16030" xr:uid="{00000000-0005-0000-0000-00001F570000}"/>
    <cellStyle name="Normal 5 2 4 2 2 3 2 2" xfId="46361" xr:uid="{00000000-0005-0000-0000-000020570000}"/>
    <cellStyle name="Normal 5 2 4 2 2 3 2 3" xfId="31128" xr:uid="{00000000-0005-0000-0000-000021570000}"/>
    <cellStyle name="Normal 5 2 4 2 2 3 3" xfId="11010" xr:uid="{00000000-0005-0000-0000-000022570000}"/>
    <cellStyle name="Normal 5 2 4 2 2 3 3 2" xfId="41344" xr:uid="{00000000-0005-0000-0000-000023570000}"/>
    <cellStyle name="Normal 5 2 4 2 2 3 3 3" xfId="26111" xr:uid="{00000000-0005-0000-0000-000024570000}"/>
    <cellStyle name="Normal 5 2 4 2 2 3 4" xfId="36331" xr:uid="{00000000-0005-0000-0000-000025570000}"/>
    <cellStyle name="Normal 5 2 4 2 2 3 5" xfId="21098" xr:uid="{00000000-0005-0000-0000-000026570000}"/>
    <cellStyle name="Normal 5 2 4 2 2 4" xfId="12688" xr:uid="{00000000-0005-0000-0000-000027570000}"/>
    <cellStyle name="Normal 5 2 4 2 2 4 2" xfId="43019" xr:uid="{00000000-0005-0000-0000-000028570000}"/>
    <cellStyle name="Normal 5 2 4 2 2 4 3" xfId="27786" xr:uid="{00000000-0005-0000-0000-000029570000}"/>
    <cellStyle name="Normal 5 2 4 2 2 5" xfId="7667" xr:uid="{00000000-0005-0000-0000-00002A570000}"/>
    <cellStyle name="Normal 5 2 4 2 2 5 2" xfId="38002" xr:uid="{00000000-0005-0000-0000-00002B570000}"/>
    <cellStyle name="Normal 5 2 4 2 2 5 3" xfId="22769" xr:uid="{00000000-0005-0000-0000-00002C570000}"/>
    <cellStyle name="Normal 5 2 4 2 2 6" xfId="32990" xr:uid="{00000000-0005-0000-0000-00002D570000}"/>
    <cellStyle name="Normal 5 2 4 2 2 7" xfId="17756" xr:uid="{00000000-0005-0000-0000-00002E570000}"/>
    <cellStyle name="Normal 5 2 4 2 3" xfId="3449" xr:uid="{00000000-0005-0000-0000-00002F570000}"/>
    <cellStyle name="Normal 5 2 4 2 3 2" xfId="13523" xr:uid="{00000000-0005-0000-0000-000030570000}"/>
    <cellStyle name="Normal 5 2 4 2 3 2 2" xfId="43854" xr:uid="{00000000-0005-0000-0000-000031570000}"/>
    <cellStyle name="Normal 5 2 4 2 3 2 3" xfId="28621" xr:uid="{00000000-0005-0000-0000-000032570000}"/>
    <cellStyle name="Normal 5 2 4 2 3 3" xfId="8503" xr:uid="{00000000-0005-0000-0000-000033570000}"/>
    <cellStyle name="Normal 5 2 4 2 3 3 2" xfId="38837" xr:uid="{00000000-0005-0000-0000-000034570000}"/>
    <cellStyle name="Normal 5 2 4 2 3 3 3" xfId="23604" xr:uid="{00000000-0005-0000-0000-000035570000}"/>
    <cellStyle name="Normal 5 2 4 2 3 4" xfId="33824" xr:uid="{00000000-0005-0000-0000-000036570000}"/>
    <cellStyle name="Normal 5 2 4 2 3 5" xfId="18591" xr:uid="{00000000-0005-0000-0000-000037570000}"/>
    <cellStyle name="Normal 5 2 4 2 4" xfId="5142" xr:uid="{00000000-0005-0000-0000-000038570000}"/>
    <cellStyle name="Normal 5 2 4 2 4 2" xfId="15194" xr:uid="{00000000-0005-0000-0000-000039570000}"/>
    <cellStyle name="Normal 5 2 4 2 4 2 2" xfId="45525" xr:uid="{00000000-0005-0000-0000-00003A570000}"/>
    <cellStyle name="Normal 5 2 4 2 4 2 3" xfId="30292" xr:uid="{00000000-0005-0000-0000-00003B570000}"/>
    <cellStyle name="Normal 5 2 4 2 4 3" xfId="10174" xr:uid="{00000000-0005-0000-0000-00003C570000}"/>
    <cellStyle name="Normal 5 2 4 2 4 3 2" xfId="40508" xr:uid="{00000000-0005-0000-0000-00003D570000}"/>
    <cellStyle name="Normal 5 2 4 2 4 3 3" xfId="25275" xr:uid="{00000000-0005-0000-0000-00003E570000}"/>
    <cellStyle name="Normal 5 2 4 2 4 4" xfId="35495" xr:uid="{00000000-0005-0000-0000-00003F570000}"/>
    <cellStyle name="Normal 5 2 4 2 4 5" xfId="20262" xr:uid="{00000000-0005-0000-0000-000040570000}"/>
    <cellStyle name="Normal 5 2 4 2 5" xfId="11852" xr:uid="{00000000-0005-0000-0000-000041570000}"/>
    <cellStyle name="Normal 5 2 4 2 5 2" xfId="42183" xr:uid="{00000000-0005-0000-0000-000042570000}"/>
    <cellStyle name="Normal 5 2 4 2 5 3" xfId="26950" xr:uid="{00000000-0005-0000-0000-000043570000}"/>
    <cellStyle name="Normal 5 2 4 2 6" xfId="6831" xr:uid="{00000000-0005-0000-0000-000044570000}"/>
    <cellStyle name="Normal 5 2 4 2 6 2" xfId="37166" xr:uid="{00000000-0005-0000-0000-000045570000}"/>
    <cellStyle name="Normal 5 2 4 2 6 3" xfId="21933" xr:uid="{00000000-0005-0000-0000-000046570000}"/>
    <cellStyle name="Normal 5 2 4 2 7" xfId="32154" xr:uid="{00000000-0005-0000-0000-000047570000}"/>
    <cellStyle name="Normal 5 2 4 2 8" xfId="16920" xr:uid="{00000000-0005-0000-0000-000048570000}"/>
    <cellStyle name="Normal 5 2 4 3" xfId="2178" xr:uid="{00000000-0005-0000-0000-000049570000}"/>
    <cellStyle name="Normal 5 2 4 3 2" xfId="3868" xr:uid="{00000000-0005-0000-0000-00004A570000}"/>
    <cellStyle name="Normal 5 2 4 3 2 2" xfId="13941" xr:uid="{00000000-0005-0000-0000-00004B570000}"/>
    <cellStyle name="Normal 5 2 4 3 2 2 2" xfId="44272" xr:uid="{00000000-0005-0000-0000-00004C570000}"/>
    <cellStyle name="Normal 5 2 4 3 2 2 3" xfId="29039" xr:uid="{00000000-0005-0000-0000-00004D570000}"/>
    <cellStyle name="Normal 5 2 4 3 2 3" xfId="8921" xr:uid="{00000000-0005-0000-0000-00004E570000}"/>
    <cellStyle name="Normal 5 2 4 3 2 3 2" xfId="39255" xr:uid="{00000000-0005-0000-0000-00004F570000}"/>
    <cellStyle name="Normal 5 2 4 3 2 3 3" xfId="24022" xr:uid="{00000000-0005-0000-0000-000050570000}"/>
    <cellStyle name="Normal 5 2 4 3 2 4" xfId="34242" xr:uid="{00000000-0005-0000-0000-000051570000}"/>
    <cellStyle name="Normal 5 2 4 3 2 5" xfId="19009" xr:uid="{00000000-0005-0000-0000-000052570000}"/>
    <cellStyle name="Normal 5 2 4 3 3" xfId="5560" xr:uid="{00000000-0005-0000-0000-000053570000}"/>
    <cellStyle name="Normal 5 2 4 3 3 2" xfId="15612" xr:uid="{00000000-0005-0000-0000-000054570000}"/>
    <cellStyle name="Normal 5 2 4 3 3 2 2" xfId="45943" xr:uid="{00000000-0005-0000-0000-000055570000}"/>
    <cellStyle name="Normal 5 2 4 3 3 2 3" xfId="30710" xr:uid="{00000000-0005-0000-0000-000056570000}"/>
    <cellStyle name="Normal 5 2 4 3 3 3" xfId="10592" xr:uid="{00000000-0005-0000-0000-000057570000}"/>
    <cellStyle name="Normal 5 2 4 3 3 3 2" xfId="40926" xr:uid="{00000000-0005-0000-0000-000058570000}"/>
    <cellStyle name="Normal 5 2 4 3 3 3 3" xfId="25693" xr:uid="{00000000-0005-0000-0000-000059570000}"/>
    <cellStyle name="Normal 5 2 4 3 3 4" xfId="35913" xr:uid="{00000000-0005-0000-0000-00005A570000}"/>
    <cellStyle name="Normal 5 2 4 3 3 5" xfId="20680" xr:uid="{00000000-0005-0000-0000-00005B570000}"/>
    <cellStyle name="Normal 5 2 4 3 4" xfId="12270" xr:uid="{00000000-0005-0000-0000-00005C570000}"/>
    <cellStyle name="Normal 5 2 4 3 4 2" xfId="42601" xr:uid="{00000000-0005-0000-0000-00005D570000}"/>
    <cellStyle name="Normal 5 2 4 3 4 3" xfId="27368" xr:uid="{00000000-0005-0000-0000-00005E570000}"/>
    <cellStyle name="Normal 5 2 4 3 5" xfId="7249" xr:uid="{00000000-0005-0000-0000-00005F570000}"/>
    <cellStyle name="Normal 5 2 4 3 5 2" xfId="37584" xr:uid="{00000000-0005-0000-0000-000060570000}"/>
    <cellStyle name="Normal 5 2 4 3 5 3" xfId="22351" xr:uid="{00000000-0005-0000-0000-000061570000}"/>
    <cellStyle name="Normal 5 2 4 3 6" xfId="32572" xr:uid="{00000000-0005-0000-0000-000062570000}"/>
    <cellStyle name="Normal 5 2 4 3 7" xfId="17338" xr:uid="{00000000-0005-0000-0000-000063570000}"/>
    <cellStyle name="Normal 5 2 4 4" xfId="3031" xr:uid="{00000000-0005-0000-0000-000064570000}"/>
    <cellStyle name="Normal 5 2 4 4 2" xfId="13105" xr:uid="{00000000-0005-0000-0000-000065570000}"/>
    <cellStyle name="Normal 5 2 4 4 2 2" xfId="43436" xr:uid="{00000000-0005-0000-0000-000066570000}"/>
    <cellStyle name="Normal 5 2 4 4 2 3" xfId="28203" xr:uid="{00000000-0005-0000-0000-000067570000}"/>
    <cellStyle name="Normal 5 2 4 4 3" xfId="8085" xr:uid="{00000000-0005-0000-0000-000068570000}"/>
    <cellStyle name="Normal 5 2 4 4 3 2" xfId="38419" xr:uid="{00000000-0005-0000-0000-000069570000}"/>
    <cellStyle name="Normal 5 2 4 4 3 3" xfId="23186" xr:uid="{00000000-0005-0000-0000-00006A570000}"/>
    <cellStyle name="Normal 5 2 4 4 4" xfId="33406" xr:uid="{00000000-0005-0000-0000-00006B570000}"/>
    <cellStyle name="Normal 5 2 4 4 5" xfId="18173" xr:uid="{00000000-0005-0000-0000-00006C570000}"/>
    <cellStyle name="Normal 5 2 4 5" xfId="4724" xr:uid="{00000000-0005-0000-0000-00006D570000}"/>
    <cellStyle name="Normal 5 2 4 5 2" xfId="14776" xr:uid="{00000000-0005-0000-0000-00006E570000}"/>
    <cellStyle name="Normal 5 2 4 5 2 2" xfId="45107" xr:uid="{00000000-0005-0000-0000-00006F570000}"/>
    <cellStyle name="Normal 5 2 4 5 2 3" xfId="29874" xr:uid="{00000000-0005-0000-0000-000070570000}"/>
    <cellStyle name="Normal 5 2 4 5 3" xfId="9756" xr:uid="{00000000-0005-0000-0000-000071570000}"/>
    <cellStyle name="Normal 5 2 4 5 3 2" xfId="40090" xr:uid="{00000000-0005-0000-0000-000072570000}"/>
    <cellStyle name="Normal 5 2 4 5 3 3" xfId="24857" xr:uid="{00000000-0005-0000-0000-000073570000}"/>
    <cellStyle name="Normal 5 2 4 5 4" xfId="35077" xr:uid="{00000000-0005-0000-0000-000074570000}"/>
    <cellStyle name="Normal 5 2 4 5 5" xfId="19844" xr:uid="{00000000-0005-0000-0000-000075570000}"/>
    <cellStyle name="Normal 5 2 4 6" xfId="11434" xr:uid="{00000000-0005-0000-0000-000076570000}"/>
    <cellStyle name="Normal 5 2 4 6 2" xfId="41765" xr:uid="{00000000-0005-0000-0000-000077570000}"/>
    <cellStyle name="Normal 5 2 4 6 3" xfId="26532" xr:uid="{00000000-0005-0000-0000-000078570000}"/>
    <cellStyle name="Normal 5 2 4 7" xfId="6413" xr:uid="{00000000-0005-0000-0000-000079570000}"/>
    <cellStyle name="Normal 5 2 4 7 2" xfId="36748" xr:uid="{00000000-0005-0000-0000-00007A570000}"/>
    <cellStyle name="Normal 5 2 4 7 3" xfId="21515" xr:uid="{00000000-0005-0000-0000-00007B570000}"/>
    <cellStyle name="Normal 5 2 4 8" xfId="31736" xr:uid="{00000000-0005-0000-0000-00007C570000}"/>
    <cellStyle name="Normal 5 2 4 9" xfId="16502" xr:uid="{00000000-0005-0000-0000-00007D570000}"/>
    <cellStyle name="Normal 5 2 5" xfId="1547" xr:uid="{00000000-0005-0000-0000-00007E570000}"/>
    <cellStyle name="Normal 5 2 5 2" xfId="2388" xr:uid="{00000000-0005-0000-0000-00007F570000}"/>
    <cellStyle name="Normal 5 2 5 2 2" xfId="4078" xr:uid="{00000000-0005-0000-0000-000080570000}"/>
    <cellStyle name="Normal 5 2 5 2 2 2" xfId="14151" xr:uid="{00000000-0005-0000-0000-000081570000}"/>
    <cellStyle name="Normal 5 2 5 2 2 2 2" xfId="44482" xr:uid="{00000000-0005-0000-0000-000082570000}"/>
    <cellStyle name="Normal 5 2 5 2 2 2 3" xfId="29249" xr:uid="{00000000-0005-0000-0000-000083570000}"/>
    <cellStyle name="Normal 5 2 5 2 2 3" xfId="9131" xr:uid="{00000000-0005-0000-0000-000084570000}"/>
    <cellStyle name="Normal 5 2 5 2 2 3 2" xfId="39465" xr:uid="{00000000-0005-0000-0000-000085570000}"/>
    <cellStyle name="Normal 5 2 5 2 2 3 3" xfId="24232" xr:uid="{00000000-0005-0000-0000-000086570000}"/>
    <cellStyle name="Normal 5 2 5 2 2 4" xfId="34452" xr:uid="{00000000-0005-0000-0000-000087570000}"/>
    <cellStyle name="Normal 5 2 5 2 2 5" xfId="19219" xr:uid="{00000000-0005-0000-0000-000088570000}"/>
    <cellStyle name="Normal 5 2 5 2 3" xfId="5770" xr:uid="{00000000-0005-0000-0000-000089570000}"/>
    <cellStyle name="Normal 5 2 5 2 3 2" xfId="15822" xr:uid="{00000000-0005-0000-0000-00008A570000}"/>
    <cellStyle name="Normal 5 2 5 2 3 2 2" xfId="46153" xr:uid="{00000000-0005-0000-0000-00008B570000}"/>
    <cellStyle name="Normal 5 2 5 2 3 2 3" xfId="30920" xr:uid="{00000000-0005-0000-0000-00008C570000}"/>
    <cellStyle name="Normal 5 2 5 2 3 3" xfId="10802" xr:uid="{00000000-0005-0000-0000-00008D570000}"/>
    <cellStyle name="Normal 5 2 5 2 3 3 2" xfId="41136" xr:uid="{00000000-0005-0000-0000-00008E570000}"/>
    <cellStyle name="Normal 5 2 5 2 3 3 3" xfId="25903" xr:uid="{00000000-0005-0000-0000-00008F570000}"/>
    <cellStyle name="Normal 5 2 5 2 3 4" xfId="36123" xr:uid="{00000000-0005-0000-0000-000090570000}"/>
    <cellStyle name="Normal 5 2 5 2 3 5" xfId="20890" xr:uid="{00000000-0005-0000-0000-000091570000}"/>
    <cellStyle name="Normal 5 2 5 2 4" xfId="12480" xr:uid="{00000000-0005-0000-0000-000092570000}"/>
    <cellStyle name="Normal 5 2 5 2 4 2" xfId="42811" xr:uid="{00000000-0005-0000-0000-000093570000}"/>
    <cellStyle name="Normal 5 2 5 2 4 3" xfId="27578" xr:uid="{00000000-0005-0000-0000-000094570000}"/>
    <cellStyle name="Normal 5 2 5 2 5" xfId="7459" xr:uid="{00000000-0005-0000-0000-000095570000}"/>
    <cellStyle name="Normal 5 2 5 2 5 2" xfId="37794" xr:uid="{00000000-0005-0000-0000-000096570000}"/>
    <cellStyle name="Normal 5 2 5 2 5 3" xfId="22561" xr:uid="{00000000-0005-0000-0000-000097570000}"/>
    <cellStyle name="Normal 5 2 5 2 6" xfId="32782" xr:uid="{00000000-0005-0000-0000-000098570000}"/>
    <cellStyle name="Normal 5 2 5 2 7" xfId="17548" xr:uid="{00000000-0005-0000-0000-000099570000}"/>
    <cellStyle name="Normal 5 2 5 3" xfId="3241" xr:uid="{00000000-0005-0000-0000-00009A570000}"/>
    <cellStyle name="Normal 5 2 5 3 2" xfId="13315" xr:uid="{00000000-0005-0000-0000-00009B570000}"/>
    <cellStyle name="Normal 5 2 5 3 2 2" xfId="43646" xr:uid="{00000000-0005-0000-0000-00009C570000}"/>
    <cellStyle name="Normal 5 2 5 3 2 3" xfId="28413" xr:uid="{00000000-0005-0000-0000-00009D570000}"/>
    <cellStyle name="Normal 5 2 5 3 3" xfId="8295" xr:uid="{00000000-0005-0000-0000-00009E570000}"/>
    <cellStyle name="Normal 5 2 5 3 3 2" xfId="38629" xr:uid="{00000000-0005-0000-0000-00009F570000}"/>
    <cellStyle name="Normal 5 2 5 3 3 3" xfId="23396" xr:uid="{00000000-0005-0000-0000-0000A0570000}"/>
    <cellStyle name="Normal 5 2 5 3 4" xfId="33616" xr:uid="{00000000-0005-0000-0000-0000A1570000}"/>
    <cellStyle name="Normal 5 2 5 3 5" xfId="18383" xr:uid="{00000000-0005-0000-0000-0000A2570000}"/>
    <cellStyle name="Normal 5 2 5 4" xfId="4934" xr:uid="{00000000-0005-0000-0000-0000A3570000}"/>
    <cellStyle name="Normal 5 2 5 4 2" xfId="14986" xr:uid="{00000000-0005-0000-0000-0000A4570000}"/>
    <cellStyle name="Normal 5 2 5 4 2 2" xfId="45317" xr:uid="{00000000-0005-0000-0000-0000A5570000}"/>
    <cellStyle name="Normal 5 2 5 4 2 3" xfId="30084" xr:uid="{00000000-0005-0000-0000-0000A6570000}"/>
    <cellStyle name="Normal 5 2 5 4 3" xfId="9966" xr:uid="{00000000-0005-0000-0000-0000A7570000}"/>
    <cellStyle name="Normal 5 2 5 4 3 2" xfId="40300" xr:uid="{00000000-0005-0000-0000-0000A8570000}"/>
    <cellStyle name="Normal 5 2 5 4 3 3" xfId="25067" xr:uid="{00000000-0005-0000-0000-0000A9570000}"/>
    <cellStyle name="Normal 5 2 5 4 4" xfId="35287" xr:uid="{00000000-0005-0000-0000-0000AA570000}"/>
    <cellStyle name="Normal 5 2 5 4 5" xfId="20054" xr:uid="{00000000-0005-0000-0000-0000AB570000}"/>
    <cellStyle name="Normal 5 2 5 5" xfId="11644" xr:uid="{00000000-0005-0000-0000-0000AC570000}"/>
    <cellStyle name="Normal 5 2 5 5 2" xfId="41975" xr:uid="{00000000-0005-0000-0000-0000AD570000}"/>
    <cellStyle name="Normal 5 2 5 5 3" xfId="26742" xr:uid="{00000000-0005-0000-0000-0000AE570000}"/>
    <cellStyle name="Normal 5 2 5 6" xfId="6623" xr:uid="{00000000-0005-0000-0000-0000AF570000}"/>
    <cellStyle name="Normal 5 2 5 6 2" xfId="36958" xr:uid="{00000000-0005-0000-0000-0000B0570000}"/>
    <cellStyle name="Normal 5 2 5 6 3" xfId="21725" xr:uid="{00000000-0005-0000-0000-0000B1570000}"/>
    <cellStyle name="Normal 5 2 5 7" xfId="31946" xr:uid="{00000000-0005-0000-0000-0000B2570000}"/>
    <cellStyle name="Normal 5 2 5 8" xfId="16712" xr:uid="{00000000-0005-0000-0000-0000B3570000}"/>
    <cellStyle name="Normal 5 2 6" xfId="1968" xr:uid="{00000000-0005-0000-0000-0000B4570000}"/>
    <cellStyle name="Normal 5 2 6 2" xfId="3660" xr:uid="{00000000-0005-0000-0000-0000B5570000}"/>
    <cellStyle name="Normal 5 2 6 2 2" xfId="13733" xr:uid="{00000000-0005-0000-0000-0000B6570000}"/>
    <cellStyle name="Normal 5 2 6 2 2 2" xfId="44064" xr:uid="{00000000-0005-0000-0000-0000B7570000}"/>
    <cellStyle name="Normal 5 2 6 2 2 3" xfId="28831" xr:uid="{00000000-0005-0000-0000-0000B8570000}"/>
    <cellStyle name="Normal 5 2 6 2 3" xfId="8713" xr:uid="{00000000-0005-0000-0000-0000B9570000}"/>
    <cellStyle name="Normal 5 2 6 2 3 2" xfId="39047" xr:uid="{00000000-0005-0000-0000-0000BA570000}"/>
    <cellStyle name="Normal 5 2 6 2 3 3" xfId="23814" xr:uid="{00000000-0005-0000-0000-0000BB570000}"/>
    <cellStyle name="Normal 5 2 6 2 4" xfId="34034" xr:uid="{00000000-0005-0000-0000-0000BC570000}"/>
    <cellStyle name="Normal 5 2 6 2 5" xfId="18801" xr:uid="{00000000-0005-0000-0000-0000BD570000}"/>
    <cellStyle name="Normal 5 2 6 3" xfId="5352" xr:uid="{00000000-0005-0000-0000-0000BE570000}"/>
    <cellStyle name="Normal 5 2 6 3 2" xfId="15404" xr:uid="{00000000-0005-0000-0000-0000BF570000}"/>
    <cellStyle name="Normal 5 2 6 3 2 2" xfId="45735" xr:uid="{00000000-0005-0000-0000-0000C0570000}"/>
    <cellStyle name="Normal 5 2 6 3 2 3" xfId="30502" xr:uid="{00000000-0005-0000-0000-0000C1570000}"/>
    <cellStyle name="Normal 5 2 6 3 3" xfId="10384" xr:uid="{00000000-0005-0000-0000-0000C2570000}"/>
    <cellStyle name="Normal 5 2 6 3 3 2" xfId="40718" xr:uid="{00000000-0005-0000-0000-0000C3570000}"/>
    <cellStyle name="Normal 5 2 6 3 3 3" xfId="25485" xr:uid="{00000000-0005-0000-0000-0000C4570000}"/>
    <cellStyle name="Normal 5 2 6 3 4" xfId="35705" xr:uid="{00000000-0005-0000-0000-0000C5570000}"/>
    <cellStyle name="Normal 5 2 6 3 5" xfId="20472" xr:uid="{00000000-0005-0000-0000-0000C6570000}"/>
    <cellStyle name="Normal 5 2 6 4" xfId="12062" xr:uid="{00000000-0005-0000-0000-0000C7570000}"/>
    <cellStyle name="Normal 5 2 6 4 2" xfId="42393" xr:uid="{00000000-0005-0000-0000-0000C8570000}"/>
    <cellStyle name="Normal 5 2 6 4 3" xfId="27160" xr:uid="{00000000-0005-0000-0000-0000C9570000}"/>
    <cellStyle name="Normal 5 2 6 5" xfId="7041" xr:uid="{00000000-0005-0000-0000-0000CA570000}"/>
    <cellStyle name="Normal 5 2 6 5 2" xfId="37376" xr:uid="{00000000-0005-0000-0000-0000CB570000}"/>
    <cellStyle name="Normal 5 2 6 5 3" xfId="22143" xr:uid="{00000000-0005-0000-0000-0000CC570000}"/>
    <cellStyle name="Normal 5 2 6 6" xfId="32364" xr:uid="{00000000-0005-0000-0000-0000CD570000}"/>
    <cellStyle name="Normal 5 2 6 7" xfId="17130" xr:uid="{00000000-0005-0000-0000-0000CE570000}"/>
    <cellStyle name="Normal 5 2 7" xfId="2816" xr:uid="{00000000-0005-0000-0000-0000CF570000}"/>
    <cellStyle name="Normal 5 2 7 2" xfId="12897" xr:uid="{00000000-0005-0000-0000-0000D0570000}"/>
    <cellStyle name="Normal 5 2 7 2 2" xfId="43228" xr:uid="{00000000-0005-0000-0000-0000D1570000}"/>
    <cellStyle name="Normal 5 2 7 2 3" xfId="27995" xr:uid="{00000000-0005-0000-0000-0000D2570000}"/>
    <cellStyle name="Normal 5 2 7 3" xfId="7876" xr:uid="{00000000-0005-0000-0000-0000D3570000}"/>
    <cellStyle name="Normal 5 2 7 3 2" xfId="38211" xr:uid="{00000000-0005-0000-0000-0000D4570000}"/>
    <cellStyle name="Normal 5 2 7 3 3" xfId="22978" xr:uid="{00000000-0005-0000-0000-0000D5570000}"/>
    <cellStyle name="Normal 5 2 7 4" xfId="33198" xr:uid="{00000000-0005-0000-0000-0000D6570000}"/>
    <cellStyle name="Normal 5 2 7 5" xfId="17965" xr:uid="{00000000-0005-0000-0000-0000D7570000}"/>
    <cellStyle name="Normal 5 2 8" xfId="4512" xr:uid="{00000000-0005-0000-0000-0000D8570000}"/>
    <cellStyle name="Normal 5 2 8 2" xfId="14568" xr:uid="{00000000-0005-0000-0000-0000D9570000}"/>
    <cellStyle name="Normal 5 2 8 2 2" xfId="44899" xr:uid="{00000000-0005-0000-0000-0000DA570000}"/>
    <cellStyle name="Normal 5 2 8 2 3" xfId="29666" xr:uid="{00000000-0005-0000-0000-0000DB570000}"/>
    <cellStyle name="Normal 5 2 8 3" xfId="9548" xr:uid="{00000000-0005-0000-0000-0000DC570000}"/>
    <cellStyle name="Normal 5 2 8 3 2" xfId="39882" xr:uid="{00000000-0005-0000-0000-0000DD570000}"/>
    <cellStyle name="Normal 5 2 8 3 3" xfId="24649" xr:uid="{00000000-0005-0000-0000-0000DE570000}"/>
    <cellStyle name="Normal 5 2 8 4" xfId="34869" xr:uid="{00000000-0005-0000-0000-0000DF570000}"/>
    <cellStyle name="Normal 5 2 8 5" xfId="19636" xr:uid="{00000000-0005-0000-0000-0000E0570000}"/>
    <cellStyle name="Normal 5 2 9" xfId="11224" xr:uid="{00000000-0005-0000-0000-0000E1570000}"/>
    <cellStyle name="Normal 5 2 9 2" xfId="41557" xr:uid="{00000000-0005-0000-0000-0000E2570000}"/>
    <cellStyle name="Normal 5 2 9 3" xfId="26324" xr:uid="{00000000-0005-0000-0000-0000E3570000}"/>
    <cellStyle name="Normal 5 3" xfId="411" xr:uid="{00000000-0005-0000-0000-0000E4570000}"/>
    <cellStyle name="Normal 5 3 10" xfId="6198" xr:uid="{00000000-0005-0000-0000-0000E5570000}"/>
    <cellStyle name="Normal 5 3 10 2" xfId="36536" xr:uid="{00000000-0005-0000-0000-0000E6570000}"/>
    <cellStyle name="Normal 5 3 10 3" xfId="21303" xr:uid="{00000000-0005-0000-0000-0000E7570000}"/>
    <cellStyle name="Normal 5 3 11" xfId="31378" xr:uid="{00000000-0005-0000-0000-0000E8570000}"/>
    <cellStyle name="Normal 5 3 12" xfId="16288" xr:uid="{00000000-0005-0000-0000-0000E9570000}"/>
    <cellStyle name="Normal 5 3 2" xfId="1162" xr:uid="{00000000-0005-0000-0000-0000EA570000}"/>
    <cellStyle name="Normal 5 3 2 10" xfId="31387" xr:uid="{00000000-0005-0000-0000-0000EB570000}"/>
    <cellStyle name="Normal 5 3 2 11" xfId="16342" xr:uid="{00000000-0005-0000-0000-0000EC570000}"/>
    <cellStyle name="Normal 5 3 2 2" xfId="1271" xr:uid="{00000000-0005-0000-0000-0000ED570000}"/>
    <cellStyle name="Normal 5 3 2 2 10" xfId="16446" xr:uid="{00000000-0005-0000-0000-0000EE570000}"/>
    <cellStyle name="Normal 5 3 2 2 2" xfId="1488" xr:uid="{00000000-0005-0000-0000-0000EF570000}"/>
    <cellStyle name="Normal 5 3 2 2 2 2" xfId="1909" xr:uid="{00000000-0005-0000-0000-0000F0570000}"/>
    <cellStyle name="Normal 5 3 2 2 2 2 2" xfId="2748" xr:uid="{00000000-0005-0000-0000-0000F1570000}"/>
    <cellStyle name="Normal 5 3 2 2 2 2 2 2" xfId="4438" xr:uid="{00000000-0005-0000-0000-0000F2570000}"/>
    <cellStyle name="Normal 5 3 2 2 2 2 2 2 2" xfId="14511" xr:uid="{00000000-0005-0000-0000-0000F3570000}"/>
    <cellStyle name="Normal 5 3 2 2 2 2 2 2 2 2" xfId="44842" xr:uid="{00000000-0005-0000-0000-0000F4570000}"/>
    <cellStyle name="Normal 5 3 2 2 2 2 2 2 2 3" xfId="29609" xr:uid="{00000000-0005-0000-0000-0000F5570000}"/>
    <cellStyle name="Normal 5 3 2 2 2 2 2 2 3" xfId="9491" xr:uid="{00000000-0005-0000-0000-0000F6570000}"/>
    <cellStyle name="Normal 5 3 2 2 2 2 2 2 3 2" xfId="39825" xr:uid="{00000000-0005-0000-0000-0000F7570000}"/>
    <cellStyle name="Normal 5 3 2 2 2 2 2 2 3 3" xfId="24592" xr:uid="{00000000-0005-0000-0000-0000F8570000}"/>
    <cellStyle name="Normal 5 3 2 2 2 2 2 2 4" xfId="34812" xr:uid="{00000000-0005-0000-0000-0000F9570000}"/>
    <cellStyle name="Normal 5 3 2 2 2 2 2 2 5" xfId="19579" xr:uid="{00000000-0005-0000-0000-0000FA570000}"/>
    <cellStyle name="Normal 5 3 2 2 2 2 2 3" xfId="6130" xr:uid="{00000000-0005-0000-0000-0000FB570000}"/>
    <cellStyle name="Normal 5 3 2 2 2 2 2 3 2" xfId="16182" xr:uid="{00000000-0005-0000-0000-0000FC570000}"/>
    <cellStyle name="Normal 5 3 2 2 2 2 2 3 2 2" xfId="46513" xr:uid="{00000000-0005-0000-0000-0000FD570000}"/>
    <cellStyle name="Normal 5 3 2 2 2 2 2 3 2 3" xfId="31280" xr:uid="{00000000-0005-0000-0000-0000FE570000}"/>
    <cellStyle name="Normal 5 3 2 2 2 2 2 3 3" xfId="11162" xr:uid="{00000000-0005-0000-0000-0000FF570000}"/>
    <cellStyle name="Normal 5 3 2 2 2 2 2 3 3 2" xfId="41496" xr:uid="{00000000-0005-0000-0000-000000580000}"/>
    <cellStyle name="Normal 5 3 2 2 2 2 2 3 3 3" xfId="26263" xr:uid="{00000000-0005-0000-0000-000001580000}"/>
    <cellStyle name="Normal 5 3 2 2 2 2 2 3 4" xfId="36483" xr:uid="{00000000-0005-0000-0000-000002580000}"/>
    <cellStyle name="Normal 5 3 2 2 2 2 2 3 5" xfId="21250" xr:uid="{00000000-0005-0000-0000-000003580000}"/>
    <cellStyle name="Normal 5 3 2 2 2 2 2 4" xfId="12840" xr:uid="{00000000-0005-0000-0000-000004580000}"/>
    <cellStyle name="Normal 5 3 2 2 2 2 2 4 2" xfId="43171" xr:uid="{00000000-0005-0000-0000-000005580000}"/>
    <cellStyle name="Normal 5 3 2 2 2 2 2 4 3" xfId="27938" xr:uid="{00000000-0005-0000-0000-000006580000}"/>
    <cellStyle name="Normal 5 3 2 2 2 2 2 5" xfId="7819" xr:uid="{00000000-0005-0000-0000-000007580000}"/>
    <cellStyle name="Normal 5 3 2 2 2 2 2 5 2" xfId="38154" xr:uid="{00000000-0005-0000-0000-000008580000}"/>
    <cellStyle name="Normal 5 3 2 2 2 2 2 5 3" xfId="22921" xr:uid="{00000000-0005-0000-0000-000009580000}"/>
    <cellStyle name="Normal 5 3 2 2 2 2 2 6" xfId="33142" xr:uid="{00000000-0005-0000-0000-00000A580000}"/>
    <cellStyle name="Normal 5 3 2 2 2 2 2 7" xfId="17908" xr:uid="{00000000-0005-0000-0000-00000B580000}"/>
    <cellStyle name="Normal 5 3 2 2 2 2 3" xfId="3601" xr:uid="{00000000-0005-0000-0000-00000C580000}"/>
    <cellStyle name="Normal 5 3 2 2 2 2 3 2" xfId="13675" xr:uid="{00000000-0005-0000-0000-00000D580000}"/>
    <cellStyle name="Normal 5 3 2 2 2 2 3 2 2" xfId="44006" xr:uid="{00000000-0005-0000-0000-00000E580000}"/>
    <cellStyle name="Normal 5 3 2 2 2 2 3 2 3" xfId="28773" xr:uid="{00000000-0005-0000-0000-00000F580000}"/>
    <cellStyle name="Normal 5 3 2 2 2 2 3 3" xfId="8655" xr:uid="{00000000-0005-0000-0000-000010580000}"/>
    <cellStyle name="Normal 5 3 2 2 2 2 3 3 2" xfId="38989" xr:uid="{00000000-0005-0000-0000-000011580000}"/>
    <cellStyle name="Normal 5 3 2 2 2 2 3 3 3" xfId="23756" xr:uid="{00000000-0005-0000-0000-000012580000}"/>
    <cellStyle name="Normal 5 3 2 2 2 2 3 4" xfId="33976" xr:uid="{00000000-0005-0000-0000-000013580000}"/>
    <cellStyle name="Normal 5 3 2 2 2 2 3 5" xfId="18743" xr:uid="{00000000-0005-0000-0000-000014580000}"/>
    <cellStyle name="Normal 5 3 2 2 2 2 4" xfId="5294" xr:uid="{00000000-0005-0000-0000-000015580000}"/>
    <cellStyle name="Normal 5 3 2 2 2 2 4 2" xfId="15346" xr:uid="{00000000-0005-0000-0000-000016580000}"/>
    <cellStyle name="Normal 5 3 2 2 2 2 4 2 2" xfId="45677" xr:uid="{00000000-0005-0000-0000-000017580000}"/>
    <cellStyle name="Normal 5 3 2 2 2 2 4 2 3" xfId="30444" xr:uid="{00000000-0005-0000-0000-000018580000}"/>
    <cellStyle name="Normal 5 3 2 2 2 2 4 3" xfId="10326" xr:uid="{00000000-0005-0000-0000-000019580000}"/>
    <cellStyle name="Normal 5 3 2 2 2 2 4 3 2" xfId="40660" xr:uid="{00000000-0005-0000-0000-00001A580000}"/>
    <cellStyle name="Normal 5 3 2 2 2 2 4 3 3" xfId="25427" xr:uid="{00000000-0005-0000-0000-00001B580000}"/>
    <cellStyle name="Normal 5 3 2 2 2 2 4 4" xfId="35647" xr:uid="{00000000-0005-0000-0000-00001C580000}"/>
    <cellStyle name="Normal 5 3 2 2 2 2 4 5" xfId="20414" xr:uid="{00000000-0005-0000-0000-00001D580000}"/>
    <cellStyle name="Normal 5 3 2 2 2 2 5" xfId="12004" xr:uid="{00000000-0005-0000-0000-00001E580000}"/>
    <cellStyle name="Normal 5 3 2 2 2 2 5 2" xfId="42335" xr:uid="{00000000-0005-0000-0000-00001F580000}"/>
    <cellStyle name="Normal 5 3 2 2 2 2 5 3" xfId="27102" xr:uid="{00000000-0005-0000-0000-000020580000}"/>
    <cellStyle name="Normal 5 3 2 2 2 2 6" xfId="6983" xr:uid="{00000000-0005-0000-0000-000021580000}"/>
    <cellStyle name="Normal 5 3 2 2 2 2 6 2" xfId="37318" xr:uid="{00000000-0005-0000-0000-000022580000}"/>
    <cellStyle name="Normal 5 3 2 2 2 2 6 3" xfId="22085" xr:uid="{00000000-0005-0000-0000-000023580000}"/>
    <cellStyle name="Normal 5 3 2 2 2 2 7" xfId="32306" xr:uid="{00000000-0005-0000-0000-000024580000}"/>
    <cellStyle name="Normal 5 3 2 2 2 2 8" xfId="17072" xr:uid="{00000000-0005-0000-0000-000025580000}"/>
    <cellStyle name="Normal 5 3 2 2 2 3" xfId="2330" xr:uid="{00000000-0005-0000-0000-000026580000}"/>
    <cellStyle name="Normal 5 3 2 2 2 3 2" xfId="4020" xr:uid="{00000000-0005-0000-0000-000027580000}"/>
    <cellStyle name="Normal 5 3 2 2 2 3 2 2" xfId="14093" xr:uid="{00000000-0005-0000-0000-000028580000}"/>
    <cellStyle name="Normal 5 3 2 2 2 3 2 2 2" xfId="44424" xr:uid="{00000000-0005-0000-0000-000029580000}"/>
    <cellStyle name="Normal 5 3 2 2 2 3 2 2 3" xfId="29191" xr:uid="{00000000-0005-0000-0000-00002A580000}"/>
    <cellStyle name="Normal 5 3 2 2 2 3 2 3" xfId="9073" xr:uid="{00000000-0005-0000-0000-00002B580000}"/>
    <cellStyle name="Normal 5 3 2 2 2 3 2 3 2" xfId="39407" xr:uid="{00000000-0005-0000-0000-00002C580000}"/>
    <cellStyle name="Normal 5 3 2 2 2 3 2 3 3" xfId="24174" xr:uid="{00000000-0005-0000-0000-00002D580000}"/>
    <cellStyle name="Normal 5 3 2 2 2 3 2 4" xfId="34394" xr:uid="{00000000-0005-0000-0000-00002E580000}"/>
    <cellStyle name="Normal 5 3 2 2 2 3 2 5" xfId="19161" xr:uid="{00000000-0005-0000-0000-00002F580000}"/>
    <cellStyle name="Normal 5 3 2 2 2 3 3" xfId="5712" xr:uid="{00000000-0005-0000-0000-000030580000}"/>
    <cellStyle name="Normal 5 3 2 2 2 3 3 2" xfId="15764" xr:uid="{00000000-0005-0000-0000-000031580000}"/>
    <cellStyle name="Normal 5 3 2 2 2 3 3 2 2" xfId="46095" xr:uid="{00000000-0005-0000-0000-000032580000}"/>
    <cellStyle name="Normal 5 3 2 2 2 3 3 2 3" xfId="30862" xr:uid="{00000000-0005-0000-0000-000033580000}"/>
    <cellStyle name="Normal 5 3 2 2 2 3 3 3" xfId="10744" xr:uid="{00000000-0005-0000-0000-000034580000}"/>
    <cellStyle name="Normal 5 3 2 2 2 3 3 3 2" xfId="41078" xr:uid="{00000000-0005-0000-0000-000035580000}"/>
    <cellStyle name="Normal 5 3 2 2 2 3 3 3 3" xfId="25845" xr:uid="{00000000-0005-0000-0000-000036580000}"/>
    <cellStyle name="Normal 5 3 2 2 2 3 3 4" xfId="36065" xr:uid="{00000000-0005-0000-0000-000037580000}"/>
    <cellStyle name="Normal 5 3 2 2 2 3 3 5" xfId="20832" xr:uid="{00000000-0005-0000-0000-000038580000}"/>
    <cellStyle name="Normal 5 3 2 2 2 3 4" xfId="12422" xr:uid="{00000000-0005-0000-0000-000039580000}"/>
    <cellStyle name="Normal 5 3 2 2 2 3 4 2" xfId="42753" xr:uid="{00000000-0005-0000-0000-00003A580000}"/>
    <cellStyle name="Normal 5 3 2 2 2 3 4 3" xfId="27520" xr:uid="{00000000-0005-0000-0000-00003B580000}"/>
    <cellStyle name="Normal 5 3 2 2 2 3 5" xfId="7401" xr:uid="{00000000-0005-0000-0000-00003C580000}"/>
    <cellStyle name="Normal 5 3 2 2 2 3 5 2" xfId="37736" xr:uid="{00000000-0005-0000-0000-00003D580000}"/>
    <cellStyle name="Normal 5 3 2 2 2 3 5 3" xfId="22503" xr:uid="{00000000-0005-0000-0000-00003E580000}"/>
    <cellStyle name="Normal 5 3 2 2 2 3 6" xfId="32724" xr:uid="{00000000-0005-0000-0000-00003F580000}"/>
    <cellStyle name="Normal 5 3 2 2 2 3 7" xfId="17490" xr:uid="{00000000-0005-0000-0000-000040580000}"/>
    <cellStyle name="Normal 5 3 2 2 2 4" xfId="3183" xr:uid="{00000000-0005-0000-0000-000041580000}"/>
    <cellStyle name="Normal 5 3 2 2 2 4 2" xfId="13257" xr:uid="{00000000-0005-0000-0000-000042580000}"/>
    <cellStyle name="Normal 5 3 2 2 2 4 2 2" xfId="43588" xr:uid="{00000000-0005-0000-0000-000043580000}"/>
    <cellStyle name="Normal 5 3 2 2 2 4 2 3" xfId="28355" xr:uid="{00000000-0005-0000-0000-000044580000}"/>
    <cellStyle name="Normal 5 3 2 2 2 4 3" xfId="8237" xr:uid="{00000000-0005-0000-0000-000045580000}"/>
    <cellStyle name="Normal 5 3 2 2 2 4 3 2" xfId="38571" xr:uid="{00000000-0005-0000-0000-000046580000}"/>
    <cellStyle name="Normal 5 3 2 2 2 4 3 3" xfId="23338" xr:uid="{00000000-0005-0000-0000-000047580000}"/>
    <cellStyle name="Normal 5 3 2 2 2 4 4" xfId="33558" xr:uid="{00000000-0005-0000-0000-000048580000}"/>
    <cellStyle name="Normal 5 3 2 2 2 4 5" xfId="18325" xr:uid="{00000000-0005-0000-0000-000049580000}"/>
    <cellStyle name="Normal 5 3 2 2 2 5" xfId="4876" xr:uid="{00000000-0005-0000-0000-00004A580000}"/>
    <cellStyle name="Normal 5 3 2 2 2 5 2" xfId="14928" xr:uid="{00000000-0005-0000-0000-00004B580000}"/>
    <cellStyle name="Normal 5 3 2 2 2 5 2 2" xfId="45259" xr:uid="{00000000-0005-0000-0000-00004C580000}"/>
    <cellStyle name="Normal 5 3 2 2 2 5 2 3" xfId="30026" xr:uid="{00000000-0005-0000-0000-00004D580000}"/>
    <cellStyle name="Normal 5 3 2 2 2 5 3" xfId="9908" xr:uid="{00000000-0005-0000-0000-00004E580000}"/>
    <cellStyle name="Normal 5 3 2 2 2 5 3 2" xfId="40242" xr:uid="{00000000-0005-0000-0000-00004F580000}"/>
    <cellStyle name="Normal 5 3 2 2 2 5 3 3" xfId="25009" xr:uid="{00000000-0005-0000-0000-000050580000}"/>
    <cellStyle name="Normal 5 3 2 2 2 5 4" xfId="35229" xr:uid="{00000000-0005-0000-0000-000051580000}"/>
    <cellStyle name="Normal 5 3 2 2 2 5 5" xfId="19996" xr:uid="{00000000-0005-0000-0000-000052580000}"/>
    <cellStyle name="Normal 5 3 2 2 2 6" xfId="11586" xr:uid="{00000000-0005-0000-0000-000053580000}"/>
    <cellStyle name="Normal 5 3 2 2 2 6 2" xfId="41917" xr:uid="{00000000-0005-0000-0000-000054580000}"/>
    <cellStyle name="Normal 5 3 2 2 2 6 3" xfId="26684" xr:uid="{00000000-0005-0000-0000-000055580000}"/>
    <cellStyle name="Normal 5 3 2 2 2 7" xfId="6565" xr:uid="{00000000-0005-0000-0000-000056580000}"/>
    <cellStyle name="Normal 5 3 2 2 2 7 2" xfId="36900" xr:uid="{00000000-0005-0000-0000-000057580000}"/>
    <cellStyle name="Normal 5 3 2 2 2 7 3" xfId="21667" xr:uid="{00000000-0005-0000-0000-000058580000}"/>
    <cellStyle name="Normal 5 3 2 2 2 8" xfId="31888" xr:uid="{00000000-0005-0000-0000-000059580000}"/>
    <cellStyle name="Normal 5 3 2 2 2 9" xfId="16654" xr:uid="{00000000-0005-0000-0000-00005A580000}"/>
    <cellStyle name="Normal 5 3 2 2 3" xfId="1701" xr:uid="{00000000-0005-0000-0000-00005B580000}"/>
    <cellStyle name="Normal 5 3 2 2 3 2" xfId="2540" xr:uid="{00000000-0005-0000-0000-00005C580000}"/>
    <cellStyle name="Normal 5 3 2 2 3 2 2" xfId="4230" xr:uid="{00000000-0005-0000-0000-00005D580000}"/>
    <cellStyle name="Normal 5 3 2 2 3 2 2 2" xfId="14303" xr:uid="{00000000-0005-0000-0000-00005E580000}"/>
    <cellStyle name="Normal 5 3 2 2 3 2 2 2 2" xfId="44634" xr:uid="{00000000-0005-0000-0000-00005F580000}"/>
    <cellStyle name="Normal 5 3 2 2 3 2 2 2 3" xfId="29401" xr:uid="{00000000-0005-0000-0000-000060580000}"/>
    <cellStyle name="Normal 5 3 2 2 3 2 2 3" xfId="9283" xr:uid="{00000000-0005-0000-0000-000061580000}"/>
    <cellStyle name="Normal 5 3 2 2 3 2 2 3 2" xfId="39617" xr:uid="{00000000-0005-0000-0000-000062580000}"/>
    <cellStyle name="Normal 5 3 2 2 3 2 2 3 3" xfId="24384" xr:uid="{00000000-0005-0000-0000-000063580000}"/>
    <cellStyle name="Normal 5 3 2 2 3 2 2 4" xfId="34604" xr:uid="{00000000-0005-0000-0000-000064580000}"/>
    <cellStyle name="Normal 5 3 2 2 3 2 2 5" xfId="19371" xr:uid="{00000000-0005-0000-0000-000065580000}"/>
    <cellStyle name="Normal 5 3 2 2 3 2 3" xfId="5922" xr:uid="{00000000-0005-0000-0000-000066580000}"/>
    <cellStyle name="Normal 5 3 2 2 3 2 3 2" xfId="15974" xr:uid="{00000000-0005-0000-0000-000067580000}"/>
    <cellStyle name="Normal 5 3 2 2 3 2 3 2 2" xfId="46305" xr:uid="{00000000-0005-0000-0000-000068580000}"/>
    <cellStyle name="Normal 5 3 2 2 3 2 3 2 3" xfId="31072" xr:uid="{00000000-0005-0000-0000-000069580000}"/>
    <cellStyle name="Normal 5 3 2 2 3 2 3 3" xfId="10954" xr:uid="{00000000-0005-0000-0000-00006A580000}"/>
    <cellStyle name="Normal 5 3 2 2 3 2 3 3 2" xfId="41288" xr:uid="{00000000-0005-0000-0000-00006B580000}"/>
    <cellStyle name="Normal 5 3 2 2 3 2 3 3 3" xfId="26055" xr:uid="{00000000-0005-0000-0000-00006C580000}"/>
    <cellStyle name="Normal 5 3 2 2 3 2 3 4" xfId="36275" xr:uid="{00000000-0005-0000-0000-00006D580000}"/>
    <cellStyle name="Normal 5 3 2 2 3 2 3 5" xfId="21042" xr:uid="{00000000-0005-0000-0000-00006E580000}"/>
    <cellStyle name="Normal 5 3 2 2 3 2 4" xfId="12632" xr:uid="{00000000-0005-0000-0000-00006F580000}"/>
    <cellStyle name="Normal 5 3 2 2 3 2 4 2" xfId="42963" xr:uid="{00000000-0005-0000-0000-000070580000}"/>
    <cellStyle name="Normal 5 3 2 2 3 2 4 3" xfId="27730" xr:uid="{00000000-0005-0000-0000-000071580000}"/>
    <cellStyle name="Normal 5 3 2 2 3 2 5" xfId="7611" xr:uid="{00000000-0005-0000-0000-000072580000}"/>
    <cellStyle name="Normal 5 3 2 2 3 2 5 2" xfId="37946" xr:uid="{00000000-0005-0000-0000-000073580000}"/>
    <cellStyle name="Normal 5 3 2 2 3 2 5 3" xfId="22713" xr:uid="{00000000-0005-0000-0000-000074580000}"/>
    <cellStyle name="Normal 5 3 2 2 3 2 6" xfId="32934" xr:uid="{00000000-0005-0000-0000-000075580000}"/>
    <cellStyle name="Normal 5 3 2 2 3 2 7" xfId="17700" xr:uid="{00000000-0005-0000-0000-000076580000}"/>
    <cellStyle name="Normal 5 3 2 2 3 3" xfId="3393" xr:uid="{00000000-0005-0000-0000-000077580000}"/>
    <cellStyle name="Normal 5 3 2 2 3 3 2" xfId="13467" xr:uid="{00000000-0005-0000-0000-000078580000}"/>
    <cellStyle name="Normal 5 3 2 2 3 3 2 2" xfId="43798" xr:uid="{00000000-0005-0000-0000-000079580000}"/>
    <cellStyle name="Normal 5 3 2 2 3 3 2 3" xfId="28565" xr:uid="{00000000-0005-0000-0000-00007A580000}"/>
    <cellStyle name="Normal 5 3 2 2 3 3 3" xfId="8447" xr:uid="{00000000-0005-0000-0000-00007B580000}"/>
    <cellStyle name="Normal 5 3 2 2 3 3 3 2" xfId="38781" xr:uid="{00000000-0005-0000-0000-00007C580000}"/>
    <cellStyle name="Normal 5 3 2 2 3 3 3 3" xfId="23548" xr:uid="{00000000-0005-0000-0000-00007D580000}"/>
    <cellStyle name="Normal 5 3 2 2 3 3 4" xfId="33768" xr:uid="{00000000-0005-0000-0000-00007E580000}"/>
    <cellStyle name="Normal 5 3 2 2 3 3 5" xfId="18535" xr:uid="{00000000-0005-0000-0000-00007F580000}"/>
    <cellStyle name="Normal 5 3 2 2 3 4" xfId="5086" xr:uid="{00000000-0005-0000-0000-000080580000}"/>
    <cellStyle name="Normal 5 3 2 2 3 4 2" xfId="15138" xr:uid="{00000000-0005-0000-0000-000081580000}"/>
    <cellStyle name="Normal 5 3 2 2 3 4 2 2" xfId="45469" xr:uid="{00000000-0005-0000-0000-000082580000}"/>
    <cellStyle name="Normal 5 3 2 2 3 4 2 3" xfId="30236" xr:uid="{00000000-0005-0000-0000-000083580000}"/>
    <cellStyle name="Normal 5 3 2 2 3 4 3" xfId="10118" xr:uid="{00000000-0005-0000-0000-000084580000}"/>
    <cellStyle name="Normal 5 3 2 2 3 4 3 2" xfId="40452" xr:uid="{00000000-0005-0000-0000-000085580000}"/>
    <cellStyle name="Normal 5 3 2 2 3 4 3 3" xfId="25219" xr:uid="{00000000-0005-0000-0000-000086580000}"/>
    <cellStyle name="Normal 5 3 2 2 3 4 4" xfId="35439" xr:uid="{00000000-0005-0000-0000-000087580000}"/>
    <cellStyle name="Normal 5 3 2 2 3 4 5" xfId="20206" xr:uid="{00000000-0005-0000-0000-000088580000}"/>
    <cellStyle name="Normal 5 3 2 2 3 5" xfId="11796" xr:uid="{00000000-0005-0000-0000-000089580000}"/>
    <cellStyle name="Normal 5 3 2 2 3 5 2" xfId="42127" xr:uid="{00000000-0005-0000-0000-00008A580000}"/>
    <cellStyle name="Normal 5 3 2 2 3 5 3" xfId="26894" xr:uid="{00000000-0005-0000-0000-00008B580000}"/>
    <cellStyle name="Normal 5 3 2 2 3 6" xfId="6775" xr:uid="{00000000-0005-0000-0000-00008C580000}"/>
    <cellStyle name="Normal 5 3 2 2 3 6 2" xfId="37110" xr:uid="{00000000-0005-0000-0000-00008D580000}"/>
    <cellStyle name="Normal 5 3 2 2 3 6 3" xfId="21877" xr:uid="{00000000-0005-0000-0000-00008E580000}"/>
    <cellStyle name="Normal 5 3 2 2 3 7" xfId="32098" xr:uid="{00000000-0005-0000-0000-00008F580000}"/>
    <cellStyle name="Normal 5 3 2 2 3 8" xfId="16864" xr:uid="{00000000-0005-0000-0000-000090580000}"/>
    <cellStyle name="Normal 5 3 2 2 4" xfId="2122" xr:uid="{00000000-0005-0000-0000-000091580000}"/>
    <cellStyle name="Normal 5 3 2 2 4 2" xfId="3812" xr:uid="{00000000-0005-0000-0000-000092580000}"/>
    <cellStyle name="Normal 5 3 2 2 4 2 2" xfId="13885" xr:uid="{00000000-0005-0000-0000-000093580000}"/>
    <cellStyle name="Normal 5 3 2 2 4 2 2 2" xfId="44216" xr:uid="{00000000-0005-0000-0000-000094580000}"/>
    <cellStyle name="Normal 5 3 2 2 4 2 2 3" xfId="28983" xr:uid="{00000000-0005-0000-0000-000095580000}"/>
    <cellStyle name="Normal 5 3 2 2 4 2 3" xfId="8865" xr:uid="{00000000-0005-0000-0000-000096580000}"/>
    <cellStyle name="Normal 5 3 2 2 4 2 3 2" xfId="39199" xr:uid="{00000000-0005-0000-0000-000097580000}"/>
    <cellStyle name="Normal 5 3 2 2 4 2 3 3" xfId="23966" xr:uid="{00000000-0005-0000-0000-000098580000}"/>
    <cellStyle name="Normal 5 3 2 2 4 2 4" xfId="34186" xr:uid="{00000000-0005-0000-0000-000099580000}"/>
    <cellStyle name="Normal 5 3 2 2 4 2 5" xfId="18953" xr:uid="{00000000-0005-0000-0000-00009A580000}"/>
    <cellStyle name="Normal 5 3 2 2 4 3" xfId="5504" xr:uid="{00000000-0005-0000-0000-00009B580000}"/>
    <cellStyle name="Normal 5 3 2 2 4 3 2" xfId="15556" xr:uid="{00000000-0005-0000-0000-00009C580000}"/>
    <cellStyle name="Normal 5 3 2 2 4 3 2 2" xfId="45887" xr:uid="{00000000-0005-0000-0000-00009D580000}"/>
    <cellStyle name="Normal 5 3 2 2 4 3 2 3" xfId="30654" xr:uid="{00000000-0005-0000-0000-00009E580000}"/>
    <cellStyle name="Normal 5 3 2 2 4 3 3" xfId="10536" xr:uid="{00000000-0005-0000-0000-00009F580000}"/>
    <cellStyle name="Normal 5 3 2 2 4 3 3 2" xfId="40870" xr:uid="{00000000-0005-0000-0000-0000A0580000}"/>
    <cellStyle name="Normal 5 3 2 2 4 3 3 3" xfId="25637" xr:uid="{00000000-0005-0000-0000-0000A1580000}"/>
    <cellStyle name="Normal 5 3 2 2 4 3 4" xfId="35857" xr:uid="{00000000-0005-0000-0000-0000A2580000}"/>
    <cellStyle name="Normal 5 3 2 2 4 3 5" xfId="20624" xr:uid="{00000000-0005-0000-0000-0000A3580000}"/>
    <cellStyle name="Normal 5 3 2 2 4 4" xfId="12214" xr:uid="{00000000-0005-0000-0000-0000A4580000}"/>
    <cellStyle name="Normal 5 3 2 2 4 4 2" xfId="42545" xr:uid="{00000000-0005-0000-0000-0000A5580000}"/>
    <cellStyle name="Normal 5 3 2 2 4 4 3" xfId="27312" xr:uid="{00000000-0005-0000-0000-0000A6580000}"/>
    <cellStyle name="Normal 5 3 2 2 4 5" xfId="7193" xr:uid="{00000000-0005-0000-0000-0000A7580000}"/>
    <cellStyle name="Normal 5 3 2 2 4 5 2" xfId="37528" xr:uid="{00000000-0005-0000-0000-0000A8580000}"/>
    <cellStyle name="Normal 5 3 2 2 4 5 3" xfId="22295" xr:uid="{00000000-0005-0000-0000-0000A9580000}"/>
    <cellStyle name="Normal 5 3 2 2 4 6" xfId="32516" xr:uid="{00000000-0005-0000-0000-0000AA580000}"/>
    <cellStyle name="Normal 5 3 2 2 4 7" xfId="17282" xr:uid="{00000000-0005-0000-0000-0000AB580000}"/>
    <cellStyle name="Normal 5 3 2 2 5" xfId="2975" xr:uid="{00000000-0005-0000-0000-0000AC580000}"/>
    <cellStyle name="Normal 5 3 2 2 5 2" xfId="13049" xr:uid="{00000000-0005-0000-0000-0000AD580000}"/>
    <cellStyle name="Normal 5 3 2 2 5 2 2" xfId="43380" xr:uid="{00000000-0005-0000-0000-0000AE580000}"/>
    <cellStyle name="Normal 5 3 2 2 5 2 3" xfId="28147" xr:uid="{00000000-0005-0000-0000-0000AF580000}"/>
    <cellStyle name="Normal 5 3 2 2 5 3" xfId="8029" xr:uid="{00000000-0005-0000-0000-0000B0580000}"/>
    <cellStyle name="Normal 5 3 2 2 5 3 2" xfId="38363" xr:uid="{00000000-0005-0000-0000-0000B1580000}"/>
    <cellStyle name="Normal 5 3 2 2 5 3 3" xfId="23130" xr:uid="{00000000-0005-0000-0000-0000B2580000}"/>
    <cellStyle name="Normal 5 3 2 2 5 4" xfId="33350" xr:uid="{00000000-0005-0000-0000-0000B3580000}"/>
    <cellStyle name="Normal 5 3 2 2 5 5" xfId="18117" xr:uid="{00000000-0005-0000-0000-0000B4580000}"/>
    <cellStyle name="Normal 5 3 2 2 6" xfId="4668" xr:uid="{00000000-0005-0000-0000-0000B5580000}"/>
    <cellStyle name="Normal 5 3 2 2 6 2" xfId="14720" xr:uid="{00000000-0005-0000-0000-0000B6580000}"/>
    <cellStyle name="Normal 5 3 2 2 6 2 2" xfId="45051" xr:uid="{00000000-0005-0000-0000-0000B7580000}"/>
    <cellStyle name="Normal 5 3 2 2 6 2 3" xfId="29818" xr:uid="{00000000-0005-0000-0000-0000B8580000}"/>
    <cellStyle name="Normal 5 3 2 2 6 3" xfId="9700" xr:uid="{00000000-0005-0000-0000-0000B9580000}"/>
    <cellStyle name="Normal 5 3 2 2 6 3 2" xfId="40034" xr:uid="{00000000-0005-0000-0000-0000BA580000}"/>
    <cellStyle name="Normal 5 3 2 2 6 3 3" xfId="24801" xr:uid="{00000000-0005-0000-0000-0000BB580000}"/>
    <cellStyle name="Normal 5 3 2 2 6 4" xfId="35021" xr:uid="{00000000-0005-0000-0000-0000BC580000}"/>
    <cellStyle name="Normal 5 3 2 2 6 5" xfId="19788" xr:uid="{00000000-0005-0000-0000-0000BD580000}"/>
    <cellStyle name="Normal 5 3 2 2 7" xfId="11378" xr:uid="{00000000-0005-0000-0000-0000BE580000}"/>
    <cellStyle name="Normal 5 3 2 2 7 2" xfId="41709" xr:uid="{00000000-0005-0000-0000-0000BF580000}"/>
    <cellStyle name="Normal 5 3 2 2 7 3" xfId="26476" xr:uid="{00000000-0005-0000-0000-0000C0580000}"/>
    <cellStyle name="Normal 5 3 2 2 8" xfId="6357" xr:uid="{00000000-0005-0000-0000-0000C1580000}"/>
    <cellStyle name="Normal 5 3 2 2 8 2" xfId="36692" xr:uid="{00000000-0005-0000-0000-0000C2580000}"/>
    <cellStyle name="Normal 5 3 2 2 8 3" xfId="21459" xr:uid="{00000000-0005-0000-0000-0000C3580000}"/>
    <cellStyle name="Normal 5 3 2 2 9" xfId="31681" xr:uid="{00000000-0005-0000-0000-0000C4580000}"/>
    <cellStyle name="Normal 5 3 2 3" xfId="1384" xr:uid="{00000000-0005-0000-0000-0000C5580000}"/>
    <cellStyle name="Normal 5 3 2 3 2" xfId="1805" xr:uid="{00000000-0005-0000-0000-0000C6580000}"/>
    <cellStyle name="Normal 5 3 2 3 2 2" xfId="2644" xr:uid="{00000000-0005-0000-0000-0000C7580000}"/>
    <cellStyle name="Normal 5 3 2 3 2 2 2" xfId="4334" xr:uid="{00000000-0005-0000-0000-0000C8580000}"/>
    <cellStyle name="Normal 5 3 2 3 2 2 2 2" xfId="14407" xr:uid="{00000000-0005-0000-0000-0000C9580000}"/>
    <cellStyle name="Normal 5 3 2 3 2 2 2 2 2" xfId="44738" xr:uid="{00000000-0005-0000-0000-0000CA580000}"/>
    <cellStyle name="Normal 5 3 2 3 2 2 2 2 3" xfId="29505" xr:uid="{00000000-0005-0000-0000-0000CB580000}"/>
    <cellStyle name="Normal 5 3 2 3 2 2 2 3" xfId="9387" xr:uid="{00000000-0005-0000-0000-0000CC580000}"/>
    <cellStyle name="Normal 5 3 2 3 2 2 2 3 2" xfId="39721" xr:uid="{00000000-0005-0000-0000-0000CD580000}"/>
    <cellStyle name="Normal 5 3 2 3 2 2 2 3 3" xfId="24488" xr:uid="{00000000-0005-0000-0000-0000CE580000}"/>
    <cellStyle name="Normal 5 3 2 3 2 2 2 4" xfId="34708" xr:uid="{00000000-0005-0000-0000-0000CF580000}"/>
    <cellStyle name="Normal 5 3 2 3 2 2 2 5" xfId="19475" xr:uid="{00000000-0005-0000-0000-0000D0580000}"/>
    <cellStyle name="Normal 5 3 2 3 2 2 3" xfId="6026" xr:uid="{00000000-0005-0000-0000-0000D1580000}"/>
    <cellStyle name="Normal 5 3 2 3 2 2 3 2" xfId="16078" xr:uid="{00000000-0005-0000-0000-0000D2580000}"/>
    <cellStyle name="Normal 5 3 2 3 2 2 3 2 2" xfId="46409" xr:uid="{00000000-0005-0000-0000-0000D3580000}"/>
    <cellStyle name="Normal 5 3 2 3 2 2 3 2 3" xfId="31176" xr:uid="{00000000-0005-0000-0000-0000D4580000}"/>
    <cellStyle name="Normal 5 3 2 3 2 2 3 3" xfId="11058" xr:uid="{00000000-0005-0000-0000-0000D5580000}"/>
    <cellStyle name="Normal 5 3 2 3 2 2 3 3 2" xfId="41392" xr:uid="{00000000-0005-0000-0000-0000D6580000}"/>
    <cellStyle name="Normal 5 3 2 3 2 2 3 3 3" xfId="26159" xr:uid="{00000000-0005-0000-0000-0000D7580000}"/>
    <cellStyle name="Normal 5 3 2 3 2 2 3 4" xfId="36379" xr:uid="{00000000-0005-0000-0000-0000D8580000}"/>
    <cellStyle name="Normal 5 3 2 3 2 2 3 5" xfId="21146" xr:uid="{00000000-0005-0000-0000-0000D9580000}"/>
    <cellStyle name="Normal 5 3 2 3 2 2 4" xfId="12736" xr:uid="{00000000-0005-0000-0000-0000DA580000}"/>
    <cellStyle name="Normal 5 3 2 3 2 2 4 2" xfId="43067" xr:uid="{00000000-0005-0000-0000-0000DB580000}"/>
    <cellStyle name="Normal 5 3 2 3 2 2 4 3" xfId="27834" xr:uid="{00000000-0005-0000-0000-0000DC580000}"/>
    <cellStyle name="Normal 5 3 2 3 2 2 5" xfId="7715" xr:uid="{00000000-0005-0000-0000-0000DD580000}"/>
    <cellStyle name="Normal 5 3 2 3 2 2 5 2" xfId="38050" xr:uid="{00000000-0005-0000-0000-0000DE580000}"/>
    <cellStyle name="Normal 5 3 2 3 2 2 5 3" xfId="22817" xr:uid="{00000000-0005-0000-0000-0000DF580000}"/>
    <cellStyle name="Normal 5 3 2 3 2 2 6" xfId="33038" xr:uid="{00000000-0005-0000-0000-0000E0580000}"/>
    <cellStyle name="Normal 5 3 2 3 2 2 7" xfId="17804" xr:uid="{00000000-0005-0000-0000-0000E1580000}"/>
    <cellStyle name="Normal 5 3 2 3 2 3" xfId="3497" xr:uid="{00000000-0005-0000-0000-0000E2580000}"/>
    <cellStyle name="Normal 5 3 2 3 2 3 2" xfId="13571" xr:uid="{00000000-0005-0000-0000-0000E3580000}"/>
    <cellStyle name="Normal 5 3 2 3 2 3 2 2" xfId="43902" xr:uid="{00000000-0005-0000-0000-0000E4580000}"/>
    <cellStyle name="Normal 5 3 2 3 2 3 2 3" xfId="28669" xr:uid="{00000000-0005-0000-0000-0000E5580000}"/>
    <cellStyle name="Normal 5 3 2 3 2 3 3" xfId="8551" xr:uid="{00000000-0005-0000-0000-0000E6580000}"/>
    <cellStyle name="Normal 5 3 2 3 2 3 3 2" xfId="38885" xr:uid="{00000000-0005-0000-0000-0000E7580000}"/>
    <cellStyle name="Normal 5 3 2 3 2 3 3 3" xfId="23652" xr:uid="{00000000-0005-0000-0000-0000E8580000}"/>
    <cellStyle name="Normal 5 3 2 3 2 3 4" xfId="33872" xr:uid="{00000000-0005-0000-0000-0000E9580000}"/>
    <cellStyle name="Normal 5 3 2 3 2 3 5" xfId="18639" xr:uid="{00000000-0005-0000-0000-0000EA580000}"/>
    <cellStyle name="Normal 5 3 2 3 2 4" xfId="5190" xr:uid="{00000000-0005-0000-0000-0000EB580000}"/>
    <cellStyle name="Normal 5 3 2 3 2 4 2" xfId="15242" xr:uid="{00000000-0005-0000-0000-0000EC580000}"/>
    <cellStyle name="Normal 5 3 2 3 2 4 2 2" xfId="45573" xr:uid="{00000000-0005-0000-0000-0000ED580000}"/>
    <cellStyle name="Normal 5 3 2 3 2 4 2 3" xfId="30340" xr:uid="{00000000-0005-0000-0000-0000EE580000}"/>
    <cellStyle name="Normal 5 3 2 3 2 4 3" xfId="10222" xr:uid="{00000000-0005-0000-0000-0000EF580000}"/>
    <cellStyle name="Normal 5 3 2 3 2 4 3 2" xfId="40556" xr:uid="{00000000-0005-0000-0000-0000F0580000}"/>
    <cellStyle name="Normal 5 3 2 3 2 4 3 3" xfId="25323" xr:uid="{00000000-0005-0000-0000-0000F1580000}"/>
    <cellStyle name="Normal 5 3 2 3 2 4 4" xfId="35543" xr:uid="{00000000-0005-0000-0000-0000F2580000}"/>
    <cellStyle name="Normal 5 3 2 3 2 4 5" xfId="20310" xr:uid="{00000000-0005-0000-0000-0000F3580000}"/>
    <cellStyle name="Normal 5 3 2 3 2 5" xfId="11900" xr:uid="{00000000-0005-0000-0000-0000F4580000}"/>
    <cellStyle name="Normal 5 3 2 3 2 5 2" xfId="42231" xr:uid="{00000000-0005-0000-0000-0000F5580000}"/>
    <cellStyle name="Normal 5 3 2 3 2 5 3" xfId="26998" xr:uid="{00000000-0005-0000-0000-0000F6580000}"/>
    <cellStyle name="Normal 5 3 2 3 2 6" xfId="6879" xr:uid="{00000000-0005-0000-0000-0000F7580000}"/>
    <cellStyle name="Normal 5 3 2 3 2 6 2" xfId="37214" xr:uid="{00000000-0005-0000-0000-0000F8580000}"/>
    <cellStyle name="Normal 5 3 2 3 2 6 3" xfId="21981" xr:uid="{00000000-0005-0000-0000-0000F9580000}"/>
    <cellStyle name="Normal 5 3 2 3 2 7" xfId="32202" xr:uid="{00000000-0005-0000-0000-0000FA580000}"/>
    <cellStyle name="Normal 5 3 2 3 2 8" xfId="16968" xr:uid="{00000000-0005-0000-0000-0000FB580000}"/>
    <cellStyle name="Normal 5 3 2 3 3" xfId="2226" xr:uid="{00000000-0005-0000-0000-0000FC580000}"/>
    <cellStyle name="Normal 5 3 2 3 3 2" xfId="3916" xr:uid="{00000000-0005-0000-0000-0000FD580000}"/>
    <cellStyle name="Normal 5 3 2 3 3 2 2" xfId="13989" xr:uid="{00000000-0005-0000-0000-0000FE580000}"/>
    <cellStyle name="Normal 5 3 2 3 3 2 2 2" xfId="44320" xr:uid="{00000000-0005-0000-0000-0000FF580000}"/>
    <cellStyle name="Normal 5 3 2 3 3 2 2 3" xfId="29087" xr:uid="{00000000-0005-0000-0000-000000590000}"/>
    <cellStyle name="Normal 5 3 2 3 3 2 3" xfId="8969" xr:uid="{00000000-0005-0000-0000-000001590000}"/>
    <cellStyle name="Normal 5 3 2 3 3 2 3 2" xfId="39303" xr:uid="{00000000-0005-0000-0000-000002590000}"/>
    <cellStyle name="Normal 5 3 2 3 3 2 3 3" xfId="24070" xr:uid="{00000000-0005-0000-0000-000003590000}"/>
    <cellStyle name="Normal 5 3 2 3 3 2 4" xfId="34290" xr:uid="{00000000-0005-0000-0000-000004590000}"/>
    <cellStyle name="Normal 5 3 2 3 3 2 5" xfId="19057" xr:uid="{00000000-0005-0000-0000-000005590000}"/>
    <cellStyle name="Normal 5 3 2 3 3 3" xfId="5608" xr:uid="{00000000-0005-0000-0000-000006590000}"/>
    <cellStyle name="Normal 5 3 2 3 3 3 2" xfId="15660" xr:uid="{00000000-0005-0000-0000-000007590000}"/>
    <cellStyle name="Normal 5 3 2 3 3 3 2 2" xfId="45991" xr:uid="{00000000-0005-0000-0000-000008590000}"/>
    <cellStyle name="Normal 5 3 2 3 3 3 2 3" xfId="30758" xr:uid="{00000000-0005-0000-0000-000009590000}"/>
    <cellStyle name="Normal 5 3 2 3 3 3 3" xfId="10640" xr:uid="{00000000-0005-0000-0000-00000A590000}"/>
    <cellStyle name="Normal 5 3 2 3 3 3 3 2" xfId="40974" xr:uid="{00000000-0005-0000-0000-00000B590000}"/>
    <cellStyle name="Normal 5 3 2 3 3 3 3 3" xfId="25741" xr:uid="{00000000-0005-0000-0000-00000C590000}"/>
    <cellStyle name="Normal 5 3 2 3 3 3 4" xfId="35961" xr:uid="{00000000-0005-0000-0000-00000D590000}"/>
    <cellStyle name="Normal 5 3 2 3 3 3 5" xfId="20728" xr:uid="{00000000-0005-0000-0000-00000E590000}"/>
    <cellStyle name="Normal 5 3 2 3 3 4" xfId="12318" xr:uid="{00000000-0005-0000-0000-00000F590000}"/>
    <cellStyle name="Normal 5 3 2 3 3 4 2" xfId="42649" xr:uid="{00000000-0005-0000-0000-000010590000}"/>
    <cellStyle name="Normal 5 3 2 3 3 4 3" xfId="27416" xr:uid="{00000000-0005-0000-0000-000011590000}"/>
    <cellStyle name="Normal 5 3 2 3 3 5" xfId="7297" xr:uid="{00000000-0005-0000-0000-000012590000}"/>
    <cellStyle name="Normal 5 3 2 3 3 5 2" xfId="37632" xr:uid="{00000000-0005-0000-0000-000013590000}"/>
    <cellStyle name="Normal 5 3 2 3 3 5 3" xfId="22399" xr:uid="{00000000-0005-0000-0000-000014590000}"/>
    <cellStyle name="Normal 5 3 2 3 3 6" xfId="32620" xr:uid="{00000000-0005-0000-0000-000015590000}"/>
    <cellStyle name="Normal 5 3 2 3 3 7" xfId="17386" xr:uid="{00000000-0005-0000-0000-000016590000}"/>
    <cellStyle name="Normal 5 3 2 3 4" xfId="3079" xr:uid="{00000000-0005-0000-0000-000017590000}"/>
    <cellStyle name="Normal 5 3 2 3 4 2" xfId="13153" xr:uid="{00000000-0005-0000-0000-000018590000}"/>
    <cellStyle name="Normal 5 3 2 3 4 2 2" xfId="43484" xr:uid="{00000000-0005-0000-0000-000019590000}"/>
    <cellStyle name="Normal 5 3 2 3 4 2 3" xfId="28251" xr:uid="{00000000-0005-0000-0000-00001A590000}"/>
    <cellStyle name="Normal 5 3 2 3 4 3" xfId="8133" xr:uid="{00000000-0005-0000-0000-00001B590000}"/>
    <cellStyle name="Normal 5 3 2 3 4 3 2" xfId="38467" xr:uid="{00000000-0005-0000-0000-00001C590000}"/>
    <cellStyle name="Normal 5 3 2 3 4 3 3" xfId="23234" xr:uid="{00000000-0005-0000-0000-00001D590000}"/>
    <cellStyle name="Normal 5 3 2 3 4 4" xfId="33454" xr:uid="{00000000-0005-0000-0000-00001E590000}"/>
    <cellStyle name="Normal 5 3 2 3 4 5" xfId="18221" xr:uid="{00000000-0005-0000-0000-00001F590000}"/>
    <cellStyle name="Normal 5 3 2 3 5" xfId="4772" xr:uid="{00000000-0005-0000-0000-000020590000}"/>
    <cellStyle name="Normal 5 3 2 3 5 2" xfId="14824" xr:uid="{00000000-0005-0000-0000-000021590000}"/>
    <cellStyle name="Normal 5 3 2 3 5 2 2" xfId="45155" xr:uid="{00000000-0005-0000-0000-000022590000}"/>
    <cellStyle name="Normal 5 3 2 3 5 2 3" xfId="29922" xr:uid="{00000000-0005-0000-0000-000023590000}"/>
    <cellStyle name="Normal 5 3 2 3 5 3" xfId="9804" xr:uid="{00000000-0005-0000-0000-000024590000}"/>
    <cellStyle name="Normal 5 3 2 3 5 3 2" xfId="40138" xr:uid="{00000000-0005-0000-0000-000025590000}"/>
    <cellStyle name="Normal 5 3 2 3 5 3 3" xfId="24905" xr:uid="{00000000-0005-0000-0000-000026590000}"/>
    <cellStyle name="Normal 5 3 2 3 5 4" xfId="35125" xr:uid="{00000000-0005-0000-0000-000027590000}"/>
    <cellStyle name="Normal 5 3 2 3 5 5" xfId="19892" xr:uid="{00000000-0005-0000-0000-000028590000}"/>
    <cellStyle name="Normal 5 3 2 3 6" xfId="11482" xr:uid="{00000000-0005-0000-0000-000029590000}"/>
    <cellStyle name="Normal 5 3 2 3 6 2" xfId="41813" xr:uid="{00000000-0005-0000-0000-00002A590000}"/>
    <cellStyle name="Normal 5 3 2 3 6 3" xfId="26580" xr:uid="{00000000-0005-0000-0000-00002B590000}"/>
    <cellStyle name="Normal 5 3 2 3 7" xfId="6461" xr:uid="{00000000-0005-0000-0000-00002C590000}"/>
    <cellStyle name="Normal 5 3 2 3 7 2" xfId="36796" xr:uid="{00000000-0005-0000-0000-00002D590000}"/>
    <cellStyle name="Normal 5 3 2 3 7 3" xfId="21563" xr:uid="{00000000-0005-0000-0000-00002E590000}"/>
    <cellStyle name="Normal 5 3 2 3 8" xfId="31784" xr:uid="{00000000-0005-0000-0000-00002F590000}"/>
    <cellStyle name="Normal 5 3 2 3 9" xfId="16550" xr:uid="{00000000-0005-0000-0000-000030590000}"/>
    <cellStyle name="Normal 5 3 2 4" xfId="1597" xr:uid="{00000000-0005-0000-0000-000031590000}"/>
    <cellStyle name="Normal 5 3 2 4 2" xfId="2436" xr:uid="{00000000-0005-0000-0000-000032590000}"/>
    <cellStyle name="Normal 5 3 2 4 2 2" xfId="4126" xr:uid="{00000000-0005-0000-0000-000033590000}"/>
    <cellStyle name="Normal 5 3 2 4 2 2 2" xfId="14199" xr:uid="{00000000-0005-0000-0000-000034590000}"/>
    <cellStyle name="Normal 5 3 2 4 2 2 2 2" xfId="44530" xr:uid="{00000000-0005-0000-0000-000035590000}"/>
    <cellStyle name="Normal 5 3 2 4 2 2 2 3" xfId="29297" xr:uid="{00000000-0005-0000-0000-000036590000}"/>
    <cellStyle name="Normal 5 3 2 4 2 2 3" xfId="9179" xr:uid="{00000000-0005-0000-0000-000037590000}"/>
    <cellStyle name="Normal 5 3 2 4 2 2 3 2" xfId="39513" xr:uid="{00000000-0005-0000-0000-000038590000}"/>
    <cellStyle name="Normal 5 3 2 4 2 2 3 3" xfId="24280" xr:uid="{00000000-0005-0000-0000-000039590000}"/>
    <cellStyle name="Normal 5 3 2 4 2 2 4" xfId="34500" xr:uid="{00000000-0005-0000-0000-00003A590000}"/>
    <cellStyle name="Normal 5 3 2 4 2 2 5" xfId="19267" xr:uid="{00000000-0005-0000-0000-00003B590000}"/>
    <cellStyle name="Normal 5 3 2 4 2 3" xfId="5818" xr:uid="{00000000-0005-0000-0000-00003C590000}"/>
    <cellStyle name="Normal 5 3 2 4 2 3 2" xfId="15870" xr:uid="{00000000-0005-0000-0000-00003D590000}"/>
    <cellStyle name="Normal 5 3 2 4 2 3 2 2" xfId="46201" xr:uid="{00000000-0005-0000-0000-00003E590000}"/>
    <cellStyle name="Normal 5 3 2 4 2 3 2 3" xfId="30968" xr:uid="{00000000-0005-0000-0000-00003F590000}"/>
    <cellStyle name="Normal 5 3 2 4 2 3 3" xfId="10850" xr:uid="{00000000-0005-0000-0000-000040590000}"/>
    <cellStyle name="Normal 5 3 2 4 2 3 3 2" xfId="41184" xr:uid="{00000000-0005-0000-0000-000041590000}"/>
    <cellStyle name="Normal 5 3 2 4 2 3 3 3" xfId="25951" xr:uid="{00000000-0005-0000-0000-000042590000}"/>
    <cellStyle name="Normal 5 3 2 4 2 3 4" xfId="36171" xr:uid="{00000000-0005-0000-0000-000043590000}"/>
    <cellStyle name="Normal 5 3 2 4 2 3 5" xfId="20938" xr:uid="{00000000-0005-0000-0000-000044590000}"/>
    <cellStyle name="Normal 5 3 2 4 2 4" xfId="12528" xr:uid="{00000000-0005-0000-0000-000045590000}"/>
    <cellStyle name="Normal 5 3 2 4 2 4 2" xfId="42859" xr:uid="{00000000-0005-0000-0000-000046590000}"/>
    <cellStyle name="Normal 5 3 2 4 2 4 3" xfId="27626" xr:uid="{00000000-0005-0000-0000-000047590000}"/>
    <cellStyle name="Normal 5 3 2 4 2 5" xfId="7507" xr:uid="{00000000-0005-0000-0000-000048590000}"/>
    <cellStyle name="Normal 5 3 2 4 2 5 2" xfId="37842" xr:uid="{00000000-0005-0000-0000-000049590000}"/>
    <cellStyle name="Normal 5 3 2 4 2 5 3" xfId="22609" xr:uid="{00000000-0005-0000-0000-00004A590000}"/>
    <cellStyle name="Normal 5 3 2 4 2 6" xfId="32830" xr:uid="{00000000-0005-0000-0000-00004B590000}"/>
    <cellStyle name="Normal 5 3 2 4 2 7" xfId="17596" xr:uid="{00000000-0005-0000-0000-00004C590000}"/>
    <cellStyle name="Normal 5 3 2 4 3" xfId="3289" xr:uid="{00000000-0005-0000-0000-00004D590000}"/>
    <cellStyle name="Normal 5 3 2 4 3 2" xfId="13363" xr:uid="{00000000-0005-0000-0000-00004E590000}"/>
    <cellStyle name="Normal 5 3 2 4 3 2 2" xfId="43694" xr:uid="{00000000-0005-0000-0000-00004F590000}"/>
    <cellStyle name="Normal 5 3 2 4 3 2 3" xfId="28461" xr:uid="{00000000-0005-0000-0000-000050590000}"/>
    <cellStyle name="Normal 5 3 2 4 3 3" xfId="8343" xr:uid="{00000000-0005-0000-0000-000051590000}"/>
    <cellStyle name="Normal 5 3 2 4 3 3 2" xfId="38677" xr:uid="{00000000-0005-0000-0000-000052590000}"/>
    <cellStyle name="Normal 5 3 2 4 3 3 3" xfId="23444" xr:uid="{00000000-0005-0000-0000-000053590000}"/>
    <cellStyle name="Normal 5 3 2 4 3 4" xfId="33664" xr:uid="{00000000-0005-0000-0000-000054590000}"/>
    <cellStyle name="Normal 5 3 2 4 3 5" xfId="18431" xr:uid="{00000000-0005-0000-0000-000055590000}"/>
    <cellStyle name="Normal 5 3 2 4 4" xfId="4982" xr:uid="{00000000-0005-0000-0000-000056590000}"/>
    <cellStyle name="Normal 5 3 2 4 4 2" xfId="15034" xr:uid="{00000000-0005-0000-0000-000057590000}"/>
    <cellStyle name="Normal 5 3 2 4 4 2 2" xfId="45365" xr:uid="{00000000-0005-0000-0000-000058590000}"/>
    <cellStyle name="Normal 5 3 2 4 4 2 3" xfId="30132" xr:uid="{00000000-0005-0000-0000-000059590000}"/>
    <cellStyle name="Normal 5 3 2 4 4 3" xfId="10014" xr:uid="{00000000-0005-0000-0000-00005A590000}"/>
    <cellStyle name="Normal 5 3 2 4 4 3 2" xfId="40348" xr:uid="{00000000-0005-0000-0000-00005B590000}"/>
    <cellStyle name="Normal 5 3 2 4 4 3 3" xfId="25115" xr:uid="{00000000-0005-0000-0000-00005C590000}"/>
    <cellStyle name="Normal 5 3 2 4 4 4" xfId="35335" xr:uid="{00000000-0005-0000-0000-00005D590000}"/>
    <cellStyle name="Normal 5 3 2 4 4 5" xfId="20102" xr:uid="{00000000-0005-0000-0000-00005E590000}"/>
    <cellStyle name="Normal 5 3 2 4 5" xfId="11692" xr:uid="{00000000-0005-0000-0000-00005F590000}"/>
    <cellStyle name="Normal 5 3 2 4 5 2" xfId="42023" xr:uid="{00000000-0005-0000-0000-000060590000}"/>
    <cellStyle name="Normal 5 3 2 4 5 3" xfId="26790" xr:uid="{00000000-0005-0000-0000-000061590000}"/>
    <cellStyle name="Normal 5 3 2 4 6" xfId="6671" xr:uid="{00000000-0005-0000-0000-000062590000}"/>
    <cellStyle name="Normal 5 3 2 4 6 2" xfId="37006" xr:uid="{00000000-0005-0000-0000-000063590000}"/>
    <cellStyle name="Normal 5 3 2 4 6 3" xfId="21773" xr:uid="{00000000-0005-0000-0000-000064590000}"/>
    <cellStyle name="Normal 5 3 2 4 7" xfId="31994" xr:uid="{00000000-0005-0000-0000-000065590000}"/>
    <cellStyle name="Normal 5 3 2 4 8" xfId="16760" xr:uid="{00000000-0005-0000-0000-000066590000}"/>
    <cellStyle name="Normal 5 3 2 5" xfId="2018" xr:uid="{00000000-0005-0000-0000-000067590000}"/>
    <cellStyle name="Normal 5 3 2 5 2" xfId="3708" xr:uid="{00000000-0005-0000-0000-000068590000}"/>
    <cellStyle name="Normal 5 3 2 5 2 2" xfId="13781" xr:uid="{00000000-0005-0000-0000-000069590000}"/>
    <cellStyle name="Normal 5 3 2 5 2 2 2" xfId="44112" xr:uid="{00000000-0005-0000-0000-00006A590000}"/>
    <cellStyle name="Normal 5 3 2 5 2 2 3" xfId="28879" xr:uid="{00000000-0005-0000-0000-00006B590000}"/>
    <cellStyle name="Normal 5 3 2 5 2 3" xfId="8761" xr:uid="{00000000-0005-0000-0000-00006C590000}"/>
    <cellStyle name="Normal 5 3 2 5 2 3 2" xfId="39095" xr:uid="{00000000-0005-0000-0000-00006D590000}"/>
    <cellStyle name="Normal 5 3 2 5 2 3 3" xfId="23862" xr:uid="{00000000-0005-0000-0000-00006E590000}"/>
    <cellStyle name="Normal 5 3 2 5 2 4" xfId="34082" xr:uid="{00000000-0005-0000-0000-00006F590000}"/>
    <cellStyle name="Normal 5 3 2 5 2 5" xfId="18849" xr:uid="{00000000-0005-0000-0000-000070590000}"/>
    <cellStyle name="Normal 5 3 2 5 3" xfId="5400" xr:uid="{00000000-0005-0000-0000-000071590000}"/>
    <cellStyle name="Normal 5 3 2 5 3 2" xfId="15452" xr:uid="{00000000-0005-0000-0000-000072590000}"/>
    <cellStyle name="Normal 5 3 2 5 3 2 2" xfId="45783" xr:uid="{00000000-0005-0000-0000-000073590000}"/>
    <cellStyle name="Normal 5 3 2 5 3 2 3" xfId="30550" xr:uid="{00000000-0005-0000-0000-000074590000}"/>
    <cellStyle name="Normal 5 3 2 5 3 3" xfId="10432" xr:uid="{00000000-0005-0000-0000-000075590000}"/>
    <cellStyle name="Normal 5 3 2 5 3 3 2" xfId="40766" xr:uid="{00000000-0005-0000-0000-000076590000}"/>
    <cellStyle name="Normal 5 3 2 5 3 3 3" xfId="25533" xr:uid="{00000000-0005-0000-0000-000077590000}"/>
    <cellStyle name="Normal 5 3 2 5 3 4" xfId="35753" xr:uid="{00000000-0005-0000-0000-000078590000}"/>
    <cellStyle name="Normal 5 3 2 5 3 5" xfId="20520" xr:uid="{00000000-0005-0000-0000-000079590000}"/>
    <cellStyle name="Normal 5 3 2 5 4" xfId="12110" xr:uid="{00000000-0005-0000-0000-00007A590000}"/>
    <cellStyle name="Normal 5 3 2 5 4 2" xfId="42441" xr:uid="{00000000-0005-0000-0000-00007B590000}"/>
    <cellStyle name="Normal 5 3 2 5 4 3" xfId="27208" xr:uid="{00000000-0005-0000-0000-00007C590000}"/>
    <cellStyle name="Normal 5 3 2 5 5" xfId="7089" xr:uid="{00000000-0005-0000-0000-00007D590000}"/>
    <cellStyle name="Normal 5 3 2 5 5 2" xfId="37424" xr:uid="{00000000-0005-0000-0000-00007E590000}"/>
    <cellStyle name="Normal 5 3 2 5 5 3" xfId="22191" xr:uid="{00000000-0005-0000-0000-00007F590000}"/>
    <cellStyle name="Normal 5 3 2 5 6" xfId="32412" xr:uid="{00000000-0005-0000-0000-000080590000}"/>
    <cellStyle name="Normal 5 3 2 5 7" xfId="17178" xr:uid="{00000000-0005-0000-0000-000081590000}"/>
    <cellStyle name="Normal 5 3 2 6" xfId="2871" xr:uid="{00000000-0005-0000-0000-000082590000}"/>
    <cellStyle name="Normal 5 3 2 6 2" xfId="12945" xr:uid="{00000000-0005-0000-0000-000083590000}"/>
    <cellStyle name="Normal 5 3 2 6 2 2" xfId="43276" xr:uid="{00000000-0005-0000-0000-000084590000}"/>
    <cellStyle name="Normal 5 3 2 6 2 3" xfId="28043" xr:uid="{00000000-0005-0000-0000-000085590000}"/>
    <cellStyle name="Normal 5 3 2 6 3" xfId="7925" xr:uid="{00000000-0005-0000-0000-000086590000}"/>
    <cellStyle name="Normal 5 3 2 6 3 2" xfId="38259" xr:uid="{00000000-0005-0000-0000-000087590000}"/>
    <cellStyle name="Normal 5 3 2 6 3 3" xfId="23026" xr:uid="{00000000-0005-0000-0000-000088590000}"/>
    <cellStyle name="Normal 5 3 2 6 4" xfId="33246" xr:uid="{00000000-0005-0000-0000-000089590000}"/>
    <cellStyle name="Normal 5 3 2 6 5" xfId="18013" xr:uid="{00000000-0005-0000-0000-00008A590000}"/>
    <cellStyle name="Normal 5 3 2 7" xfId="4564" xr:uid="{00000000-0005-0000-0000-00008B590000}"/>
    <cellStyle name="Normal 5 3 2 7 2" xfId="14616" xr:uid="{00000000-0005-0000-0000-00008C590000}"/>
    <cellStyle name="Normal 5 3 2 7 2 2" xfId="44947" xr:uid="{00000000-0005-0000-0000-00008D590000}"/>
    <cellStyle name="Normal 5 3 2 7 2 3" xfId="29714" xr:uid="{00000000-0005-0000-0000-00008E590000}"/>
    <cellStyle name="Normal 5 3 2 7 3" xfId="9596" xr:uid="{00000000-0005-0000-0000-00008F590000}"/>
    <cellStyle name="Normal 5 3 2 7 3 2" xfId="39930" xr:uid="{00000000-0005-0000-0000-000090590000}"/>
    <cellStyle name="Normal 5 3 2 7 3 3" xfId="24697" xr:uid="{00000000-0005-0000-0000-000091590000}"/>
    <cellStyle name="Normal 5 3 2 7 4" xfId="34917" xr:uid="{00000000-0005-0000-0000-000092590000}"/>
    <cellStyle name="Normal 5 3 2 7 5" xfId="19684" xr:uid="{00000000-0005-0000-0000-000093590000}"/>
    <cellStyle name="Normal 5 3 2 8" xfId="11274" xr:uid="{00000000-0005-0000-0000-000094590000}"/>
    <cellStyle name="Normal 5 3 2 8 2" xfId="41605" xr:uid="{00000000-0005-0000-0000-000095590000}"/>
    <cellStyle name="Normal 5 3 2 8 3" xfId="26372" xr:uid="{00000000-0005-0000-0000-000096590000}"/>
    <cellStyle name="Normal 5 3 2 9" xfId="6253" xr:uid="{00000000-0005-0000-0000-000097590000}"/>
    <cellStyle name="Normal 5 3 2 9 2" xfId="36588" xr:uid="{00000000-0005-0000-0000-000098590000}"/>
    <cellStyle name="Normal 5 3 2 9 3" xfId="21355" xr:uid="{00000000-0005-0000-0000-000099590000}"/>
    <cellStyle name="Normal 5 3 3" xfId="1217" xr:uid="{00000000-0005-0000-0000-00009A590000}"/>
    <cellStyle name="Normal 5 3 3 10" xfId="16394" xr:uid="{00000000-0005-0000-0000-00009B590000}"/>
    <cellStyle name="Normal 5 3 3 2" xfId="1436" xr:uid="{00000000-0005-0000-0000-00009C590000}"/>
    <cellStyle name="Normal 5 3 3 2 2" xfId="1857" xr:uid="{00000000-0005-0000-0000-00009D590000}"/>
    <cellStyle name="Normal 5 3 3 2 2 2" xfId="2696" xr:uid="{00000000-0005-0000-0000-00009E590000}"/>
    <cellStyle name="Normal 5 3 3 2 2 2 2" xfId="4386" xr:uid="{00000000-0005-0000-0000-00009F590000}"/>
    <cellStyle name="Normal 5 3 3 2 2 2 2 2" xfId="14459" xr:uid="{00000000-0005-0000-0000-0000A0590000}"/>
    <cellStyle name="Normal 5 3 3 2 2 2 2 2 2" xfId="44790" xr:uid="{00000000-0005-0000-0000-0000A1590000}"/>
    <cellStyle name="Normal 5 3 3 2 2 2 2 2 3" xfId="29557" xr:uid="{00000000-0005-0000-0000-0000A2590000}"/>
    <cellStyle name="Normal 5 3 3 2 2 2 2 3" xfId="9439" xr:uid="{00000000-0005-0000-0000-0000A3590000}"/>
    <cellStyle name="Normal 5 3 3 2 2 2 2 3 2" xfId="39773" xr:uid="{00000000-0005-0000-0000-0000A4590000}"/>
    <cellStyle name="Normal 5 3 3 2 2 2 2 3 3" xfId="24540" xr:uid="{00000000-0005-0000-0000-0000A5590000}"/>
    <cellStyle name="Normal 5 3 3 2 2 2 2 4" xfId="34760" xr:uid="{00000000-0005-0000-0000-0000A6590000}"/>
    <cellStyle name="Normal 5 3 3 2 2 2 2 5" xfId="19527" xr:uid="{00000000-0005-0000-0000-0000A7590000}"/>
    <cellStyle name="Normal 5 3 3 2 2 2 3" xfId="6078" xr:uid="{00000000-0005-0000-0000-0000A8590000}"/>
    <cellStyle name="Normal 5 3 3 2 2 2 3 2" xfId="16130" xr:uid="{00000000-0005-0000-0000-0000A9590000}"/>
    <cellStyle name="Normal 5 3 3 2 2 2 3 2 2" xfId="46461" xr:uid="{00000000-0005-0000-0000-0000AA590000}"/>
    <cellStyle name="Normal 5 3 3 2 2 2 3 2 3" xfId="31228" xr:uid="{00000000-0005-0000-0000-0000AB590000}"/>
    <cellStyle name="Normal 5 3 3 2 2 2 3 3" xfId="11110" xr:uid="{00000000-0005-0000-0000-0000AC590000}"/>
    <cellStyle name="Normal 5 3 3 2 2 2 3 3 2" xfId="41444" xr:uid="{00000000-0005-0000-0000-0000AD590000}"/>
    <cellStyle name="Normal 5 3 3 2 2 2 3 3 3" xfId="26211" xr:uid="{00000000-0005-0000-0000-0000AE590000}"/>
    <cellStyle name="Normal 5 3 3 2 2 2 3 4" xfId="36431" xr:uid="{00000000-0005-0000-0000-0000AF590000}"/>
    <cellStyle name="Normal 5 3 3 2 2 2 3 5" xfId="21198" xr:uid="{00000000-0005-0000-0000-0000B0590000}"/>
    <cellStyle name="Normal 5 3 3 2 2 2 4" xfId="12788" xr:uid="{00000000-0005-0000-0000-0000B1590000}"/>
    <cellStyle name="Normal 5 3 3 2 2 2 4 2" xfId="43119" xr:uid="{00000000-0005-0000-0000-0000B2590000}"/>
    <cellStyle name="Normal 5 3 3 2 2 2 4 3" xfId="27886" xr:uid="{00000000-0005-0000-0000-0000B3590000}"/>
    <cellStyle name="Normal 5 3 3 2 2 2 5" xfId="7767" xr:uid="{00000000-0005-0000-0000-0000B4590000}"/>
    <cellStyle name="Normal 5 3 3 2 2 2 5 2" xfId="38102" xr:uid="{00000000-0005-0000-0000-0000B5590000}"/>
    <cellStyle name="Normal 5 3 3 2 2 2 5 3" xfId="22869" xr:uid="{00000000-0005-0000-0000-0000B6590000}"/>
    <cellStyle name="Normal 5 3 3 2 2 2 6" xfId="33090" xr:uid="{00000000-0005-0000-0000-0000B7590000}"/>
    <cellStyle name="Normal 5 3 3 2 2 2 7" xfId="17856" xr:uid="{00000000-0005-0000-0000-0000B8590000}"/>
    <cellStyle name="Normal 5 3 3 2 2 3" xfId="3549" xr:uid="{00000000-0005-0000-0000-0000B9590000}"/>
    <cellStyle name="Normal 5 3 3 2 2 3 2" xfId="13623" xr:uid="{00000000-0005-0000-0000-0000BA590000}"/>
    <cellStyle name="Normal 5 3 3 2 2 3 2 2" xfId="43954" xr:uid="{00000000-0005-0000-0000-0000BB590000}"/>
    <cellStyle name="Normal 5 3 3 2 2 3 2 3" xfId="28721" xr:uid="{00000000-0005-0000-0000-0000BC590000}"/>
    <cellStyle name="Normal 5 3 3 2 2 3 3" xfId="8603" xr:uid="{00000000-0005-0000-0000-0000BD590000}"/>
    <cellStyle name="Normal 5 3 3 2 2 3 3 2" xfId="38937" xr:uid="{00000000-0005-0000-0000-0000BE590000}"/>
    <cellStyle name="Normal 5 3 3 2 2 3 3 3" xfId="23704" xr:uid="{00000000-0005-0000-0000-0000BF590000}"/>
    <cellStyle name="Normal 5 3 3 2 2 3 4" xfId="33924" xr:uid="{00000000-0005-0000-0000-0000C0590000}"/>
    <cellStyle name="Normal 5 3 3 2 2 3 5" xfId="18691" xr:uid="{00000000-0005-0000-0000-0000C1590000}"/>
    <cellStyle name="Normal 5 3 3 2 2 4" xfId="5242" xr:uid="{00000000-0005-0000-0000-0000C2590000}"/>
    <cellStyle name="Normal 5 3 3 2 2 4 2" xfId="15294" xr:uid="{00000000-0005-0000-0000-0000C3590000}"/>
    <cellStyle name="Normal 5 3 3 2 2 4 2 2" xfId="45625" xr:uid="{00000000-0005-0000-0000-0000C4590000}"/>
    <cellStyle name="Normal 5 3 3 2 2 4 2 3" xfId="30392" xr:uid="{00000000-0005-0000-0000-0000C5590000}"/>
    <cellStyle name="Normal 5 3 3 2 2 4 3" xfId="10274" xr:uid="{00000000-0005-0000-0000-0000C6590000}"/>
    <cellStyle name="Normal 5 3 3 2 2 4 3 2" xfId="40608" xr:uid="{00000000-0005-0000-0000-0000C7590000}"/>
    <cellStyle name="Normal 5 3 3 2 2 4 3 3" xfId="25375" xr:uid="{00000000-0005-0000-0000-0000C8590000}"/>
    <cellStyle name="Normal 5 3 3 2 2 4 4" xfId="35595" xr:uid="{00000000-0005-0000-0000-0000C9590000}"/>
    <cellStyle name="Normal 5 3 3 2 2 4 5" xfId="20362" xr:uid="{00000000-0005-0000-0000-0000CA590000}"/>
    <cellStyle name="Normal 5 3 3 2 2 5" xfId="11952" xr:uid="{00000000-0005-0000-0000-0000CB590000}"/>
    <cellStyle name="Normal 5 3 3 2 2 5 2" xfId="42283" xr:uid="{00000000-0005-0000-0000-0000CC590000}"/>
    <cellStyle name="Normal 5 3 3 2 2 5 3" xfId="27050" xr:uid="{00000000-0005-0000-0000-0000CD590000}"/>
    <cellStyle name="Normal 5 3 3 2 2 6" xfId="6931" xr:uid="{00000000-0005-0000-0000-0000CE590000}"/>
    <cellStyle name="Normal 5 3 3 2 2 6 2" xfId="37266" xr:uid="{00000000-0005-0000-0000-0000CF590000}"/>
    <cellStyle name="Normal 5 3 3 2 2 6 3" xfId="22033" xr:uid="{00000000-0005-0000-0000-0000D0590000}"/>
    <cellStyle name="Normal 5 3 3 2 2 7" xfId="32254" xr:uid="{00000000-0005-0000-0000-0000D1590000}"/>
    <cellStyle name="Normal 5 3 3 2 2 8" xfId="17020" xr:uid="{00000000-0005-0000-0000-0000D2590000}"/>
    <cellStyle name="Normal 5 3 3 2 3" xfId="2278" xr:uid="{00000000-0005-0000-0000-0000D3590000}"/>
    <cellStyle name="Normal 5 3 3 2 3 2" xfId="3968" xr:uid="{00000000-0005-0000-0000-0000D4590000}"/>
    <cellStyle name="Normal 5 3 3 2 3 2 2" xfId="14041" xr:uid="{00000000-0005-0000-0000-0000D5590000}"/>
    <cellStyle name="Normal 5 3 3 2 3 2 2 2" xfId="44372" xr:uid="{00000000-0005-0000-0000-0000D6590000}"/>
    <cellStyle name="Normal 5 3 3 2 3 2 2 3" xfId="29139" xr:uid="{00000000-0005-0000-0000-0000D7590000}"/>
    <cellStyle name="Normal 5 3 3 2 3 2 3" xfId="9021" xr:uid="{00000000-0005-0000-0000-0000D8590000}"/>
    <cellStyle name="Normal 5 3 3 2 3 2 3 2" xfId="39355" xr:uid="{00000000-0005-0000-0000-0000D9590000}"/>
    <cellStyle name="Normal 5 3 3 2 3 2 3 3" xfId="24122" xr:uid="{00000000-0005-0000-0000-0000DA590000}"/>
    <cellStyle name="Normal 5 3 3 2 3 2 4" xfId="34342" xr:uid="{00000000-0005-0000-0000-0000DB590000}"/>
    <cellStyle name="Normal 5 3 3 2 3 2 5" xfId="19109" xr:uid="{00000000-0005-0000-0000-0000DC590000}"/>
    <cellStyle name="Normal 5 3 3 2 3 3" xfId="5660" xr:uid="{00000000-0005-0000-0000-0000DD590000}"/>
    <cellStyle name="Normal 5 3 3 2 3 3 2" xfId="15712" xr:uid="{00000000-0005-0000-0000-0000DE590000}"/>
    <cellStyle name="Normal 5 3 3 2 3 3 2 2" xfId="46043" xr:uid="{00000000-0005-0000-0000-0000DF590000}"/>
    <cellStyle name="Normal 5 3 3 2 3 3 2 3" xfId="30810" xr:uid="{00000000-0005-0000-0000-0000E0590000}"/>
    <cellStyle name="Normal 5 3 3 2 3 3 3" xfId="10692" xr:uid="{00000000-0005-0000-0000-0000E1590000}"/>
    <cellStyle name="Normal 5 3 3 2 3 3 3 2" xfId="41026" xr:uid="{00000000-0005-0000-0000-0000E2590000}"/>
    <cellStyle name="Normal 5 3 3 2 3 3 3 3" xfId="25793" xr:uid="{00000000-0005-0000-0000-0000E3590000}"/>
    <cellStyle name="Normal 5 3 3 2 3 3 4" xfId="36013" xr:uid="{00000000-0005-0000-0000-0000E4590000}"/>
    <cellStyle name="Normal 5 3 3 2 3 3 5" xfId="20780" xr:uid="{00000000-0005-0000-0000-0000E5590000}"/>
    <cellStyle name="Normal 5 3 3 2 3 4" xfId="12370" xr:uid="{00000000-0005-0000-0000-0000E6590000}"/>
    <cellStyle name="Normal 5 3 3 2 3 4 2" xfId="42701" xr:uid="{00000000-0005-0000-0000-0000E7590000}"/>
    <cellStyle name="Normal 5 3 3 2 3 4 3" xfId="27468" xr:uid="{00000000-0005-0000-0000-0000E8590000}"/>
    <cellStyle name="Normal 5 3 3 2 3 5" xfId="7349" xr:uid="{00000000-0005-0000-0000-0000E9590000}"/>
    <cellStyle name="Normal 5 3 3 2 3 5 2" xfId="37684" xr:uid="{00000000-0005-0000-0000-0000EA590000}"/>
    <cellStyle name="Normal 5 3 3 2 3 5 3" xfId="22451" xr:uid="{00000000-0005-0000-0000-0000EB590000}"/>
    <cellStyle name="Normal 5 3 3 2 3 6" xfId="32672" xr:uid="{00000000-0005-0000-0000-0000EC590000}"/>
    <cellStyle name="Normal 5 3 3 2 3 7" xfId="17438" xr:uid="{00000000-0005-0000-0000-0000ED590000}"/>
    <cellStyle name="Normal 5 3 3 2 4" xfId="3131" xr:uid="{00000000-0005-0000-0000-0000EE590000}"/>
    <cellStyle name="Normal 5 3 3 2 4 2" xfId="13205" xr:uid="{00000000-0005-0000-0000-0000EF590000}"/>
    <cellStyle name="Normal 5 3 3 2 4 2 2" xfId="43536" xr:uid="{00000000-0005-0000-0000-0000F0590000}"/>
    <cellStyle name="Normal 5 3 3 2 4 2 3" xfId="28303" xr:uid="{00000000-0005-0000-0000-0000F1590000}"/>
    <cellStyle name="Normal 5 3 3 2 4 3" xfId="8185" xr:uid="{00000000-0005-0000-0000-0000F2590000}"/>
    <cellStyle name="Normal 5 3 3 2 4 3 2" xfId="38519" xr:uid="{00000000-0005-0000-0000-0000F3590000}"/>
    <cellStyle name="Normal 5 3 3 2 4 3 3" xfId="23286" xr:uid="{00000000-0005-0000-0000-0000F4590000}"/>
    <cellStyle name="Normal 5 3 3 2 4 4" xfId="33506" xr:uid="{00000000-0005-0000-0000-0000F5590000}"/>
    <cellStyle name="Normal 5 3 3 2 4 5" xfId="18273" xr:uid="{00000000-0005-0000-0000-0000F6590000}"/>
    <cellStyle name="Normal 5 3 3 2 5" xfId="4824" xr:uid="{00000000-0005-0000-0000-0000F7590000}"/>
    <cellStyle name="Normal 5 3 3 2 5 2" xfId="14876" xr:uid="{00000000-0005-0000-0000-0000F8590000}"/>
    <cellStyle name="Normal 5 3 3 2 5 2 2" xfId="45207" xr:uid="{00000000-0005-0000-0000-0000F9590000}"/>
    <cellStyle name="Normal 5 3 3 2 5 2 3" xfId="29974" xr:uid="{00000000-0005-0000-0000-0000FA590000}"/>
    <cellStyle name="Normal 5 3 3 2 5 3" xfId="9856" xr:uid="{00000000-0005-0000-0000-0000FB590000}"/>
    <cellStyle name="Normal 5 3 3 2 5 3 2" xfId="40190" xr:uid="{00000000-0005-0000-0000-0000FC590000}"/>
    <cellStyle name="Normal 5 3 3 2 5 3 3" xfId="24957" xr:uid="{00000000-0005-0000-0000-0000FD590000}"/>
    <cellStyle name="Normal 5 3 3 2 5 4" xfId="35177" xr:uid="{00000000-0005-0000-0000-0000FE590000}"/>
    <cellStyle name="Normal 5 3 3 2 5 5" xfId="19944" xr:uid="{00000000-0005-0000-0000-0000FF590000}"/>
    <cellStyle name="Normal 5 3 3 2 6" xfId="11534" xr:uid="{00000000-0005-0000-0000-0000005A0000}"/>
    <cellStyle name="Normal 5 3 3 2 6 2" xfId="41865" xr:uid="{00000000-0005-0000-0000-0000015A0000}"/>
    <cellStyle name="Normal 5 3 3 2 6 3" xfId="26632" xr:uid="{00000000-0005-0000-0000-0000025A0000}"/>
    <cellStyle name="Normal 5 3 3 2 7" xfId="6513" xr:uid="{00000000-0005-0000-0000-0000035A0000}"/>
    <cellStyle name="Normal 5 3 3 2 7 2" xfId="36848" xr:uid="{00000000-0005-0000-0000-0000045A0000}"/>
    <cellStyle name="Normal 5 3 3 2 7 3" xfId="21615" xr:uid="{00000000-0005-0000-0000-0000055A0000}"/>
    <cellStyle name="Normal 5 3 3 2 8" xfId="31836" xr:uid="{00000000-0005-0000-0000-0000065A0000}"/>
    <cellStyle name="Normal 5 3 3 2 9" xfId="16602" xr:uid="{00000000-0005-0000-0000-0000075A0000}"/>
    <cellStyle name="Normal 5 3 3 3" xfId="1649" xr:uid="{00000000-0005-0000-0000-0000085A0000}"/>
    <cellStyle name="Normal 5 3 3 3 2" xfId="2488" xr:uid="{00000000-0005-0000-0000-0000095A0000}"/>
    <cellStyle name="Normal 5 3 3 3 2 2" xfId="4178" xr:uid="{00000000-0005-0000-0000-00000A5A0000}"/>
    <cellStyle name="Normal 5 3 3 3 2 2 2" xfId="14251" xr:uid="{00000000-0005-0000-0000-00000B5A0000}"/>
    <cellStyle name="Normal 5 3 3 3 2 2 2 2" xfId="44582" xr:uid="{00000000-0005-0000-0000-00000C5A0000}"/>
    <cellStyle name="Normal 5 3 3 3 2 2 2 3" xfId="29349" xr:uid="{00000000-0005-0000-0000-00000D5A0000}"/>
    <cellStyle name="Normal 5 3 3 3 2 2 3" xfId="9231" xr:uid="{00000000-0005-0000-0000-00000E5A0000}"/>
    <cellStyle name="Normal 5 3 3 3 2 2 3 2" xfId="39565" xr:uid="{00000000-0005-0000-0000-00000F5A0000}"/>
    <cellStyle name="Normal 5 3 3 3 2 2 3 3" xfId="24332" xr:uid="{00000000-0005-0000-0000-0000105A0000}"/>
    <cellStyle name="Normal 5 3 3 3 2 2 4" xfId="34552" xr:uid="{00000000-0005-0000-0000-0000115A0000}"/>
    <cellStyle name="Normal 5 3 3 3 2 2 5" xfId="19319" xr:uid="{00000000-0005-0000-0000-0000125A0000}"/>
    <cellStyle name="Normal 5 3 3 3 2 3" xfId="5870" xr:uid="{00000000-0005-0000-0000-0000135A0000}"/>
    <cellStyle name="Normal 5 3 3 3 2 3 2" xfId="15922" xr:uid="{00000000-0005-0000-0000-0000145A0000}"/>
    <cellStyle name="Normal 5 3 3 3 2 3 2 2" xfId="46253" xr:uid="{00000000-0005-0000-0000-0000155A0000}"/>
    <cellStyle name="Normal 5 3 3 3 2 3 2 3" xfId="31020" xr:uid="{00000000-0005-0000-0000-0000165A0000}"/>
    <cellStyle name="Normal 5 3 3 3 2 3 3" xfId="10902" xr:uid="{00000000-0005-0000-0000-0000175A0000}"/>
    <cellStyle name="Normal 5 3 3 3 2 3 3 2" xfId="41236" xr:uid="{00000000-0005-0000-0000-0000185A0000}"/>
    <cellStyle name="Normal 5 3 3 3 2 3 3 3" xfId="26003" xr:uid="{00000000-0005-0000-0000-0000195A0000}"/>
    <cellStyle name="Normal 5 3 3 3 2 3 4" xfId="36223" xr:uid="{00000000-0005-0000-0000-00001A5A0000}"/>
    <cellStyle name="Normal 5 3 3 3 2 3 5" xfId="20990" xr:uid="{00000000-0005-0000-0000-00001B5A0000}"/>
    <cellStyle name="Normal 5 3 3 3 2 4" xfId="12580" xr:uid="{00000000-0005-0000-0000-00001C5A0000}"/>
    <cellStyle name="Normal 5 3 3 3 2 4 2" xfId="42911" xr:uid="{00000000-0005-0000-0000-00001D5A0000}"/>
    <cellStyle name="Normal 5 3 3 3 2 4 3" xfId="27678" xr:uid="{00000000-0005-0000-0000-00001E5A0000}"/>
    <cellStyle name="Normal 5 3 3 3 2 5" xfId="7559" xr:uid="{00000000-0005-0000-0000-00001F5A0000}"/>
    <cellStyle name="Normal 5 3 3 3 2 5 2" xfId="37894" xr:uid="{00000000-0005-0000-0000-0000205A0000}"/>
    <cellStyle name="Normal 5 3 3 3 2 5 3" xfId="22661" xr:uid="{00000000-0005-0000-0000-0000215A0000}"/>
    <cellStyle name="Normal 5 3 3 3 2 6" xfId="32882" xr:uid="{00000000-0005-0000-0000-0000225A0000}"/>
    <cellStyle name="Normal 5 3 3 3 2 7" xfId="17648" xr:uid="{00000000-0005-0000-0000-0000235A0000}"/>
    <cellStyle name="Normal 5 3 3 3 3" xfId="3341" xr:uid="{00000000-0005-0000-0000-0000245A0000}"/>
    <cellStyle name="Normal 5 3 3 3 3 2" xfId="13415" xr:uid="{00000000-0005-0000-0000-0000255A0000}"/>
    <cellStyle name="Normal 5 3 3 3 3 2 2" xfId="43746" xr:uid="{00000000-0005-0000-0000-0000265A0000}"/>
    <cellStyle name="Normal 5 3 3 3 3 2 3" xfId="28513" xr:uid="{00000000-0005-0000-0000-0000275A0000}"/>
    <cellStyle name="Normal 5 3 3 3 3 3" xfId="8395" xr:uid="{00000000-0005-0000-0000-0000285A0000}"/>
    <cellStyle name="Normal 5 3 3 3 3 3 2" xfId="38729" xr:uid="{00000000-0005-0000-0000-0000295A0000}"/>
    <cellStyle name="Normal 5 3 3 3 3 3 3" xfId="23496" xr:uid="{00000000-0005-0000-0000-00002A5A0000}"/>
    <cellStyle name="Normal 5 3 3 3 3 4" xfId="33716" xr:uid="{00000000-0005-0000-0000-00002B5A0000}"/>
    <cellStyle name="Normal 5 3 3 3 3 5" xfId="18483" xr:uid="{00000000-0005-0000-0000-00002C5A0000}"/>
    <cellStyle name="Normal 5 3 3 3 4" xfId="5034" xr:uid="{00000000-0005-0000-0000-00002D5A0000}"/>
    <cellStyle name="Normal 5 3 3 3 4 2" xfId="15086" xr:uid="{00000000-0005-0000-0000-00002E5A0000}"/>
    <cellStyle name="Normal 5 3 3 3 4 2 2" xfId="45417" xr:uid="{00000000-0005-0000-0000-00002F5A0000}"/>
    <cellStyle name="Normal 5 3 3 3 4 2 3" xfId="30184" xr:uid="{00000000-0005-0000-0000-0000305A0000}"/>
    <cellStyle name="Normal 5 3 3 3 4 3" xfId="10066" xr:uid="{00000000-0005-0000-0000-0000315A0000}"/>
    <cellStyle name="Normal 5 3 3 3 4 3 2" xfId="40400" xr:uid="{00000000-0005-0000-0000-0000325A0000}"/>
    <cellStyle name="Normal 5 3 3 3 4 3 3" xfId="25167" xr:uid="{00000000-0005-0000-0000-0000335A0000}"/>
    <cellStyle name="Normal 5 3 3 3 4 4" xfId="35387" xr:uid="{00000000-0005-0000-0000-0000345A0000}"/>
    <cellStyle name="Normal 5 3 3 3 4 5" xfId="20154" xr:uid="{00000000-0005-0000-0000-0000355A0000}"/>
    <cellStyle name="Normal 5 3 3 3 5" xfId="11744" xr:uid="{00000000-0005-0000-0000-0000365A0000}"/>
    <cellStyle name="Normal 5 3 3 3 5 2" xfId="42075" xr:uid="{00000000-0005-0000-0000-0000375A0000}"/>
    <cellStyle name="Normal 5 3 3 3 5 3" xfId="26842" xr:uid="{00000000-0005-0000-0000-0000385A0000}"/>
    <cellStyle name="Normal 5 3 3 3 6" xfId="6723" xr:uid="{00000000-0005-0000-0000-0000395A0000}"/>
    <cellStyle name="Normal 5 3 3 3 6 2" xfId="37058" xr:uid="{00000000-0005-0000-0000-00003A5A0000}"/>
    <cellStyle name="Normal 5 3 3 3 6 3" xfId="21825" xr:uid="{00000000-0005-0000-0000-00003B5A0000}"/>
    <cellStyle name="Normal 5 3 3 3 7" xfId="32046" xr:uid="{00000000-0005-0000-0000-00003C5A0000}"/>
    <cellStyle name="Normal 5 3 3 3 8" xfId="16812" xr:uid="{00000000-0005-0000-0000-00003D5A0000}"/>
    <cellStyle name="Normal 5 3 3 4" xfId="2070" xr:uid="{00000000-0005-0000-0000-00003E5A0000}"/>
    <cellStyle name="Normal 5 3 3 4 2" xfId="3760" xr:uid="{00000000-0005-0000-0000-00003F5A0000}"/>
    <cellStyle name="Normal 5 3 3 4 2 2" xfId="13833" xr:uid="{00000000-0005-0000-0000-0000405A0000}"/>
    <cellStyle name="Normal 5 3 3 4 2 2 2" xfId="44164" xr:uid="{00000000-0005-0000-0000-0000415A0000}"/>
    <cellStyle name="Normal 5 3 3 4 2 2 3" xfId="28931" xr:uid="{00000000-0005-0000-0000-0000425A0000}"/>
    <cellStyle name="Normal 5 3 3 4 2 3" xfId="8813" xr:uid="{00000000-0005-0000-0000-0000435A0000}"/>
    <cellStyle name="Normal 5 3 3 4 2 3 2" xfId="39147" xr:uid="{00000000-0005-0000-0000-0000445A0000}"/>
    <cellStyle name="Normal 5 3 3 4 2 3 3" xfId="23914" xr:uid="{00000000-0005-0000-0000-0000455A0000}"/>
    <cellStyle name="Normal 5 3 3 4 2 4" xfId="34134" xr:uid="{00000000-0005-0000-0000-0000465A0000}"/>
    <cellStyle name="Normal 5 3 3 4 2 5" xfId="18901" xr:uid="{00000000-0005-0000-0000-0000475A0000}"/>
    <cellStyle name="Normal 5 3 3 4 3" xfId="5452" xr:uid="{00000000-0005-0000-0000-0000485A0000}"/>
    <cellStyle name="Normal 5 3 3 4 3 2" xfId="15504" xr:uid="{00000000-0005-0000-0000-0000495A0000}"/>
    <cellStyle name="Normal 5 3 3 4 3 2 2" xfId="45835" xr:uid="{00000000-0005-0000-0000-00004A5A0000}"/>
    <cellStyle name="Normal 5 3 3 4 3 2 3" xfId="30602" xr:uid="{00000000-0005-0000-0000-00004B5A0000}"/>
    <cellStyle name="Normal 5 3 3 4 3 3" xfId="10484" xr:uid="{00000000-0005-0000-0000-00004C5A0000}"/>
    <cellStyle name="Normal 5 3 3 4 3 3 2" xfId="40818" xr:uid="{00000000-0005-0000-0000-00004D5A0000}"/>
    <cellStyle name="Normal 5 3 3 4 3 3 3" xfId="25585" xr:uid="{00000000-0005-0000-0000-00004E5A0000}"/>
    <cellStyle name="Normal 5 3 3 4 3 4" xfId="35805" xr:uid="{00000000-0005-0000-0000-00004F5A0000}"/>
    <cellStyle name="Normal 5 3 3 4 3 5" xfId="20572" xr:uid="{00000000-0005-0000-0000-0000505A0000}"/>
    <cellStyle name="Normal 5 3 3 4 4" xfId="12162" xr:uid="{00000000-0005-0000-0000-0000515A0000}"/>
    <cellStyle name="Normal 5 3 3 4 4 2" xfId="42493" xr:uid="{00000000-0005-0000-0000-0000525A0000}"/>
    <cellStyle name="Normal 5 3 3 4 4 3" xfId="27260" xr:uid="{00000000-0005-0000-0000-0000535A0000}"/>
    <cellStyle name="Normal 5 3 3 4 5" xfId="7141" xr:uid="{00000000-0005-0000-0000-0000545A0000}"/>
    <cellStyle name="Normal 5 3 3 4 5 2" xfId="37476" xr:uid="{00000000-0005-0000-0000-0000555A0000}"/>
    <cellStyle name="Normal 5 3 3 4 5 3" xfId="22243" xr:uid="{00000000-0005-0000-0000-0000565A0000}"/>
    <cellStyle name="Normal 5 3 3 4 6" xfId="32464" xr:uid="{00000000-0005-0000-0000-0000575A0000}"/>
    <cellStyle name="Normal 5 3 3 4 7" xfId="17230" xr:uid="{00000000-0005-0000-0000-0000585A0000}"/>
    <cellStyle name="Normal 5 3 3 5" xfId="2923" xr:uid="{00000000-0005-0000-0000-0000595A0000}"/>
    <cellStyle name="Normal 5 3 3 5 2" xfId="12997" xr:uid="{00000000-0005-0000-0000-00005A5A0000}"/>
    <cellStyle name="Normal 5 3 3 5 2 2" xfId="43328" xr:uid="{00000000-0005-0000-0000-00005B5A0000}"/>
    <cellStyle name="Normal 5 3 3 5 2 3" xfId="28095" xr:uid="{00000000-0005-0000-0000-00005C5A0000}"/>
    <cellStyle name="Normal 5 3 3 5 3" xfId="7977" xr:uid="{00000000-0005-0000-0000-00005D5A0000}"/>
    <cellStyle name="Normal 5 3 3 5 3 2" xfId="38311" xr:uid="{00000000-0005-0000-0000-00005E5A0000}"/>
    <cellStyle name="Normal 5 3 3 5 3 3" xfId="23078" xr:uid="{00000000-0005-0000-0000-00005F5A0000}"/>
    <cellStyle name="Normal 5 3 3 5 4" xfId="33298" xr:uid="{00000000-0005-0000-0000-0000605A0000}"/>
    <cellStyle name="Normal 5 3 3 5 5" xfId="18065" xr:uid="{00000000-0005-0000-0000-0000615A0000}"/>
    <cellStyle name="Normal 5 3 3 6" xfId="4616" xr:uid="{00000000-0005-0000-0000-0000625A0000}"/>
    <cellStyle name="Normal 5 3 3 6 2" xfId="14668" xr:uid="{00000000-0005-0000-0000-0000635A0000}"/>
    <cellStyle name="Normal 5 3 3 6 2 2" xfId="44999" xr:uid="{00000000-0005-0000-0000-0000645A0000}"/>
    <cellStyle name="Normal 5 3 3 6 2 3" xfId="29766" xr:uid="{00000000-0005-0000-0000-0000655A0000}"/>
    <cellStyle name="Normal 5 3 3 6 3" xfId="9648" xr:uid="{00000000-0005-0000-0000-0000665A0000}"/>
    <cellStyle name="Normal 5 3 3 6 3 2" xfId="39982" xr:uid="{00000000-0005-0000-0000-0000675A0000}"/>
    <cellStyle name="Normal 5 3 3 6 3 3" xfId="24749" xr:uid="{00000000-0005-0000-0000-0000685A0000}"/>
    <cellStyle name="Normal 5 3 3 6 4" xfId="34969" xr:uid="{00000000-0005-0000-0000-0000695A0000}"/>
    <cellStyle name="Normal 5 3 3 6 5" xfId="19736" xr:uid="{00000000-0005-0000-0000-00006A5A0000}"/>
    <cellStyle name="Normal 5 3 3 7" xfId="11326" xr:uid="{00000000-0005-0000-0000-00006B5A0000}"/>
    <cellStyle name="Normal 5 3 3 7 2" xfId="41657" xr:uid="{00000000-0005-0000-0000-00006C5A0000}"/>
    <cellStyle name="Normal 5 3 3 7 3" xfId="26424" xr:uid="{00000000-0005-0000-0000-00006D5A0000}"/>
    <cellStyle name="Normal 5 3 3 8" xfId="6305" xr:uid="{00000000-0005-0000-0000-00006E5A0000}"/>
    <cellStyle name="Normal 5 3 3 8 2" xfId="36640" xr:uid="{00000000-0005-0000-0000-00006F5A0000}"/>
    <cellStyle name="Normal 5 3 3 8 3" xfId="21407" xr:uid="{00000000-0005-0000-0000-0000705A0000}"/>
    <cellStyle name="Normal 5 3 3 9" xfId="31630" xr:uid="{00000000-0005-0000-0000-0000715A0000}"/>
    <cellStyle name="Normal 5 3 4" xfId="1330" xr:uid="{00000000-0005-0000-0000-0000725A0000}"/>
    <cellStyle name="Normal 5 3 4 2" xfId="1753" xr:uid="{00000000-0005-0000-0000-0000735A0000}"/>
    <cellStyle name="Normal 5 3 4 2 2" xfId="2592" xr:uid="{00000000-0005-0000-0000-0000745A0000}"/>
    <cellStyle name="Normal 5 3 4 2 2 2" xfId="4282" xr:uid="{00000000-0005-0000-0000-0000755A0000}"/>
    <cellStyle name="Normal 5 3 4 2 2 2 2" xfId="14355" xr:uid="{00000000-0005-0000-0000-0000765A0000}"/>
    <cellStyle name="Normal 5 3 4 2 2 2 2 2" xfId="44686" xr:uid="{00000000-0005-0000-0000-0000775A0000}"/>
    <cellStyle name="Normal 5 3 4 2 2 2 2 3" xfId="29453" xr:uid="{00000000-0005-0000-0000-0000785A0000}"/>
    <cellStyle name="Normal 5 3 4 2 2 2 3" xfId="9335" xr:uid="{00000000-0005-0000-0000-0000795A0000}"/>
    <cellStyle name="Normal 5 3 4 2 2 2 3 2" xfId="39669" xr:uid="{00000000-0005-0000-0000-00007A5A0000}"/>
    <cellStyle name="Normal 5 3 4 2 2 2 3 3" xfId="24436" xr:uid="{00000000-0005-0000-0000-00007B5A0000}"/>
    <cellStyle name="Normal 5 3 4 2 2 2 4" xfId="34656" xr:uid="{00000000-0005-0000-0000-00007C5A0000}"/>
    <cellStyle name="Normal 5 3 4 2 2 2 5" xfId="19423" xr:uid="{00000000-0005-0000-0000-00007D5A0000}"/>
    <cellStyle name="Normal 5 3 4 2 2 3" xfId="5974" xr:uid="{00000000-0005-0000-0000-00007E5A0000}"/>
    <cellStyle name="Normal 5 3 4 2 2 3 2" xfId="16026" xr:uid="{00000000-0005-0000-0000-00007F5A0000}"/>
    <cellStyle name="Normal 5 3 4 2 2 3 2 2" xfId="46357" xr:uid="{00000000-0005-0000-0000-0000805A0000}"/>
    <cellStyle name="Normal 5 3 4 2 2 3 2 3" xfId="31124" xr:uid="{00000000-0005-0000-0000-0000815A0000}"/>
    <cellStyle name="Normal 5 3 4 2 2 3 3" xfId="11006" xr:uid="{00000000-0005-0000-0000-0000825A0000}"/>
    <cellStyle name="Normal 5 3 4 2 2 3 3 2" xfId="41340" xr:uid="{00000000-0005-0000-0000-0000835A0000}"/>
    <cellStyle name="Normal 5 3 4 2 2 3 3 3" xfId="26107" xr:uid="{00000000-0005-0000-0000-0000845A0000}"/>
    <cellStyle name="Normal 5 3 4 2 2 3 4" xfId="36327" xr:uid="{00000000-0005-0000-0000-0000855A0000}"/>
    <cellStyle name="Normal 5 3 4 2 2 3 5" xfId="21094" xr:uid="{00000000-0005-0000-0000-0000865A0000}"/>
    <cellStyle name="Normal 5 3 4 2 2 4" xfId="12684" xr:uid="{00000000-0005-0000-0000-0000875A0000}"/>
    <cellStyle name="Normal 5 3 4 2 2 4 2" xfId="43015" xr:uid="{00000000-0005-0000-0000-0000885A0000}"/>
    <cellStyle name="Normal 5 3 4 2 2 4 3" xfId="27782" xr:uid="{00000000-0005-0000-0000-0000895A0000}"/>
    <cellStyle name="Normal 5 3 4 2 2 5" xfId="7663" xr:uid="{00000000-0005-0000-0000-00008A5A0000}"/>
    <cellStyle name="Normal 5 3 4 2 2 5 2" xfId="37998" xr:uid="{00000000-0005-0000-0000-00008B5A0000}"/>
    <cellStyle name="Normal 5 3 4 2 2 5 3" xfId="22765" xr:uid="{00000000-0005-0000-0000-00008C5A0000}"/>
    <cellStyle name="Normal 5 3 4 2 2 6" xfId="32986" xr:uid="{00000000-0005-0000-0000-00008D5A0000}"/>
    <cellStyle name="Normal 5 3 4 2 2 7" xfId="17752" xr:uid="{00000000-0005-0000-0000-00008E5A0000}"/>
    <cellStyle name="Normal 5 3 4 2 3" xfId="3445" xr:uid="{00000000-0005-0000-0000-00008F5A0000}"/>
    <cellStyle name="Normal 5 3 4 2 3 2" xfId="13519" xr:uid="{00000000-0005-0000-0000-0000905A0000}"/>
    <cellStyle name="Normal 5 3 4 2 3 2 2" xfId="43850" xr:uid="{00000000-0005-0000-0000-0000915A0000}"/>
    <cellStyle name="Normal 5 3 4 2 3 2 3" xfId="28617" xr:uid="{00000000-0005-0000-0000-0000925A0000}"/>
    <cellStyle name="Normal 5 3 4 2 3 3" xfId="8499" xr:uid="{00000000-0005-0000-0000-0000935A0000}"/>
    <cellStyle name="Normal 5 3 4 2 3 3 2" xfId="38833" xr:uid="{00000000-0005-0000-0000-0000945A0000}"/>
    <cellStyle name="Normal 5 3 4 2 3 3 3" xfId="23600" xr:uid="{00000000-0005-0000-0000-0000955A0000}"/>
    <cellStyle name="Normal 5 3 4 2 3 4" xfId="33820" xr:uid="{00000000-0005-0000-0000-0000965A0000}"/>
    <cellStyle name="Normal 5 3 4 2 3 5" xfId="18587" xr:uid="{00000000-0005-0000-0000-0000975A0000}"/>
    <cellStyle name="Normal 5 3 4 2 4" xfId="5138" xr:uid="{00000000-0005-0000-0000-0000985A0000}"/>
    <cellStyle name="Normal 5 3 4 2 4 2" xfId="15190" xr:uid="{00000000-0005-0000-0000-0000995A0000}"/>
    <cellStyle name="Normal 5 3 4 2 4 2 2" xfId="45521" xr:uid="{00000000-0005-0000-0000-00009A5A0000}"/>
    <cellStyle name="Normal 5 3 4 2 4 2 3" xfId="30288" xr:uid="{00000000-0005-0000-0000-00009B5A0000}"/>
    <cellStyle name="Normal 5 3 4 2 4 3" xfId="10170" xr:uid="{00000000-0005-0000-0000-00009C5A0000}"/>
    <cellStyle name="Normal 5 3 4 2 4 3 2" xfId="40504" xr:uid="{00000000-0005-0000-0000-00009D5A0000}"/>
    <cellStyle name="Normal 5 3 4 2 4 3 3" xfId="25271" xr:uid="{00000000-0005-0000-0000-00009E5A0000}"/>
    <cellStyle name="Normal 5 3 4 2 4 4" xfId="35491" xr:uid="{00000000-0005-0000-0000-00009F5A0000}"/>
    <cellStyle name="Normal 5 3 4 2 4 5" xfId="20258" xr:uid="{00000000-0005-0000-0000-0000A05A0000}"/>
    <cellStyle name="Normal 5 3 4 2 5" xfId="11848" xr:uid="{00000000-0005-0000-0000-0000A15A0000}"/>
    <cellStyle name="Normal 5 3 4 2 5 2" xfId="42179" xr:uid="{00000000-0005-0000-0000-0000A25A0000}"/>
    <cellStyle name="Normal 5 3 4 2 5 3" xfId="26946" xr:uid="{00000000-0005-0000-0000-0000A35A0000}"/>
    <cellStyle name="Normal 5 3 4 2 6" xfId="6827" xr:uid="{00000000-0005-0000-0000-0000A45A0000}"/>
    <cellStyle name="Normal 5 3 4 2 6 2" xfId="37162" xr:uid="{00000000-0005-0000-0000-0000A55A0000}"/>
    <cellStyle name="Normal 5 3 4 2 6 3" xfId="21929" xr:uid="{00000000-0005-0000-0000-0000A65A0000}"/>
    <cellStyle name="Normal 5 3 4 2 7" xfId="32150" xr:uid="{00000000-0005-0000-0000-0000A75A0000}"/>
    <cellStyle name="Normal 5 3 4 2 8" xfId="16916" xr:uid="{00000000-0005-0000-0000-0000A85A0000}"/>
    <cellStyle name="Normal 5 3 4 3" xfId="2174" xr:uid="{00000000-0005-0000-0000-0000A95A0000}"/>
    <cellStyle name="Normal 5 3 4 3 2" xfId="3864" xr:uid="{00000000-0005-0000-0000-0000AA5A0000}"/>
    <cellStyle name="Normal 5 3 4 3 2 2" xfId="13937" xr:uid="{00000000-0005-0000-0000-0000AB5A0000}"/>
    <cellStyle name="Normal 5 3 4 3 2 2 2" xfId="44268" xr:uid="{00000000-0005-0000-0000-0000AC5A0000}"/>
    <cellStyle name="Normal 5 3 4 3 2 2 3" xfId="29035" xr:uid="{00000000-0005-0000-0000-0000AD5A0000}"/>
    <cellStyle name="Normal 5 3 4 3 2 3" xfId="8917" xr:uid="{00000000-0005-0000-0000-0000AE5A0000}"/>
    <cellStyle name="Normal 5 3 4 3 2 3 2" xfId="39251" xr:uid="{00000000-0005-0000-0000-0000AF5A0000}"/>
    <cellStyle name="Normal 5 3 4 3 2 3 3" xfId="24018" xr:uid="{00000000-0005-0000-0000-0000B05A0000}"/>
    <cellStyle name="Normal 5 3 4 3 2 4" xfId="34238" xr:uid="{00000000-0005-0000-0000-0000B15A0000}"/>
    <cellStyle name="Normal 5 3 4 3 2 5" xfId="19005" xr:uid="{00000000-0005-0000-0000-0000B25A0000}"/>
    <cellStyle name="Normal 5 3 4 3 3" xfId="5556" xr:uid="{00000000-0005-0000-0000-0000B35A0000}"/>
    <cellStyle name="Normal 5 3 4 3 3 2" xfId="15608" xr:uid="{00000000-0005-0000-0000-0000B45A0000}"/>
    <cellStyle name="Normal 5 3 4 3 3 2 2" xfId="45939" xr:uid="{00000000-0005-0000-0000-0000B55A0000}"/>
    <cellStyle name="Normal 5 3 4 3 3 2 3" xfId="30706" xr:uid="{00000000-0005-0000-0000-0000B65A0000}"/>
    <cellStyle name="Normal 5 3 4 3 3 3" xfId="10588" xr:uid="{00000000-0005-0000-0000-0000B75A0000}"/>
    <cellStyle name="Normal 5 3 4 3 3 3 2" xfId="40922" xr:uid="{00000000-0005-0000-0000-0000B85A0000}"/>
    <cellStyle name="Normal 5 3 4 3 3 3 3" xfId="25689" xr:uid="{00000000-0005-0000-0000-0000B95A0000}"/>
    <cellStyle name="Normal 5 3 4 3 3 4" xfId="35909" xr:uid="{00000000-0005-0000-0000-0000BA5A0000}"/>
    <cellStyle name="Normal 5 3 4 3 3 5" xfId="20676" xr:uid="{00000000-0005-0000-0000-0000BB5A0000}"/>
    <cellStyle name="Normal 5 3 4 3 4" xfId="12266" xr:uid="{00000000-0005-0000-0000-0000BC5A0000}"/>
    <cellStyle name="Normal 5 3 4 3 4 2" xfId="42597" xr:uid="{00000000-0005-0000-0000-0000BD5A0000}"/>
    <cellStyle name="Normal 5 3 4 3 4 3" xfId="27364" xr:uid="{00000000-0005-0000-0000-0000BE5A0000}"/>
    <cellStyle name="Normal 5 3 4 3 5" xfId="7245" xr:uid="{00000000-0005-0000-0000-0000BF5A0000}"/>
    <cellStyle name="Normal 5 3 4 3 5 2" xfId="37580" xr:uid="{00000000-0005-0000-0000-0000C05A0000}"/>
    <cellStyle name="Normal 5 3 4 3 5 3" xfId="22347" xr:uid="{00000000-0005-0000-0000-0000C15A0000}"/>
    <cellStyle name="Normal 5 3 4 3 6" xfId="32568" xr:uid="{00000000-0005-0000-0000-0000C25A0000}"/>
    <cellStyle name="Normal 5 3 4 3 7" xfId="17334" xr:uid="{00000000-0005-0000-0000-0000C35A0000}"/>
    <cellStyle name="Normal 5 3 4 4" xfId="3027" xr:uid="{00000000-0005-0000-0000-0000C45A0000}"/>
    <cellStyle name="Normal 5 3 4 4 2" xfId="13101" xr:uid="{00000000-0005-0000-0000-0000C55A0000}"/>
    <cellStyle name="Normal 5 3 4 4 2 2" xfId="43432" xr:uid="{00000000-0005-0000-0000-0000C65A0000}"/>
    <cellStyle name="Normal 5 3 4 4 2 3" xfId="28199" xr:uid="{00000000-0005-0000-0000-0000C75A0000}"/>
    <cellStyle name="Normal 5 3 4 4 3" xfId="8081" xr:uid="{00000000-0005-0000-0000-0000C85A0000}"/>
    <cellStyle name="Normal 5 3 4 4 3 2" xfId="38415" xr:uid="{00000000-0005-0000-0000-0000C95A0000}"/>
    <cellStyle name="Normal 5 3 4 4 3 3" xfId="23182" xr:uid="{00000000-0005-0000-0000-0000CA5A0000}"/>
    <cellStyle name="Normal 5 3 4 4 4" xfId="33402" xr:uid="{00000000-0005-0000-0000-0000CB5A0000}"/>
    <cellStyle name="Normal 5 3 4 4 5" xfId="18169" xr:uid="{00000000-0005-0000-0000-0000CC5A0000}"/>
    <cellStyle name="Normal 5 3 4 5" xfId="4720" xr:uid="{00000000-0005-0000-0000-0000CD5A0000}"/>
    <cellStyle name="Normal 5 3 4 5 2" xfId="14772" xr:uid="{00000000-0005-0000-0000-0000CE5A0000}"/>
    <cellStyle name="Normal 5 3 4 5 2 2" xfId="45103" xr:uid="{00000000-0005-0000-0000-0000CF5A0000}"/>
    <cellStyle name="Normal 5 3 4 5 2 3" xfId="29870" xr:uid="{00000000-0005-0000-0000-0000D05A0000}"/>
    <cellStyle name="Normal 5 3 4 5 3" xfId="9752" xr:uid="{00000000-0005-0000-0000-0000D15A0000}"/>
    <cellStyle name="Normal 5 3 4 5 3 2" xfId="40086" xr:uid="{00000000-0005-0000-0000-0000D25A0000}"/>
    <cellStyle name="Normal 5 3 4 5 3 3" xfId="24853" xr:uid="{00000000-0005-0000-0000-0000D35A0000}"/>
    <cellStyle name="Normal 5 3 4 5 4" xfId="35073" xr:uid="{00000000-0005-0000-0000-0000D45A0000}"/>
    <cellStyle name="Normal 5 3 4 5 5" xfId="19840" xr:uid="{00000000-0005-0000-0000-0000D55A0000}"/>
    <cellStyle name="Normal 5 3 4 6" xfId="11430" xr:uid="{00000000-0005-0000-0000-0000D65A0000}"/>
    <cellStyle name="Normal 5 3 4 6 2" xfId="41761" xr:uid="{00000000-0005-0000-0000-0000D75A0000}"/>
    <cellStyle name="Normal 5 3 4 6 3" xfId="26528" xr:uid="{00000000-0005-0000-0000-0000D85A0000}"/>
    <cellStyle name="Normal 5 3 4 7" xfId="6409" xr:uid="{00000000-0005-0000-0000-0000D95A0000}"/>
    <cellStyle name="Normal 5 3 4 7 2" xfId="36744" xr:uid="{00000000-0005-0000-0000-0000DA5A0000}"/>
    <cellStyle name="Normal 5 3 4 7 3" xfId="21511" xr:uid="{00000000-0005-0000-0000-0000DB5A0000}"/>
    <cellStyle name="Normal 5 3 4 8" xfId="31732" xr:uid="{00000000-0005-0000-0000-0000DC5A0000}"/>
    <cellStyle name="Normal 5 3 4 9" xfId="16498" xr:uid="{00000000-0005-0000-0000-0000DD5A0000}"/>
    <cellStyle name="Normal 5 3 5" xfId="1543" xr:uid="{00000000-0005-0000-0000-0000DE5A0000}"/>
    <cellStyle name="Normal 5 3 5 2" xfId="2384" xr:uid="{00000000-0005-0000-0000-0000DF5A0000}"/>
    <cellStyle name="Normal 5 3 5 2 2" xfId="4074" xr:uid="{00000000-0005-0000-0000-0000E05A0000}"/>
    <cellStyle name="Normal 5 3 5 2 2 2" xfId="14147" xr:uid="{00000000-0005-0000-0000-0000E15A0000}"/>
    <cellStyle name="Normal 5 3 5 2 2 2 2" xfId="44478" xr:uid="{00000000-0005-0000-0000-0000E25A0000}"/>
    <cellStyle name="Normal 5 3 5 2 2 2 3" xfId="29245" xr:uid="{00000000-0005-0000-0000-0000E35A0000}"/>
    <cellStyle name="Normal 5 3 5 2 2 3" xfId="9127" xr:uid="{00000000-0005-0000-0000-0000E45A0000}"/>
    <cellStyle name="Normal 5 3 5 2 2 3 2" xfId="39461" xr:uid="{00000000-0005-0000-0000-0000E55A0000}"/>
    <cellStyle name="Normal 5 3 5 2 2 3 3" xfId="24228" xr:uid="{00000000-0005-0000-0000-0000E65A0000}"/>
    <cellStyle name="Normal 5 3 5 2 2 4" xfId="34448" xr:uid="{00000000-0005-0000-0000-0000E75A0000}"/>
    <cellStyle name="Normal 5 3 5 2 2 5" xfId="19215" xr:uid="{00000000-0005-0000-0000-0000E85A0000}"/>
    <cellStyle name="Normal 5 3 5 2 3" xfId="5766" xr:uid="{00000000-0005-0000-0000-0000E95A0000}"/>
    <cellStyle name="Normal 5 3 5 2 3 2" xfId="15818" xr:uid="{00000000-0005-0000-0000-0000EA5A0000}"/>
    <cellStyle name="Normal 5 3 5 2 3 2 2" xfId="46149" xr:uid="{00000000-0005-0000-0000-0000EB5A0000}"/>
    <cellStyle name="Normal 5 3 5 2 3 2 3" xfId="30916" xr:uid="{00000000-0005-0000-0000-0000EC5A0000}"/>
    <cellStyle name="Normal 5 3 5 2 3 3" xfId="10798" xr:uid="{00000000-0005-0000-0000-0000ED5A0000}"/>
    <cellStyle name="Normal 5 3 5 2 3 3 2" xfId="41132" xr:uid="{00000000-0005-0000-0000-0000EE5A0000}"/>
    <cellStyle name="Normal 5 3 5 2 3 3 3" xfId="25899" xr:uid="{00000000-0005-0000-0000-0000EF5A0000}"/>
    <cellStyle name="Normal 5 3 5 2 3 4" xfId="36119" xr:uid="{00000000-0005-0000-0000-0000F05A0000}"/>
    <cellStyle name="Normal 5 3 5 2 3 5" xfId="20886" xr:uid="{00000000-0005-0000-0000-0000F15A0000}"/>
    <cellStyle name="Normal 5 3 5 2 4" xfId="12476" xr:uid="{00000000-0005-0000-0000-0000F25A0000}"/>
    <cellStyle name="Normal 5 3 5 2 4 2" xfId="42807" xr:uid="{00000000-0005-0000-0000-0000F35A0000}"/>
    <cellStyle name="Normal 5 3 5 2 4 3" xfId="27574" xr:uid="{00000000-0005-0000-0000-0000F45A0000}"/>
    <cellStyle name="Normal 5 3 5 2 5" xfId="7455" xr:uid="{00000000-0005-0000-0000-0000F55A0000}"/>
    <cellStyle name="Normal 5 3 5 2 5 2" xfId="37790" xr:uid="{00000000-0005-0000-0000-0000F65A0000}"/>
    <cellStyle name="Normal 5 3 5 2 5 3" xfId="22557" xr:uid="{00000000-0005-0000-0000-0000F75A0000}"/>
    <cellStyle name="Normal 5 3 5 2 6" xfId="32778" xr:uid="{00000000-0005-0000-0000-0000F85A0000}"/>
    <cellStyle name="Normal 5 3 5 2 7" xfId="17544" xr:uid="{00000000-0005-0000-0000-0000F95A0000}"/>
    <cellStyle name="Normal 5 3 5 3" xfId="3237" xr:uid="{00000000-0005-0000-0000-0000FA5A0000}"/>
    <cellStyle name="Normal 5 3 5 3 2" xfId="13311" xr:uid="{00000000-0005-0000-0000-0000FB5A0000}"/>
    <cellStyle name="Normal 5 3 5 3 2 2" xfId="43642" xr:uid="{00000000-0005-0000-0000-0000FC5A0000}"/>
    <cellStyle name="Normal 5 3 5 3 2 3" xfId="28409" xr:uid="{00000000-0005-0000-0000-0000FD5A0000}"/>
    <cellStyle name="Normal 5 3 5 3 3" xfId="8291" xr:uid="{00000000-0005-0000-0000-0000FE5A0000}"/>
    <cellStyle name="Normal 5 3 5 3 3 2" xfId="38625" xr:uid="{00000000-0005-0000-0000-0000FF5A0000}"/>
    <cellStyle name="Normal 5 3 5 3 3 3" xfId="23392" xr:uid="{00000000-0005-0000-0000-0000005B0000}"/>
    <cellStyle name="Normal 5 3 5 3 4" xfId="33612" xr:uid="{00000000-0005-0000-0000-0000015B0000}"/>
    <cellStyle name="Normal 5 3 5 3 5" xfId="18379" xr:uid="{00000000-0005-0000-0000-0000025B0000}"/>
    <cellStyle name="Normal 5 3 5 4" xfId="4930" xr:uid="{00000000-0005-0000-0000-0000035B0000}"/>
    <cellStyle name="Normal 5 3 5 4 2" xfId="14982" xr:uid="{00000000-0005-0000-0000-0000045B0000}"/>
    <cellStyle name="Normal 5 3 5 4 2 2" xfId="45313" xr:uid="{00000000-0005-0000-0000-0000055B0000}"/>
    <cellStyle name="Normal 5 3 5 4 2 3" xfId="30080" xr:uid="{00000000-0005-0000-0000-0000065B0000}"/>
    <cellStyle name="Normal 5 3 5 4 3" xfId="9962" xr:uid="{00000000-0005-0000-0000-0000075B0000}"/>
    <cellStyle name="Normal 5 3 5 4 3 2" xfId="40296" xr:uid="{00000000-0005-0000-0000-0000085B0000}"/>
    <cellStyle name="Normal 5 3 5 4 3 3" xfId="25063" xr:uid="{00000000-0005-0000-0000-0000095B0000}"/>
    <cellStyle name="Normal 5 3 5 4 4" xfId="35283" xr:uid="{00000000-0005-0000-0000-00000A5B0000}"/>
    <cellStyle name="Normal 5 3 5 4 5" xfId="20050" xr:uid="{00000000-0005-0000-0000-00000B5B0000}"/>
    <cellStyle name="Normal 5 3 5 5" xfId="11640" xr:uid="{00000000-0005-0000-0000-00000C5B0000}"/>
    <cellStyle name="Normal 5 3 5 5 2" xfId="41971" xr:uid="{00000000-0005-0000-0000-00000D5B0000}"/>
    <cellStyle name="Normal 5 3 5 5 3" xfId="26738" xr:uid="{00000000-0005-0000-0000-00000E5B0000}"/>
    <cellStyle name="Normal 5 3 5 6" xfId="6619" xr:uid="{00000000-0005-0000-0000-00000F5B0000}"/>
    <cellStyle name="Normal 5 3 5 6 2" xfId="36954" xr:uid="{00000000-0005-0000-0000-0000105B0000}"/>
    <cellStyle name="Normal 5 3 5 6 3" xfId="21721" xr:uid="{00000000-0005-0000-0000-0000115B0000}"/>
    <cellStyle name="Normal 5 3 5 7" xfId="31942" xr:uid="{00000000-0005-0000-0000-0000125B0000}"/>
    <cellStyle name="Normal 5 3 5 8" xfId="16708" xr:uid="{00000000-0005-0000-0000-0000135B0000}"/>
    <cellStyle name="Normal 5 3 6" xfId="1964" xr:uid="{00000000-0005-0000-0000-0000145B0000}"/>
    <cellStyle name="Normal 5 3 6 2" xfId="3656" xr:uid="{00000000-0005-0000-0000-0000155B0000}"/>
    <cellStyle name="Normal 5 3 6 2 2" xfId="13729" xr:uid="{00000000-0005-0000-0000-0000165B0000}"/>
    <cellStyle name="Normal 5 3 6 2 2 2" xfId="44060" xr:uid="{00000000-0005-0000-0000-0000175B0000}"/>
    <cellStyle name="Normal 5 3 6 2 2 3" xfId="28827" xr:uid="{00000000-0005-0000-0000-0000185B0000}"/>
    <cellStyle name="Normal 5 3 6 2 3" xfId="8709" xr:uid="{00000000-0005-0000-0000-0000195B0000}"/>
    <cellStyle name="Normal 5 3 6 2 3 2" xfId="39043" xr:uid="{00000000-0005-0000-0000-00001A5B0000}"/>
    <cellStyle name="Normal 5 3 6 2 3 3" xfId="23810" xr:uid="{00000000-0005-0000-0000-00001B5B0000}"/>
    <cellStyle name="Normal 5 3 6 2 4" xfId="34030" xr:uid="{00000000-0005-0000-0000-00001C5B0000}"/>
    <cellStyle name="Normal 5 3 6 2 5" xfId="18797" xr:uid="{00000000-0005-0000-0000-00001D5B0000}"/>
    <cellStyle name="Normal 5 3 6 3" xfId="5348" xr:uid="{00000000-0005-0000-0000-00001E5B0000}"/>
    <cellStyle name="Normal 5 3 6 3 2" xfId="15400" xr:uid="{00000000-0005-0000-0000-00001F5B0000}"/>
    <cellStyle name="Normal 5 3 6 3 2 2" xfId="45731" xr:uid="{00000000-0005-0000-0000-0000205B0000}"/>
    <cellStyle name="Normal 5 3 6 3 2 3" xfId="30498" xr:uid="{00000000-0005-0000-0000-0000215B0000}"/>
    <cellStyle name="Normal 5 3 6 3 3" xfId="10380" xr:uid="{00000000-0005-0000-0000-0000225B0000}"/>
    <cellStyle name="Normal 5 3 6 3 3 2" xfId="40714" xr:uid="{00000000-0005-0000-0000-0000235B0000}"/>
    <cellStyle name="Normal 5 3 6 3 3 3" xfId="25481" xr:uid="{00000000-0005-0000-0000-0000245B0000}"/>
    <cellStyle name="Normal 5 3 6 3 4" xfId="35701" xr:uid="{00000000-0005-0000-0000-0000255B0000}"/>
    <cellStyle name="Normal 5 3 6 3 5" xfId="20468" xr:uid="{00000000-0005-0000-0000-0000265B0000}"/>
    <cellStyle name="Normal 5 3 6 4" xfId="12058" xr:uid="{00000000-0005-0000-0000-0000275B0000}"/>
    <cellStyle name="Normal 5 3 6 4 2" xfId="42389" xr:uid="{00000000-0005-0000-0000-0000285B0000}"/>
    <cellStyle name="Normal 5 3 6 4 3" xfId="27156" xr:uid="{00000000-0005-0000-0000-0000295B0000}"/>
    <cellStyle name="Normal 5 3 6 5" xfId="7037" xr:uid="{00000000-0005-0000-0000-00002A5B0000}"/>
    <cellStyle name="Normal 5 3 6 5 2" xfId="37372" xr:uid="{00000000-0005-0000-0000-00002B5B0000}"/>
    <cellStyle name="Normal 5 3 6 5 3" xfId="22139" xr:uid="{00000000-0005-0000-0000-00002C5B0000}"/>
    <cellStyle name="Normal 5 3 6 6" xfId="32360" xr:uid="{00000000-0005-0000-0000-00002D5B0000}"/>
    <cellStyle name="Normal 5 3 6 7" xfId="17126" xr:uid="{00000000-0005-0000-0000-00002E5B0000}"/>
    <cellStyle name="Normal 5 3 7" xfId="2810" xr:uid="{00000000-0005-0000-0000-00002F5B0000}"/>
    <cellStyle name="Normal 5 3 7 2" xfId="12893" xr:uid="{00000000-0005-0000-0000-0000305B0000}"/>
    <cellStyle name="Normal 5 3 7 2 2" xfId="43224" xr:uid="{00000000-0005-0000-0000-0000315B0000}"/>
    <cellStyle name="Normal 5 3 7 2 3" xfId="27991" xr:uid="{00000000-0005-0000-0000-0000325B0000}"/>
    <cellStyle name="Normal 5 3 7 3" xfId="7872" xr:uid="{00000000-0005-0000-0000-0000335B0000}"/>
    <cellStyle name="Normal 5 3 7 3 2" xfId="38207" xr:uid="{00000000-0005-0000-0000-0000345B0000}"/>
    <cellStyle name="Normal 5 3 7 3 3" xfId="22974" xr:uid="{00000000-0005-0000-0000-0000355B0000}"/>
    <cellStyle name="Normal 5 3 7 4" xfId="33194" xr:uid="{00000000-0005-0000-0000-0000365B0000}"/>
    <cellStyle name="Normal 5 3 7 5" xfId="17961" xr:uid="{00000000-0005-0000-0000-0000375B0000}"/>
    <cellStyle name="Normal 5 3 8" xfId="4508" xr:uid="{00000000-0005-0000-0000-0000385B0000}"/>
    <cellStyle name="Normal 5 3 8 2" xfId="14564" xr:uid="{00000000-0005-0000-0000-0000395B0000}"/>
    <cellStyle name="Normal 5 3 8 2 2" xfId="44895" xr:uid="{00000000-0005-0000-0000-00003A5B0000}"/>
    <cellStyle name="Normal 5 3 8 2 3" xfId="29662" xr:uid="{00000000-0005-0000-0000-00003B5B0000}"/>
    <cellStyle name="Normal 5 3 8 3" xfId="9544" xr:uid="{00000000-0005-0000-0000-00003C5B0000}"/>
    <cellStyle name="Normal 5 3 8 3 2" xfId="39878" xr:uid="{00000000-0005-0000-0000-00003D5B0000}"/>
    <cellStyle name="Normal 5 3 8 3 3" xfId="24645" xr:uid="{00000000-0005-0000-0000-00003E5B0000}"/>
    <cellStyle name="Normal 5 3 8 4" xfId="34865" xr:uid="{00000000-0005-0000-0000-00003F5B0000}"/>
    <cellStyle name="Normal 5 3 8 5" xfId="19632" xr:uid="{00000000-0005-0000-0000-0000405B0000}"/>
    <cellStyle name="Normal 5 3 9" xfId="11220" xr:uid="{00000000-0005-0000-0000-0000415B0000}"/>
    <cellStyle name="Normal 5 3 9 2" xfId="41553" xr:uid="{00000000-0005-0000-0000-0000425B0000}"/>
    <cellStyle name="Normal 5 3 9 3" xfId="26320" xr:uid="{00000000-0005-0000-0000-0000435B0000}"/>
    <cellStyle name="Normal 5 4" xfId="31383" xr:uid="{00000000-0005-0000-0000-0000445B0000}"/>
    <cellStyle name="Normal 5 5" xfId="31415" xr:uid="{00000000-0005-0000-0000-0000455B0000}"/>
    <cellStyle name="Normal 5 6" xfId="31374" xr:uid="{00000000-0005-0000-0000-0000465B0000}"/>
    <cellStyle name="Normal 5 7" xfId="46799" xr:uid="{00000000-0005-0000-0000-0000475B0000}"/>
    <cellStyle name="Normal 50" xfId="365" xr:uid="{00000000-0005-0000-0000-0000485B0000}"/>
    <cellStyle name="Normal 50 2" xfId="866" xr:uid="{00000000-0005-0000-0000-0000495B0000}"/>
    <cellStyle name="Normal 51" xfId="867" xr:uid="{00000000-0005-0000-0000-00004A5B0000}"/>
    <cellStyle name="Normal 51 10" xfId="6229" xr:uid="{00000000-0005-0000-0000-00004B5B0000}"/>
    <cellStyle name="Normal 51 10 2" xfId="36566" xr:uid="{00000000-0005-0000-0000-00004C5B0000}"/>
    <cellStyle name="Normal 51 10 3" xfId="21333" xr:uid="{00000000-0005-0000-0000-00004D5B0000}"/>
    <cellStyle name="Normal 51 11" xfId="31557" xr:uid="{00000000-0005-0000-0000-00004E5B0000}"/>
    <cellStyle name="Normal 51 12" xfId="16318" xr:uid="{00000000-0005-0000-0000-00004F5B0000}"/>
    <cellStyle name="Normal 51 13" xfId="46583" xr:uid="{00000000-0005-0000-0000-0000505B0000}"/>
    <cellStyle name="Normal 51 2" xfId="1193" xr:uid="{00000000-0005-0000-0000-0000515B0000}"/>
    <cellStyle name="Normal 51 2 10" xfId="31609" xr:uid="{00000000-0005-0000-0000-0000525B0000}"/>
    <cellStyle name="Normal 51 2 11" xfId="16372" xr:uid="{00000000-0005-0000-0000-0000535B0000}"/>
    <cellStyle name="Normal 51 2 2" xfId="1301" xr:uid="{00000000-0005-0000-0000-0000545B0000}"/>
    <cellStyle name="Normal 51 2 2 10" xfId="16476" xr:uid="{00000000-0005-0000-0000-0000555B0000}"/>
    <cellStyle name="Normal 51 2 2 2" xfId="1518" xr:uid="{00000000-0005-0000-0000-0000565B0000}"/>
    <cellStyle name="Normal 51 2 2 2 2" xfId="1939" xr:uid="{00000000-0005-0000-0000-0000575B0000}"/>
    <cellStyle name="Normal 51 2 2 2 2 2" xfId="2778" xr:uid="{00000000-0005-0000-0000-0000585B0000}"/>
    <cellStyle name="Normal 51 2 2 2 2 2 2" xfId="4468" xr:uid="{00000000-0005-0000-0000-0000595B0000}"/>
    <cellStyle name="Normal 51 2 2 2 2 2 2 2" xfId="14541" xr:uid="{00000000-0005-0000-0000-00005A5B0000}"/>
    <cellStyle name="Normal 51 2 2 2 2 2 2 2 2" xfId="44872" xr:uid="{00000000-0005-0000-0000-00005B5B0000}"/>
    <cellStyle name="Normal 51 2 2 2 2 2 2 2 3" xfId="29639" xr:uid="{00000000-0005-0000-0000-00005C5B0000}"/>
    <cellStyle name="Normal 51 2 2 2 2 2 2 3" xfId="9521" xr:uid="{00000000-0005-0000-0000-00005D5B0000}"/>
    <cellStyle name="Normal 51 2 2 2 2 2 2 3 2" xfId="39855" xr:uid="{00000000-0005-0000-0000-00005E5B0000}"/>
    <cellStyle name="Normal 51 2 2 2 2 2 2 3 3" xfId="24622" xr:uid="{00000000-0005-0000-0000-00005F5B0000}"/>
    <cellStyle name="Normal 51 2 2 2 2 2 2 4" xfId="34842" xr:uid="{00000000-0005-0000-0000-0000605B0000}"/>
    <cellStyle name="Normal 51 2 2 2 2 2 2 5" xfId="19609" xr:uid="{00000000-0005-0000-0000-0000615B0000}"/>
    <cellStyle name="Normal 51 2 2 2 2 2 3" xfId="6160" xr:uid="{00000000-0005-0000-0000-0000625B0000}"/>
    <cellStyle name="Normal 51 2 2 2 2 2 3 2" xfId="16212" xr:uid="{00000000-0005-0000-0000-0000635B0000}"/>
    <cellStyle name="Normal 51 2 2 2 2 2 3 2 2" xfId="46543" xr:uid="{00000000-0005-0000-0000-0000645B0000}"/>
    <cellStyle name="Normal 51 2 2 2 2 2 3 2 3" xfId="31310" xr:uid="{00000000-0005-0000-0000-0000655B0000}"/>
    <cellStyle name="Normal 51 2 2 2 2 2 3 3" xfId="11192" xr:uid="{00000000-0005-0000-0000-0000665B0000}"/>
    <cellStyle name="Normal 51 2 2 2 2 2 3 3 2" xfId="41526" xr:uid="{00000000-0005-0000-0000-0000675B0000}"/>
    <cellStyle name="Normal 51 2 2 2 2 2 3 3 3" xfId="26293" xr:uid="{00000000-0005-0000-0000-0000685B0000}"/>
    <cellStyle name="Normal 51 2 2 2 2 2 3 4" xfId="36513" xr:uid="{00000000-0005-0000-0000-0000695B0000}"/>
    <cellStyle name="Normal 51 2 2 2 2 2 3 5" xfId="21280" xr:uid="{00000000-0005-0000-0000-00006A5B0000}"/>
    <cellStyle name="Normal 51 2 2 2 2 2 4" xfId="12870" xr:uid="{00000000-0005-0000-0000-00006B5B0000}"/>
    <cellStyle name="Normal 51 2 2 2 2 2 4 2" xfId="43201" xr:uid="{00000000-0005-0000-0000-00006C5B0000}"/>
    <cellStyle name="Normal 51 2 2 2 2 2 4 3" xfId="27968" xr:uid="{00000000-0005-0000-0000-00006D5B0000}"/>
    <cellStyle name="Normal 51 2 2 2 2 2 5" xfId="7849" xr:uid="{00000000-0005-0000-0000-00006E5B0000}"/>
    <cellStyle name="Normal 51 2 2 2 2 2 5 2" xfId="38184" xr:uid="{00000000-0005-0000-0000-00006F5B0000}"/>
    <cellStyle name="Normal 51 2 2 2 2 2 5 3" xfId="22951" xr:uid="{00000000-0005-0000-0000-0000705B0000}"/>
    <cellStyle name="Normal 51 2 2 2 2 2 6" xfId="33172" xr:uid="{00000000-0005-0000-0000-0000715B0000}"/>
    <cellStyle name="Normal 51 2 2 2 2 2 7" xfId="17938" xr:uid="{00000000-0005-0000-0000-0000725B0000}"/>
    <cellStyle name="Normal 51 2 2 2 2 3" xfId="3631" xr:uid="{00000000-0005-0000-0000-0000735B0000}"/>
    <cellStyle name="Normal 51 2 2 2 2 3 2" xfId="13705" xr:uid="{00000000-0005-0000-0000-0000745B0000}"/>
    <cellStyle name="Normal 51 2 2 2 2 3 2 2" xfId="44036" xr:uid="{00000000-0005-0000-0000-0000755B0000}"/>
    <cellStyle name="Normal 51 2 2 2 2 3 2 3" xfId="28803" xr:uid="{00000000-0005-0000-0000-0000765B0000}"/>
    <cellStyle name="Normal 51 2 2 2 2 3 3" xfId="8685" xr:uid="{00000000-0005-0000-0000-0000775B0000}"/>
    <cellStyle name="Normal 51 2 2 2 2 3 3 2" xfId="39019" xr:uid="{00000000-0005-0000-0000-0000785B0000}"/>
    <cellStyle name="Normal 51 2 2 2 2 3 3 3" xfId="23786" xr:uid="{00000000-0005-0000-0000-0000795B0000}"/>
    <cellStyle name="Normal 51 2 2 2 2 3 4" xfId="34006" xr:uid="{00000000-0005-0000-0000-00007A5B0000}"/>
    <cellStyle name="Normal 51 2 2 2 2 3 5" xfId="18773" xr:uid="{00000000-0005-0000-0000-00007B5B0000}"/>
    <cellStyle name="Normal 51 2 2 2 2 4" xfId="5324" xr:uid="{00000000-0005-0000-0000-00007C5B0000}"/>
    <cellStyle name="Normal 51 2 2 2 2 4 2" xfId="15376" xr:uid="{00000000-0005-0000-0000-00007D5B0000}"/>
    <cellStyle name="Normal 51 2 2 2 2 4 2 2" xfId="45707" xr:uid="{00000000-0005-0000-0000-00007E5B0000}"/>
    <cellStyle name="Normal 51 2 2 2 2 4 2 3" xfId="30474" xr:uid="{00000000-0005-0000-0000-00007F5B0000}"/>
    <cellStyle name="Normal 51 2 2 2 2 4 3" xfId="10356" xr:uid="{00000000-0005-0000-0000-0000805B0000}"/>
    <cellStyle name="Normal 51 2 2 2 2 4 3 2" xfId="40690" xr:uid="{00000000-0005-0000-0000-0000815B0000}"/>
    <cellStyle name="Normal 51 2 2 2 2 4 3 3" xfId="25457" xr:uid="{00000000-0005-0000-0000-0000825B0000}"/>
    <cellStyle name="Normal 51 2 2 2 2 4 4" xfId="35677" xr:uid="{00000000-0005-0000-0000-0000835B0000}"/>
    <cellStyle name="Normal 51 2 2 2 2 4 5" xfId="20444" xr:uid="{00000000-0005-0000-0000-0000845B0000}"/>
    <cellStyle name="Normal 51 2 2 2 2 5" xfId="12034" xr:uid="{00000000-0005-0000-0000-0000855B0000}"/>
    <cellStyle name="Normal 51 2 2 2 2 5 2" xfId="42365" xr:uid="{00000000-0005-0000-0000-0000865B0000}"/>
    <cellStyle name="Normal 51 2 2 2 2 5 3" xfId="27132" xr:uid="{00000000-0005-0000-0000-0000875B0000}"/>
    <cellStyle name="Normal 51 2 2 2 2 6" xfId="7013" xr:uid="{00000000-0005-0000-0000-0000885B0000}"/>
    <cellStyle name="Normal 51 2 2 2 2 6 2" xfId="37348" xr:uid="{00000000-0005-0000-0000-0000895B0000}"/>
    <cellStyle name="Normal 51 2 2 2 2 6 3" xfId="22115" xr:uid="{00000000-0005-0000-0000-00008A5B0000}"/>
    <cellStyle name="Normal 51 2 2 2 2 7" xfId="32336" xr:uid="{00000000-0005-0000-0000-00008B5B0000}"/>
    <cellStyle name="Normal 51 2 2 2 2 8" xfId="17102" xr:uid="{00000000-0005-0000-0000-00008C5B0000}"/>
    <cellStyle name="Normal 51 2 2 2 3" xfId="2360" xr:uid="{00000000-0005-0000-0000-00008D5B0000}"/>
    <cellStyle name="Normal 51 2 2 2 3 2" xfId="4050" xr:uid="{00000000-0005-0000-0000-00008E5B0000}"/>
    <cellStyle name="Normal 51 2 2 2 3 2 2" xfId="14123" xr:uid="{00000000-0005-0000-0000-00008F5B0000}"/>
    <cellStyle name="Normal 51 2 2 2 3 2 2 2" xfId="44454" xr:uid="{00000000-0005-0000-0000-0000905B0000}"/>
    <cellStyle name="Normal 51 2 2 2 3 2 2 3" xfId="29221" xr:uid="{00000000-0005-0000-0000-0000915B0000}"/>
    <cellStyle name="Normal 51 2 2 2 3 2 3" xfId="9103" xr:uid="{00000000-0005-0000-0000-0000925B0000}"/>
    <cellStyle name="Normal 51 2 2 2 3 2 3 2" xfId="39437" xr:uid="{00000000-0005-0000-0000-0000935B0000}"/>
    <cellStyle name="Normal 51 2 2 2 3 2 3 3" xfId="24204" xr:uid="{00000000-0005-0000-0000-0000945B0000}"/>
    <cellStyle name="Normal 51 2 2 2 3 2 4" xfId="34424" xr:uid="{00000000-0005-0000-0000-0000955B0000}"/>
    <cellStyle name="Normal 51 2 2 2 3 2 5" xfId="19191" xr:uid="{00000000-0005-0000-0000-0000965B0000}"/>
    <cellStyle name="Normal 51 2 2 2 3 3" xfId="5742" xr:uid="{00000000-0005-0000-0000-0000975B0000}"/>
    <cellStyle name="Normal 51 2 2 2 3 3 2" xfId="15794" xr:uid="{00000000-0005-0000-0000-0000985B0000}"/>
    <cellStyle name="Normal 51 2 2 2 3 3 2 2" xfId="46125" xr:uid="{00000000-0005-0000-0000-0000995B0000}"/>
    <cellStyle name="Normal 51 2 2 2 3 3 2 3" xfId="30892" xr:uid="{00000000-0005-0000-0000-00009A5B0000}"/>
    <cellStyle name="Normal 51 2 2 2 3 3 3" xfId="10774" xr:uid="{00000000-0005-0000-0000-00009B5B0000}"/>
    <cellStyle name="Normal 51 2 2 2 3 3 3 2" xfId="41108" xr:uid="{00000000-0005-0000-0000-00009C5B0000}"/>
    <cellStyle name="Normal 51 2 2 2 3 3 3 3" xfId="25875" xr:uid="{00000000-0005-0000-0000-00009D5B0000}"/>
    <cellStyle name="Normal 51 2 2 2 3 3 4" xfId="36095" xr:uid="{00000000-0005-0000-0000-00009E5B0000}"/>
    <cellStyle name="Normal 51 2 2 2 3 3 5" xfId="20862" xr:uid="{00000000-0005-0000-0000-00009F5B0000}"/>
    <cellStyle name="Normal 51 2 2 2 3 4" xfId="12452" xr:uid="{00000000-0005-0000-0000-0000A05B0000}"/>
    <cellStyle name="Normal 51 2 2 2 3 4 2" xfId="42783" xr:uid="{00000000-0005-0000-0000-0000A15B0000}"/>
    <cellStyle name="Normal 51 2 2 2 3 4 3" xfId="27550" xr:uid="{00000000-0005-0000-0000-0000A25B0000}"/>
    <cellStyle name="Normal 51 2 2 2 3 5" xfId="7431" xr:uid="{00000000-0005-0000-0000-0000A35B0000}"/>
    <cellStyle name="Normal 51 2 2 2 3 5 2" xfId="37766" xr:uid="{00000000-0005-0000-0000-0000A45B0000}"/>
    <cellStyle name="Normal 51 2 2 2 3 5 3" xfId="22533" xr:uid="{00000000-0005-0000-0000-0000A55B0000}"/>
    <cellStyle name="Normal 51 2 2 2 3 6" xfId="32754" xr:uid="{00000000-0005-0000-0000-0000A65B0000}"/>
    <cellStyle name="Normal 51 2 2 2 3 7" xfId="17520" xr:uid="{00000000-0005-0000-0000-0000A75B0000}"/>
    <cellStyle name="Normal 51 2 2 2 4" xfId="3213" xr:uid="{00000000-0005-0000-0000-0000A85B0000}"/>
    <cellStyle name="Normal 51 2 2 2 4 2" xfId="13287" xr:uid="{00000000-0005-0000-0000-0000A95B0000}"/>
    <cellStyle name="Normal 51 2 2 2 4 2 2" xfId="43618" xr:uid="{00000000-0005-0000-0000-0000AA5B0000}"/>
    <cellStyle name="Normal 51 2 2 2 4 2 3" xfId="28385" xr:uid="{00000000-0005-0000-0000-0000AB5B0000}"/>
    <cellStyle name="Normal 51 2 2 2 4 3" xfId="8267" xr:uid="{00000000-0005-0000-0000-0000AC5B0000}"/>
    <cellStyle name="Normal 51 2 2 2 4 3 2" xfId="38601" xr:uid="{00000000-0005-0000-0000-0000AD5B0000}"/>
    <cellStyle name="Normal 51 2 2 2 4 3 3" xfId="23368" xr:uid="{00000000-0005-0000-0000-0000AE5B0000}"/>
    <cellStyle name="Normal 51 2 2 2 4 4" xfId="33588" xr:uid="{00000000-0005-0000-0000-0000AF5B0000}"/>
    <cellStyle name="Normal 51 2 2 2 4 5" xfId="18355" xr:uid="{00000000-0005-0000-0000-0000B05B0000}"/>
    <cellStyle name="Normal 51 2 2 2 5" xfId="4906" xr:uid="{00000000-0005-0000-0000-0000B15B0000}"/>
    <cellStyle name="Normal 51 2 2 2 5 2" xfId="14958" xr:uid="{00000000-0005-0000-0000-0000B25B0000}"/>
    <cellStyle name="Normal 51 2 2 2 5 2 2" xfId="45289" xr:uid="{00000000-0005-0000-0000-0000B35B0000}"/>
    <cellStyle name="Normal 51 2 2 2 5 2 3" xfId="30056" xr:uid="{00000000-0005-0000-0000-0000B45B0000}"/>
    <cellStyle name="Normal 51 2 2 2 5 3" xfId="9938" xr:uid="{00000000-0005-0000-0000-0000B55B0000}"/>
    <cellStyle name="Normal 51 2 2 2 5 3 2" xfId="40272" xr:uid="{00000000-0005-0000-0000-0000B65B0000}"/>
    <cellStyle name="Normal 51 2 2 2 5 3 3" xfId="25039" xr:uid="{00000000-0005-0000-0000-0000B75B0000}"/>
    <cellStyle name="Normal 51 2 2 2 5 4" xfId="35259" xr:uid="{00000000-0005-0000-0000-0000B85B0000}"/>
    <cellStyle name="Normal 51 2 2 2 5 5" xfId="20026" xr:uid="{00000000-0005-0000-0000-0000B95B0000}"/>
    <cellStyle name="Normal 51 2 2 2 6" xfId="11616" xr:uid="{00000000-0005-0000-0000-0000BA5B0000}"/>
    <cellStyle name="Normal 51 2 2 2 6 2" xfId="41947" xr:uid="{00000000-0005-0000-0000-0000BB5B0000}"/>
    <cellStyle name="Normal 51 2 2 2 6 3" xfId="26714" xr:uid="{00000000-0005-0000-0000-0000BC5B0000}"/>
    <cellStyle name="Normal 51 2 2 2 7" xfId="6595" xr:uid="{00000000-0005-0000-0000-0000BD5B0000}"/>
    <cellStyle name="Normal 51 2 2 2 7 2" xfId="36930" xr:uid="{00000000-0005-0000-0000-0000BE5B0000}"/>
    <cellStyle name="Normal 51 2 2 2 7 3" xfId="21697" xr:uid="{00000000-0005-0000-0000-0000BF5B0000}"/>
    <cellStyle name="Normal 51 2 2 2 8" xfId="31918" xr:uid="{00000000-0005-0000-0000-0000C05B0000}"/>
    <cellStyle name="Normal 51 2 2 2 9" xfId="16684" xr:uid="{00000000-0005-0000-0000-0000C15B0000}"/>
    <cellStyle name="Normal 51 2 2 3" xfId="1731" xr:uid="{00000000-0005-0000-0000-0000C25B0000}"/>
    <cellStyle name="Normal 51 2 2 3 2" xfId="2570" xr:uid="{00000000-0005-0000-0000-0000C35B0000}"/>
    <cellStyle name="Normal 51 2 2 3 2 2" xfId="4260" xr:uid="{00000000-0005-0000-0000-0000C45B0000}"/>
    <cellStyle name="Normal 51 2 2 3 2 2 2" xfId="14333" xr:uid="{00000000-0005-0000-0000-0000C55B0000}"/>
    <cellStyle name="Normal 51 2 2 3 2 2 2 2" xfId="44664" xr:uid="{00000000-0005-0000-0000-0000C65B0000}"/>
    <cellStyle name="Normal 51 2 2 3 2 2 2 3" xfId="29431" xr:uid="{00000000-0005-0000-0000-0000C75B0000}"/>
    <cellStyle name="Normal 51 2 2 3 2 2 3" xfId="9313" xr:uid="{00000000-0005-0000-0000-0000C85B0000}"/>
    <cellStyle name="Normal 51 2 2 3 2 2 3 2" xfId="39647" xr:uid="{00000000-0005-0000-0000-0000C95B0000}"/>
    <cellStyle name="Normal 51 2 2 3 2 2 3 3" xfId="24414" xr:uid="{00000000-0005-0000-0000-0000CA5B0000}"/>
    <cellStyle name="Normal 51 2 2 3 2 2 4" xfId="34634" xr:uid="{00000000-0005-0000-0000-0000CB5B0000}"/>
    <cellStyle name="Normal 51 2 2 3 2 2 5" xfId="19401" xr:uid="{00000000-0005-0000-0000-0000CC5B0000}"/>
    <cellStyle name="Normal 51 2 2 3 2 3" xfId="5952" xr:uid="{00000000-0005-0000-0000-0000CD5B0000}"/>
    <cellStyle name="Normal 51 2 2 3 2 3 2" xfId="16004" xr:uid="{00000000-0005-0000-0000-0000CE5B0000}"/>
    <cellStyle name="Normal 51 2 2 3 2 3 2 2" xfId="46335" xr:uid="{00000000-0005-0000-0000-0000CF5B0000}"/>
    <cellStyle name="Normal 51 2 2 3 2 3 2 3" xfId="31102" xr:uid="{00000000-0005-0000-0000-0000D05B0000}"/>
    <cellStyle name="Normal 51 2 2 3 2 3 3" xfId="10984" xr:uid="{00000000-0005-0000-0000-0000D15B0000}"/>
    <cellStyle name="Normal 51 2 2 3 2 3 3 2" xfId="41318" xr:uid="{00000000-0005-0000-0000-0000D25B0000}"/>
    <cellStyle name="Normal 51 2 2 3 2 3 3 3" xfId="26085" xr:uid="{00000000-0005-0000-0000-0000D35B0000}"/>
    <cellStyle name="Normal 51 2 2 3 2 3 4" xfId="36305" xr:uid="{00000000-0005-0000-0000-0000D45B0000}"/>
    <cellStyle name="Normal 51 2 2 3 2 3 5" xfId="21072" xr:uid="{00000000-0005-0000-0000-0000D55B0000}"/>
    <cellStyle name="Normal 51 2 2 3 2 4" xfId="12662" xr:uid="{00000000-0005-0000-0000-0000D65B0000}"/>
    <cellStyle name="Normal 51 2 2 3 2 4 2" xfId="42993" xr:uid="{00000000-0005-0000-0000-0000D75B0000}"/>
    <cellStyle name="Normal 51 2 2 3 2 4 3" xfId="27760" xr:uid="{00000000-0005-0000-0000-0000D85B0000}"/>
    <cellStyle name="Normal 51 2 2 3 2 5" xfId="7641" xr:uid="{00000000-0005-0000-0000-0000D95B0000}"/>
    <cellStyle name="Normal 51 2 2 3 2 5 2" xfId="37976" xr:uid="{00000000-0005-0000-0000-0000DA5B0000}"/>
    <cellStyle name="Normal 51 2 2 3 2 5 3" xfId="22743" xr:uid="{00000000-0005-0000-0000-0000DB5B0000}"/>
    <cellStyle name="Normal 51 2 2 3 2 6" xfId="32964" xr:uid="{00000000-0005-0000-0000-0000DC5B0000}"/>
    <cellStyle name="Normal 51 2 2 3 2 7" xfId="17730" xr:uid="{00000000-0005-0000-0000-0000DD5B0000}"/>
    <cellStyle name="Normal 51 2 2 3 3" xfId="3423" xr:uid="{00000000-0005-0000-0000-0000DE5B0000}"/>
    <cellStyle name="Normal 51 2 2 3 3 2" xfId="13497" xr:uid="{00000000-0005-0000-0000-0000DF5B0000}"/>
    <cellStyle name="Normal 51 2 2 3 3 2 2" xfId="43828" xr:uid="{00000000-0005-0000-0000-0000E05B0000}"/>
    <cellStyle name="Normal 51 2 2 3 3 2 3" xfId="28595" xr:uid="{00000000-0005-0000-0000-0000E15B0000}"/>
    <cellStyle name="Normal 51 2 2 3 3 3" xfId="8477" xr:uid="{00000000-0005-0000-0000-0000E25B0000}"/>
    <cellStyle name="Normal 51 2 2 3 3 3 2" xfId="38811" xr:uid="{00000000-0005-0000-0000-0000E35B0000}"/>
    <cellStyle name="Normal 51 2 2 3 3 3 3" xfId="23578" xr:uid="{00000000-0005-0000-0000-0000E45B0000}"/>
    <cellStyle name="Normal 51 2 2 3 3 4" xfId="33798" xr:uid="{00000000-0005-0000-0000-0000E55B0000}"/>
    <cellStyle name="Normal 51 2 2 3 3 5" xfId="18565" xr:uid="{00000000-0005-0000-0000-0000E65B0000}"/>
    <cellStyle name="Normal 51 2 2 3 4" xfId="5116" xr:uid="{00000000-0005-0000-0000-0000E75B0000}"/>
    <cellStyle name="Normal 51 2 2 3 4 2" xfId="15168" xr:uid="{00000000-0005-0000-0000-0000E85B0000}"/>
    <cellStyle name="Normal 51 2 2 3 4 2 2" xfId="45499" xr:uid="{00000000-0005-0000-0000-0000E95B0000}"/>
    <cellStyle name="Normal 51 2 2 3 4 2 3" xfId="30266" xr:uid="{00000000-0005-0000-0000-0000EA5B0000}"/>
    <cellStyle name="Normal 51 2 2 3 4 3" xfId="10148" xr:uid="{00000000-0005-0000-0000-0000EB5B0000}"/>
    <cellStyle name="Normal 51 2 2 3 4 3 2" xfId="40482" xr:uid="{00000000-0005-0000-0000-0000EC5B0000}"/>
    <cellStyle name="Normal 51 2 2 3 4 3 3" xfId="25249" xr:uid="{00000000-0005-0000-0000-0000ED5B0000}"/>
    <cellStyle name="Normal 51 2 2 3 4 4" xfId="35469" xr:uid="{00000000-0005-0000-0000-0000EE5B0000}"/>
    <cellStyle name="Normal 51 2 2 3 4 5" xfId="20236" xr:uid="{00000000-0005-0000-0000-0000EF5B0000}"/>
    <cellStyle name="Normal 51 2 2 3 5" xfId="11826" xr:uid="{00000000-0005-0000-0000-0000F05B0000}"/>
    <cellStyle name="Normal 51 2 2 3 5 2" xfId="42157" xr:uid="{00000000-0005-0000-0000-0000F15B0000}"/>
    <cellStyle name="Normal 51 2 2 3 5 3" xfId="26924" xr:uid="{00000000-0005-0000-0000-0000F25B0000}"/>
    <cellStyle name="Normal 51 2 2 3 6" xfId="6805" xr:uid="{00000000-0005-0000-0000-0000F35B0000}"/>
    <cellStyle name="Normal 51 2 2 3 6 2" xfId="37140" xr:uid="{00000000-0005-0000-0000-0000F45B0000}"/>
    <cellStyle name="Normal 51 2 2 3 6 3" xfId="21907" xr:uid="{00000000-0005-0000-0000-0000F55B0000}"/>
    <cellStyle name="Normal 51 2 2 3 7" xfId="32128" xr:uid="{00000000-0005-0000-0000-0000F65B0000}"/>
    <cellStyle name="Normal 51 2 2 3 8" xfId="16894" xr:uid="{00000000-0005-0000-0000-0000F75B0000}"/>
    <cellStyle name="Normal 51 2 2 4" xfId="2152" xr:uid="{00000000-0005-0000-0000-0000F85B0000}"/>
    <cellStyle name="Normal 51 2 2 4 2" xfId="3842" xr:uid="{00000000-0005-0000-0000-0000F95B0000}"/>
    <cellStyle name="Normal 51 2 2 4 2 2" xfId="13915" xr:uid="{00000000-0005-0000-0000-0000FA5B0000}"/>
    <cellStyle name="Normal 51 2 2 4 2 2 2" xfId="44246" xr:uid="{00000000-0005-0000-0000-0000FB5B0000}"/>
    <cellStyle name="Normal 51 2 2 4 2 2 3" xfId="29013" xr:uid="{00000000-0005-0000-0000-0000FC5B0000}"/>
    <cellStyle name="Normal 51 2 2 4 2 3" xfId="8895" xr:uid="{00000000-0005-0000-0000-0000FD5B0000}"/>
    <cellStyle name="Normal 51 2 2 4 2 3 2" xfId="39229" xr:uid="{00000000-0005-0000-0000-0000FE5B0000}"/>
    <cellStyle name="Normal 51 2 2 4 2 3 3" xfId="23996" xr:uid="{00000000-0005-0000-0000-0000FF5B0000}"/>
    <cellStyle name="Normal 51 2 2 4 2 4" xfId="34216" xr:uid="{00000000-0005-0000-0000-0000005C0000}"/>
    <cellStyle name="Normal 51 2 2 4 2 5" xfId="18983" xr:uid="{00000000-0005-0000-0000-0000015C0000}"/>
    <cellStyle name="Normal 51 2 2 4 3" xfId="5534" xr:uid="{00000000-0005-0000-0000-0000025C0000}"/>
    <cellStyle name="Normal 51 2 2 4 3 2" xfId="15586" xr:uid="{00000000-0005-0000-0000-0000035C0000}"/>
    <cellStyle name="Normal 51 2 2 4 3 2 2" xfId="45917" xr:uid="{00000000-0005-0000-0000-0000045C0000}"/>
    <cellStyle name="Normal 51 2 2 4 3 2 3" xfId="30684" xr:uid="{00000000-0005-0000-0000-0000055C0000}"/>
    <cellStyle name="Normal 51 2 2 4 3 3" xfId="10566" xr:uid="{00000000-0005-0000-0000-0000065C0000}"/>
    <cellStyle name="Normal 51 2 2 4 3 3 2" xfId="40900" xr:uid="{00000000-0005-0000-0000-0000075C0000}"/>
    <cellStyle name="Normal 51 2 2 4 3 3 3" xfId="25667" xr:uid="{00000000-0005-0000-0000-0000085C0000}"/>
    <cellStyle name="Normal 51 2 2 4 3 4" xfId="35887" xr:uid="{00000000-0005-0000-0000-0000095C0000}"/>
    <cellStyle name="Normal 51 2 2 4 3 5" xfId="20654" xr:uid="{00000000-0005-0000-0000-00000A5C0000}"/>
    <cellStyle name="Normal 51 2 2 4 4" xfId="12244" xr:uid="{00000000-0005-0000-0000-00000B5C0000}"/>
    <cellStyle name="Normal 51 2 2 4 4 2" xfId="42575" xr:uid="{00000000-0005-0000-0000-00000C5C0000}"/>
    <cellStyle name="Normal 51 2 2 4 4 3" xfId="27342" xr:uid="{00000000-0005-0000-0000-00000D5C0000}"/>
    <cellStyle name="Normal 51 2 2 4 5" xfId="7223" xr:uid="{00000000-0005-0000-0000-00000E5C0000}"/>
    <cellStyle name="Normal 51 2 2 4 5 2" xfId="37558" xr:uid="{00000000-0005-0000-0000-00000F5C0000}"/>
    <cellStyle name="Normal 51 2 2 4 5 3" xfId="22325" xr:uid="{00000000-0005-0000-0000-0000105C0000}"/>
    <cellStyle name="Normal 51 2 2 4 6" xfId="32546" xr:uid="{00000000-0005-0000-0000-0000115C0000}"/>
    <cellStyle name="Normal 51 2 2 4 7" xfId="17312" xr:uid="{00000000-0005-0000-0000-0000125C0000}"/>
    <cellStyle name="Normal 51 2 2 5" xfId="3005" xr:uid="{00000000-0005-0000-0000-0000135C0000}"/>
    <cellStyle name="Normal 51 2 2 5 2" xfId="13079" xr:uid="{00000000-0005-0000-0000-0000145C0000}"/>
    <cellStyle name="Normal 51 2 2 5 2 2" xfId="43410" xr:uid="{00000000-0005-0000-0000-0000155C0000}"/>
    <cellStyle name="Normal 51 2 2 5 2 3" xfId="28177" xr:uid="{00000000-0005-0000-0000-0000165C0000}"/>
    <cellStyle name="Normal 51 2 2 5 3" xfId="8059" xr:uid="{00000000-0005-0000-0000-0000175C0000}"/>
    <cellStyle name="Normal 51 2 2 5 3 2" xfId="38393" xr:uid="{00000000-0005-0000-0000-0000185C0000}"/>
    <cellStyle name="Normal 51 2 2 5 3 3" xfId="23160" xr:uid="{00000000-0005-0000-0000-0000195C0000}"/>
    <cellStyle name="Normal 51 2 2 5 4" xfId="33380" xr:uid="{00000000-0005-0000-0000-00001A5C0000}"/>
    <cellStyle name="Normal 51 2 2 5 5" xfId="18147" xr:uid="{00000000-0005-0000-0000-00001B5C0000}"/>
    <cellStyle name="Normal 51 2 2 6" xfId="4698" xr:uid="{00000000-0005-0000-0000-00001C5C0000}"/>
    <cellStyle name="Normal 51 2 2 6 2" xfId="14750" xr:uid="{00000000-0005-0000-0000-00001D5C0000}"/>
    <cellStyle name="Normal 51 2 2 6 2 2" xfId="45081" xr:uid="{00000000-0005-0000-0000-00001E5C0000}"/>
    <cellStyle name="Normal 51 2 2 6 2 3" xfId="29848" xr:uid="{00000000-0005-0000-0000-00001F5C0000}"/>
    <cellStyle name="Normal 51 2 2 6 3" xfId="9730" xr:uid="{00000000-0005-0000-0000-0000205C0000}"/>
    <cellStyle name="Normal 51 2 2 6 3 2" xfId="40064" xr:uid="{00000000-0005-0000-0000-0000215C0000}"/>
    <cellStyle name="Normal 51 2 2 6 3 3" xfId="24831" xr:uid="{00000000-0005-0000-0000-0000225C0000}"/>
    <cellStyle name="Normal 51 2 2 6 4" xfId="35051" xr:uid="{00000000-0005-0000-0000-0000235C0000}"/>
    <cellStyle name="Normal 51 2 2 6 5" xfId="19818" xr:uid="{00000000-0005-0000-0000-0000245C0000}"/>
    <cellStyle name="Normal 51 2 2 7" xfId="11408" xr:uid="{00000000-0005-0000-0000-0000255C0000}"/>
    <cellStyle name="Normal 51 2 2 7 2" xfId="41739" xr:uid="{00000000-0005-0000-0000-0000265C0000}"/>
    <cellStyle name="Normal 51 2 2 7 3" xfId="26506" xr:uid="{00000000-0005-0000-0000-0000275C0000}"/>
    <cellStyle name="Normal 51 2 2 8" xfId="6387" xr:uid="{00000000-0005-0000-0000-0000285C0000}"/>
    <cellStyle name="Normal 51 2 2 8 2" xfId="36722" xr:uid="{00000000-0005-0000-0000-0000295C0000}"/>
    <cellStyle name="Normal 51 2 2 8 3" xfId="21489" xr:uid="{00000000-0005-0000-0000-00002A5C0000}"/>
    <cellStyle name="Normal 51 2 2 9" xfId="31710" xr:uid="{00000000-0005-0000-0000-00002B5C0000}"/>
    <cellStyle name="Normal 51 2 3" xfId="1414" xr:uid="{00000000-0005-0000-0000-00002C5C0000}"/>
    <cellStyle name="Normal 51 2 3 2" xfId="1835" xr:uid="{00000000-0005-0000-0000-00002D5C0000}"/>
    <cellStyle name="Normal 51 2 3 2 2" xfId="2674" xr:uid="{00000000-0005-0000-0000-00002E5C0000}"/>
    <cellStyle name="Normal 51 2 3 2 2 2" xfId="4364" xr:uid="{00000000-0005-0000-0000-00002F5C0000}"/>
    <cellStyle name="Normal 51 2 3 2 2 2 2" xfId="14437" xr:uid="{00000000-0005-0000-0000-0000305C0000}"/>
    <cellStyle name="Normal 51 2 3 2 2 2 2 2" xfId="44768" xr:uid="{00000000-0005-0000-0000-0000315C0000}"/>
    <cellStyle name="Normal 51 2 3 2 2 2 2 3" xfId="29535" xr:uid="{00000000-0005-0000-0000-0000325C0000}"/>
    <cellStyle name="Normal 51 2 3 2 2 2 3" xfId="9417" xr:uid="{00000000-0005-0000-0000-0000335C0000}"/>
    <cellStyle name="Normal 51 2 3 2 2 2 3 2" xfId="39751" xr:uid="{00000000-0005-0000-0000-0000345C0000}"/>
    <cellStyle name="Normal 51 2 3 2 2 2 3 3" xfId="24518" xr:uid="{00000000-0005-0000-0000-0000355C0000}"/>
    <cellStyle name="Normal 51 2 3 2 2 2 4" xfId="34738" xr:uid="{00000000-0005-0000-0000-0000365C0000}"/>
    <cellStyle name="Normal 51 2 3 2 2 2 5" xfId="19505" xr:uid="{00000000-0005-0000-0000-0000375C0000}"/>
    <cellStyle name="Normal 51 2 3 2 2 3" xfId="6056" xr:uid="{00000000-0005-0000-0000-0000385C0000}"/>
    <cellStyle name="Normal 51 2 3 2 2 3 2" xfId="16108" xr:uid="{00000000-0005-0000-0000-0000395C0000}"/>
    <cellStyle name="Normal 51 2 3 2 2 3 2 2" xfId="46439" xr:uid="{00000000-0005-0000-0000-00003A5C0000}"/>
    <cellStyle name="Normal 51 2 3 2 2 3 2 3" xfId="31206" xr:uid="{00000000-0005-0000-0000-00003B5C0000}"/>
    <cellStyle name="Normal 51 2 3 2 2 3 3" xfId="11088" xr:uid="{00000000-0005-0000-0000-00003C5C0000}"/>
    <cellStyle name="Normal 51 2 3 2 2 3 3 2" xfId="41422" xr:uid="{00000000-0005-0000-0000-00003D5C0000}"/>
    <cellStyle name="Normal 51 2 3 2 2 3 3 3" xfId="26189" xr:uid="{00000000-0005-0000-0000-00003E5C0000}"/>
    <cellStyle name="Normal 51 2 3 2 2 3 4" xfId="36409" xr:uid="{00000000-0005-0000-0000-00003F5C0000}"/>
    <cellStyle name="Normal 51 2 3 2 2 3 5" xfId="21176" xr:uid="{00000000-0005-0000-0000-0000405C0000}"/>
    <cellStyle name="Normal 51 2 3 2 2 4" xfId="12766" xr:uid="{00000000-0005-0000-0000-0000415C0000}"/>
    <cellStyle name="Normal 51 2 3 2 2 4 2" xfId="43097" xr:uid="{00000000-0005-0000-0000-0000425C0000}"/>
    <cellStyle name="Normal 51 2 3 2 2 4 3" xfId="27864" xr:uid="{00000000-0005-0000-0000-0000435C0000}"/>
    <cellStyle name="Normal 51 2 3 2 2 5" xfId="7745" xr:uid="{00000000-0005-0000-0000-0000445C0000}"/>
    <cellStyle name="Normal 51 2 3 2 2 5 2" xfId="38080" xr:uid="{00000000-0005-0000-0000-0000455C0000}"/>
    <cellStyle name="Normal 51 2 3 2 2 5 3" xfId="22847" xr:uid="{00000000-0005-0000-0000-0000465C0000}"/>
    <cellStyle name="Normal 51 2 3 2 2 6" xfId="33068" xr:uid="{00000000-0005-0000-0000-0000475C0000}"/>
    <cellStyle name="Normal 51 2 3 2 2 7" xfId="17834" xr:uid="{00000000-0005-0000-0000-0000485C0000}"/>
    <cellStyle name="Normal 51 2 3 2 3" xfId="3527" xr:uid="{00000000-0005-0000-0000-0000495C0000}"/>
    <cellStyle name="Normal 51 2 3 2 3 2" xfId="13601" xr:uid="{00000000-0005-0000-0000-00004A5C0000}"/>
    <cellStyle name="Normal 51 2 3 2 3 2 2" xfId="43932" xr:uid="{00000000-0005-0000-0000-00004B5C0000}"/>
    <cellStyle name="Normal 51 2 3 2 3 2 3" xfId="28699" xr:uid="{00000000-0005-0000-0000-00004C5C0000}"/>
    <cellStyle name="Normal 51 2 3 2 3 3" xfId="8581" xr:uid="{00000000-0005-0000-0000-00004D5C0000}"/>
    <cellStyle name="Normal 51 2 3 2 3 3 2" xfId="38915" xr:uid="{00000000-0005-0000-0000-00004E5C0000}"/>
    <cellStyle name="Normal 51 2 3 2 3 3 3" xfId="23682" xr:uid="{00000000-0005-0000-0000-00004F5C0000}"/>
    <cellStyle name="Normal 51 2 3 2 3 4" xfId="33902" xr:uid="{00000000-0005-0000-0000-0000505C0000}"/>
    <cellStyle name="Normal 51 2 3 2 3 5" xfId="18669" xr:uid="{00000000-0005-0000-0000-0000515C0000}"/>
    <cellStyle name="Normal 51 2 3 2 4" xfId="5220" xr:uid="{00000000-0005-0000-0000-0000525C0000}"/>
    <cellStyle name="Normal 51 2 3 2 4 2" xfId="15272" xr:uid="{00000000-0005-0000-0000-0000535C0000}"/>
    <cellStyle name="Normal 51 2 3 2 4 2 2" xfId="45603" xr:uid="{00000000-0005-0000-0000-0000545C0000}"/>
    <cellStyle name="Normal 51 2 3 2 4 2 3" xfId="30370" xr:uid="{00000000-0005-0000-0000-0000555C0000}"/>
    <cellStyle name="Normal 51 2 3 2 4 3" xfId="10252" xr:uid="{00000000-0005-0000-0000-0000565C0000}"/>
    <cellStyle name="Normal 51 2 3 2 4 3 2" xfId="40586" xr:uid="{00000000-0005-0000-0000-0000575C0000}"/>
    <cellStyle name="Normal 51 2 3 2 4 3 3" xfId="25353" xr:uid="{00000000-0005-0000-0000-0000585C0000}"/>
    <cellStyle name="Normal 51 2 3 2 4 4" xfId="35573" xr:uid="{00000000-0005-0000-0000-0000595C0000}"/>
    <cellStyle name="Normal 51 2 3 2 4 5" xfId="20340" xr:uid="{00000000-0005-0000-0000-00005A5C0000}"/>
    <cellStyle name="Normal 51 2 3 2 5" xfId="11930" xr:uid="{00000000-0005-0000-0000-00005B5C0000}"/>
    <cellStyle name="Normal 51 2 3 2 5 2" xfId="42261" xr:uid="{00000000-0005-0000-0000-00005C5C0000}"/>
    <cellStyle name="Normal 51 2 3 2 5 3" xfId="27028" xr:uid="{00000000-0005-0000-0000-00005D5C0000}"/>
    <cellStyle name="Normal 51 2 3 2 6" xfId="6909" xr:uid="{00000000-0005-0000-0000-00005E5C0000}"/>
    <cellStyle name="Normal 51 2 3 2 6 2" xfId="37244" xr:uid="{00000000-0005-0000-0000-00005F5C0000}"/>
    <cellStyle name="Normal 51 2 3 2 6 3" xfId="22011" xr:uid="{00000000-0005-0000-0000-0000605C0000}"/>
    <cellStyle name="Normal 51 2 3 2 7" xfId="32232" xr:uid="{00000000-0005-0000-0000-0000615C0000}"/>
    <cellStyle name="Normal 51 2 3 2 8" xfId="16998" xr:uid="{00000000-0005-0000-0000-0000625C0000}"/>
    <cellStyle name="Normal 51 2 3 3" xfId="2256" xr:uid="{00000000-0005-0000-0000-0000635C0000}"/>
    <cellStyle name="Normal 51 2 3 3 2" xfId="3946" xr:uid="{00000000-0005-0000-0000-0000645C0000}"/>
    <cellStyle name="Normal 51 2 3 3 2 2" xfId="14019" xr:uid="{00000000-0005-0000-0000-0000655C0000}"/>
    <cellStyle name="Normal 51 2 3 3 2 2 2" xfId="44350" xr:uid="{00000000-0005-0000-0000-0000665C0000}"/>
    <cellStyle name="Normal 51 2 3 3 2 2 3" xfId="29117" xr:uid="{00000000-0005-0000-0000-0000675C0000}"/>
    <cellStyle name="Normal 51 2 3 3 2 3" xfId="8999" xr:uid="{00000000-0005-0000-0000-0000685C0000}"/>
    <cellStyle name="Normal 51 2 3 3 2 3 2" xfId="39333" xr:uid="{00000000-0005-0000-0000-0000695C0000}"/>
    <cellStyle name="Normal 51 2 3 3 2 3 3" xfId="24100" xr:uid="{00000000-0005-0000-0000-00006A5C0000}"/>
    <cellStyle name="Normal 51 2 3 3 2 4" xfId="34320" xr:uid="{00000000-0005-0000-0000-00006B5C0000}"/>
    <cellStyle name="Normal 51 2 3 3 2 5" xfId="19087" xr:uid="{00000000-0005-0000-0000-00006C5C0000}"/>
    <cellStyle name="Normal 51 2 3 3 3" xfId="5638" xr:uid="{00000000-0005-0000-0000-00006D5C0000}"/>
    <cellStyle name="Normal 51 2 3 3 3 2" xfId="15690" xr:uid="{00000000-0005-0000-0000-00006E5C0000}"/>
    <cellStyle name="Normal 51 2 3 3 3 2 2" xfId="46021" xr:uid="{00000000-0005-0000-0000-00006F5C0000}"/>
    <cellStyle name="Normal 51 2 3 3 3 2 3" xfId="30788" xr:uid="{00000000-0005-0000-0000-0000705C0000}"/>
    <cellStyle name="Normal 51 2 3 3 3 3" xfId="10670" xr:uid="{00000000-0005-0000-0000-0000715C0000}"/>
    <cellStyle name="Normal 51 2 3 3 3 3 2" xfId="41004" xr:uid="{00000000-0005-0000-0000-0000725C0000}"/>
    <cellStyle name="Normal 51 2 3 3 3 3 3" xfId="25771" xr:uid="{00000000-0005-0000-0000-0000735C0000}"/>
    <cellStyle name="Normal 51 2 3 3 3 4" xfId="35991" xr:uid="{00000000-0005-0000-0000-0000745C0000}"/>
    <cellStyle name="Normal 51 2 3 3 3 5" xfId="20758" xr:uid="{00000000-0005-0000-0000-0000755C0000}"/>
    <cellStyle name="Normal 51 2 3 3 4" xfId="12348" xr:uid="{00000000-0005-0000-0000-0000765C0000}"/>
    <cellStyle name="Normal 51 2 3 3 4 2" xfId="42679" xr:uid="{00000000-0005-0000-0000-0000775C0000}"/>
    <cellStyle name="Normal 51 2 3 3 4 3" xfId="27446" xr:uid="{00000000-0005-0000-0000-0000785C0000}"/>
    <cellStyle name="Normal 51 2 3 3 5" xfId="7327" xr:uid="{00000000-0005-0000-0000-0000795C0000}"/>
    <cellStyle name="Normal 51 2 3 3 5 2" xfId="37662" xr:uid="{00000000-0005-0000-0000-00007A5C0000}"/>
    <cellStyle name="Normal 51 2 3 3 5 3" xfId="22429" xr:uid="{00000000-0005-0000-0000-00007B5C0000}"/>
    <cellStyle name="Normal 51 2 3 3 6" xfId="32650" xr:uid="{00000000-0005-0000-0000-00007C5C0000}"/>
    <cellStyle name="Normal 51 2 3 3 7" xfId="17416" xr:uid="{00000000-0005-0000-0000-00007D5C0000}"/>
    <cellStyle name="Normal 51 2 3 4" xfId="3109" xr:uid="{00000000-0005-0000-0000-00007E5C0000}"/>
    <cellStyle name="Normal 51 2 3 4 2" xfId="13183" xr:uid="{00000000-0005-0000-0000-00007F5C0000}"/>
    <cellStyle name="Normal 51 2 3 4 2 2" xfId="43514" xr:uid="{00000000-0005-0000-0000-0000805C0000}"/>
    <cellStyle name="Normal 51 2 3 4 2 3" xfId="28281" xr:uid="{00000000-0005-0000-0000-0000815C0000}"/>
    <cellStyle name="Normal 51 2 3 4 3" xfId="8163" xr:uid="{00000000-0005-0000-0000-0000825C0000}"/>
    <cellStyle name="Normal 51 2 3 4 3 2" xfId="38497" xr:uid="{00000000-0005-0000-0000-0000835C0000}"/>
    <cellStyle name="Normal 51 2 3 4 3 3" xfId="23264" xr:uid="{00000000-0005-0000-0000-0000845C0000}"/>
    <cellStyle name="Normal 51 2 3 4 4" xfId="33484" xr:uid="{00000000-0005-0000-0000-0000855C0000}"/>
    <cellStyle name="Normal 51 2 3 4 5" xfId="18251" xr:uid="{00000000-0005-0000-0000-0000865C0000}"/>
    <cellStyle name="Normal 51 2 3 5" xfId="4802" xr:uid="{00000000-0005-0000-0000-0000875C0000}"/>
    <cellStyle name="Normal 51 2 3 5 2" xfId="14854" xr:uid="{00000000-0005-0000-0000-0000885C0000}"/>
    <cellStyle name="Normal 51 2 3 5 2 2" xfId="45185" xr:uid="{00000000-0005-0000-0000-0000895C0000}"/>
    <cellStyle name="Normal 51 2 3 5 2 3" xfId="29952" xr:uid="{00000000-0005-0000-0000-00008A5C0000}"/>
    <cellStyle name="Normal 51 2 3 5 3" xfId="9834" xr:uid="{00000000-0005-0000-0000-00008B5C0000}"/>
    <cellStyle name="Normal 51 2 3 5 3 2" xfId="40168" xr:uid="{00000000-0005-0000-0000-00008C5C0000}"/>
    <cellStyle name="Normal 51 2 3 5 3 3" xfId="24935" xr:uid="{00000000-0005-0000-0000-00008D5C0000}"/>
    <cellStyle name="Normal 51 2 3 5 4" xfId="35155" xr:uid="{00000000-0005-0000-0000-00008E5C0000}"/>
    <cellStyle name="Normal 51 2 3 5 5" xfId="19922" xr:uid="{00000000-0005-0000-0000-00008F5C0000}"/>
    <cellStyle name="Normal 51 2 3 6" xfId="11512" xr:uid="{00000000-0005-0000-0000-0000905C0000}"/>
    <cellStyle name="Normal 51 2 3 6 2" xfId="41843" xr:uid="{00000000-0005-0000-0000-0000915C0000}"/>
    <cellStyle name="Normal 51 2 3 6 3" xfId="26610" xr:uid="{00000000-0005-0000-0000-0000925C0000}"/>
    <cellStyle name="Normal 51 2 3 7" xfId="6491" xr:uid="{00000000-0005-0000-0000-0000935C0000}"/>
    <cellStyle name="Normal 51 2 3 7 2" xfId="36826" xr:uid="{00000000-0005-0000-0000-0000945C0000}"/>
    <cellStyle name="Normal 51 2 3 7 3" xfId="21593" xr:uid="{00000000-0005-0000-0000-0000955C0000}"/>
    <cellStyle name="Normal 51 2 3 8" xfId="31814" xr:uid="{00000000-0005-0000-0000-0000965C0000}"/>
    <cellStyle name="Normal 51 2 3 9" xfId="16580" xr:uid="{00000000-0005-0000-0000-0000975C0000}"/>
    <cellStyle name="Normal 51 2 4" xfId="1627" xr:uid="{00000000-0005-0000-0000-0000985C0000}"/>
    <cellStyle name="Normal 51 2 4 2" xfId="2466" xr:uid="{00000000-0005-0000-0000-0000995C0000}"/>
    <cellStyle name="Normal 51 2 4 2 2" xfId="4156" xr:uid="{00000000-0005-0000-0000-00009A5C0000}"/>
    <cellStyle name="Normal 51 2 4 2 2 2" xfId="14229" xr:uid="{00000000-0005-0000-0000-00009B5C0000}"/>
    <cellStyle name="Normal 51 2 4 2 2 2 2" xfId="44560" xr:uid="{00000000-0005-0000-0000-00009C5C0000}"/>
    <cellStyle name="Normal 51 2 4 2 2 2 3" xfId="29327" xr:uid="{00000000-0005-0000-0000-00009D5C0000}"/>
    <cellStyle name="Normal 51 2 4 2 2 3" xfId="9209" xr:uid="{00000000-0005-0000-0000-00009E5C0000}"/>
    <cellStyle name="Normal 51 2 4 2 2 3 2" xfId="39543" xr:uid="{00000000-0005-0000-0000-00009F5C0000}"/>
    <cellStyle name="Normal 51 2 4 2 2 3 3" xfId="24310" xr:uid="{00000000-0005-0000-0000-0000A05C0000}"/>
    <cellStyle name="Normal 51 2 4 2 2 4" xfId="34530" xr:uid="{00000000-0005-0000-0000-0000A15C0000}"/>
    <cellStyle name="Normal 51 2 4 2 2 5" xfId="19297" xr:uid="{00000000-0005-0000-0000-0000A25C0000}"/>
    <cellStyle name="Normal 51 2 4 2 3" xfId="5848" xr:uid="{00000000-0005-0000-0000-0000A35C0000}"/>
    <cellStyle name="Normal 51 2 4 2 3 2" xfId="15900" xr:uid="{00000000-0005-0000-0000-0000A45C0000}"/>
    <cellStyle name="Normal 51 2 4 2 3 2 2" xfId="46231" xr:uid="{00000000-0005-0000-0000-0000A55C0000}"/>
    <cellStyle name="Normal 51 2 4 2 3 2 3" xfId="30998" xr:uid="{00000000-0005-0000-0000-0000A65C0000}"/>
    <cellStyle name="Normal 51 2 4 2 3 3" xfId="10880" xr:uid="{00000000-0005-0000-0000-0000A75C0000}"/>
    <cellStyle name="Normal 51 2 4 2 3 3 2" xfId="41214" xr:uid="{00000000-0005-0000-0000-0000A85C0000}"/>
    <cellStyle name="Normal 51 2 4 2 3 3 3" xfId="25981" xr:uid="{00000000-0005-0000-0000-0000A95C0000}"/>
    <cellStyle name="Normal 51 2 4 2 3 4" xfId="36201" xr:uid="{00000000-0005-0000-0000-0000AA5C0000}"/>
    <cellStyle name="Normal 51 2 4 2 3 5" xfId="20968" xr:uid="{00000000-0005-0000-0000-0000AB5C0000}"/>
    <cellStyle name="Normal 51 2 4 2 4" xfId="12558" xr:uid="{00000000-0005-0000-0000-0000AC5C0000}"/>
    <cellStyle name="Normal 51 2 4 2 4 2" xfId="42889" xr:uid="{00000000-0005-0000-0000-0000AD5C0000}"/>
    <cellStyle name="Normal 51 2 4 2 4 3" xfId="27656" xr:uid="{00000000-0005-0000-0000-0000AE5C0000}"/>
    <cellStyle name="Normal 51 2 4 2 5" xfId="7537" xr:uid="{00000000-0005-0000-0000-0000AF5C0000}"/>
    <cellStyle name="Normal 51 2 4 2 5 2" xfId="37872" xr:uid="{00000000-0005-0000-0000-0000B05C0000}"/>
    <cellStyle name="Normal 51 2 4 2 5 3" xfId="22639" xr:uid="{00000000-0005-0000-0000-0000B15C0000}"/>
    <cellStyle name="Normal 51 2 4 2 6" xfId="32860" xr:uid="{00000000-0005-0000-0000-0000B25C0000}"/>
    <cellStyle name="Normal 51 2 4 2 7" xfId="17626" xr:uid="{00000000-0005-0000-0000-0000B35C0000}"/>
    <cellStyle name="Normal 51 2 4 3" xfId="3319" xr:uid="{00000000-0005-0000-0000-0000B45C0000}"/>
    <cellStyle name="Normal 51 2 4 3 2" xfId="13393" xr:uid="{00000000-0005-0000-0000-0000B55C0000}"/>
    <cellStyle name="Normal 51 2 4 3 2 2" xfId="43724" xr:uid="{00000000-0005-0000-0000-0000B65C0000}"/>
    <cellStyle name="Normal 51 2 4 3 2 3" xfId="28491" xr:uid="{00000000-0005-0000-0000-0000B75C0000}"/>
    <cellStyle name="Normal 51 2 4 3 3" xfId="8373" xr:uid="{00000000-0005-0000-0000-0000B85C0000}"/>
    <cellStyle name="Normal 51 2 4 3 3 2" xfId="38707" xr:uid="{00000000-0005-0000-0000-0000B95C0000}"/>
    <cellStyle name="Normal 51 2 4 3 3 3" xfId="23474" xr:uid="{00000000-0005-0000-0000-0000BA5C0000}"/>
    <cellStyle name="Normal 51 2 4 3 4" xfId="33694" xr:uid="{00000000-0005-0000-0000-0000BB5C0000}"/>
    <cellStyle name="Normal 51 2 4 3 5" xfId="18461" xr:uid="{00000000-0005-0000-0000-0000BC5C0000}"/>
    <cellStyle name="Normal 51 2 4 4" xfId="5012" xr:uid="{00000000-0005-0000-0000-0000BD5C0000}"/>
    <cellStyle name="Normal 51 2 4 4 2" xfId="15064" xr:uid="{00000000-0005-0000-0000-0000BE5C0000}"/>
    <cellStyle name="Normal 51 2 4 4 2 2" xfId="45395" xr:uid="{00000000-0005-0000-0000-0000BF5C0000}"/>
    <cellStyle name="Normal 51 2 4 4 2 3" xfId="30162" xr:uid="{00000000-0005-0000-0000-0000C05C0000}"/>
    <cellStyle name="Normal 51 2 4 4 3" xfId="10044" xr:uid="{00000000-0005-0000-0000-0000C15C0000}"/>
    <cellStyle name="Normal 51 2 4 4 3 2" xfId="40378" xr:uid="{00000000-0005-0000-0000-0000C25C0000}"/>
    <cellStyle name="Normal 51 2 4 4 3 3" xfId="25145" xr:uid="{00000000-0005-0000-0000-0000C35C0000}"/>
    <cellStyle name="Normal 51 2 4 4 4" xfId="35365" xr:uid="{00000000-0005-0000-0000-0000C45C0000}"/>
    <cellStyle name="Normal 51 2 4 4 5" xfId="20132" xr:uid="{00000000-0005-0000-0000-0000C55C0000}"/>
    <cellStyle name="Normal 51 2 4 5" xfId="11722" xr:uid="{00000000-0005-0000-0000-0000C65C0000}"/>
    <cellStyle name="Normal 51 2 4 5 2" xfId="42053" xr:uid="{00000000-0005-0000-0000-0000C75C0000}"/>
    <cellStyle name="Normal 51 2 4 5 3" xfId="26820" xr:uid="{00000000-0005-0000-0000-0000C85C0000}"/>
    <cellStyle name="Normal 51 2 4 6" xfId="6701" xr:uid="{00000000-0005-0000-0000-0000C95C0000}"/>
    <cellStyle name="Normal 51 2 4 6 2" xfId="37036" xr:uid="{00000000-0005-0000-0000-0000CA5C0000}"/>
    <cellStyle name="Normal 51 2 4 6 3" xfId="21803" xr:uid="{00000000-0005-0000-0000-0000CB5C0000}"/>
    <cellStyle name="Normal 51 2 4 7" xfId="32024" xr:uid="{00000000-0005-0000-0000-0000CC5C0000}"/>
    <cellStyle name="Normal 51 2 4 8" xfId="16790" xr:uid="{00000000-0005-0000-0000-0000CD5C0000}"/>
    <cellStyle name="Normal 51 2 5" xfId="2048" xr:uid="{00000000-0005-0000-0000-0000CE5C0000}"/>
    <cellStyle name="Normal 51 2 5 2" xfId="3738" xr:uid="{00000000-0005-0000-0000-0000CF5C0000}"/>
    <cellStyle name="Normal 51 2 5 2 2" xfId="13811" xr:uid="{00000000-0005-0000-0000-0000D05C0000}"/>
    <cellStyle name="Normal 51 2 5 2 2 2" xfId="44142" xr:uid="{00000000-0005-0000-0000-0000D15C0000}"/>
    <cellStyle name="Normal 51 2 5 2 2 3" xfId="28909" xr:uid="{00000000-0005-0000-0000-0000D25C0000}"/>
    <cellStyle name="Normal 51 2 5 2 3" xfId="8791" xr:uid="{00000000-0005-0000-0000-0000D35C0000}"/>
    <cellStyle name="Normal 51 2 5 2 3 2" xfId="39125" xr:uid="{00000000-0005-0000-0000-0000D45C0000}"/>
    <cellStyle name="Normal 51 2 5 2 3 3" xfId="23892" xr:uid="{00000000-0005-0000-0000-0000D55C0000}"/>
    <cellStyle name="Normal 51 2 5 2 4" xfId="34112" xr:uid="{00000000-0005-0000-0000-0000D65C0000}"/>
    <cellStyle name="Normal 51 2 5 2 5" xfId="18879" xr:uid="{00000000-0005-0000-0000-0000D75C0000}"/>
    <cellStyle name="Normal 51 2 5 3" xfId="5430" xr:uid="{00000000-0005-0000-0000-0000D85C0000}"/>
    <cellStyle name="Normal 51 2 5 3 2" xfId="15482" xr:uid="{00000000-0005-0000-0000-0000D95C0000}"/>
    <cellStyle name="Normal 51 2 5 3 2 2" xfId="45813" xr:uid="{00000000-0005-0000-0000-0000DA5C0000}"/>
    <cellStyle name="Normal 51 2 5 3 2 3" xfId="30580" xr:uid="{00000000-0005-0000-0000-0000DB5C0000}"/>
    <cellStyle name="Normal 51 2 5 3 3" xfId="10462" xr:uid="{00000000-0005-0000-0000-0000DC5C0000}"/>
    <cellStyle name="Normal 51 2 5 3 3 2" xfId="40796" xr:uid="{00000000-0005-0000-0000-0000DD5C0000}"/>
    <cellStyle name="Normal 51 2 5 3 3 3" xfId="25563" xr:uid="{00000000-0005-0000-0000-0000DE5C0000}"/>
    <cellStyle name="Normal 51 2 5 3 4" xfId="35783" xr:uid="{00000000-0005-0000-0000-0000DF5C0000}"/>
    <cellStyle name="Normal 51 2 5 3 5" xfId="20550" xr:uid="{00000000-0005-0000-0000-0000E05C0000}"/>
    <cellStyle name="Normal 51 2 5 4" xfId="12140" xr:uid="{00000000-0005-0000-0000-0000E15C0000}"/>
    <cellStyle name="Normal 51 2 5 4 2" xfId="42471" xr:uid="{00000000-0005-0000-0000-0000E25C0000}"/>
    <cellStyle name="Normal 51 2 5 4 3" xfId="27238" xr:uid="{00000000-0005-0000-0000-0000E35C0000}"/>
    <cellStyle name="Normal 51 2 5 5" xfId="7119" xr:uid="{00000000-0005-0000-0000-0000E45C0000}"/>
    <cellStyle name="Normal 51 2 5 5 2" xfId="37454" xr:uid="{00000000-0005-0000-0000-0000E55C0000}"/>
    <cellStyle name="Normal 51 2 5 5 3" xfId="22221" xr:uid="{00000000-0005-0000-0000-0000E65C0000}"/>
    <cellStyle name="Normal 51 2 5 6" xfId="32442" xr:uid="{00000000-0005-0000-0000-0000E75C0000}"/>
    <cellStyle name="Normal 51 2 5 7" xfId="17208" xr:uid="{00000000-0005-0000-0000-0000E85C0000}"/>
    <cellStyle name="Normal 51 2 6" xfId="2901" xr:uid="{00000000-0005-0000-0000-0000E95C0000}"/>
    <cellStyle name="Normal 51 2 6 2" xfId="12975" xr:uid="{00000000-0005-0000-0000-0000EA5C0000}"/>
    <cellStyle name="Normal 51 2 6 2 2" xfId="43306" xr:uid="{00000000-0005-0000-0000-0000EB5C0000}"/>
    <cellStyle name="Normal 51 2 6 2 3" xfId="28073" xr:uid="{00000000-0005-0000-0000-0000EC5C0000}"/>
    <cellStyle name="Normal 51 2 6 3" xfId="7955" xr:uid="{00000000-0005-0000-0000-0000ED5C0000}"/>
    <cellStyle name="Normal 51 2 6 3 2" xfId="38289" xr:uid="{00000000-0005-0000-0000-0000EE5C0000}"/>
    <cellStyle name="Normal 51 2 6 3 3" xfId="23056" xr:uid="{00000000-0005-0000-0000-0000EF5C0000}"/>
    <cellStyle name="Normal 51 2 6 4" xfId="33276" xr:uid="{00000000-0005-0000-0000-0000F05C0000}"/>
    <cellStyle name="Normal 51 2 6 5" xfId="18043" xr:uid="{00000000-0005-0000-0000-0000F15C0000}"/>
    <cellStyle name="Normal 51 2 7" xfId="4594" xr:uid="{00000000-0005-0000-0000-0000F25C0000}"/>
    <cellStyle name="Normal 51 2 7 2" xfId="14646" xr:uid="{00000000-0005-0000-0000-0000F35C0000}"/>
    <cellStyle name="Normal 51 2 7 2 2" xfId="44977" xr:uid="{00000000-0005-0000-0000-0000F45C0000}"/>
    <cellStyle name="Normal 51 2 7 2 3" xfId="29744" xr:uid="{00000000-0005-0000-0000-0000F55C0000}"/>
    <cellStyle name="Normal 51 2 7 3" xfId="9626" xr:uid="{00000000-0005-0000-0000-0000F65C0000}"/>
    <cellStyle name="Normal 51 2 7 3 2" xfId="39960" xr:uid="{00000000-0005-0000-0000-0000F75C0000}"/>
    <cellStyle name="Normal 51 2 7 3 3" xfId="24727" xr:uid="{00000000-0005-0000-0000-0000F85C0000}"/>
    <cellStyle name="Normal 51 2 7 4" xfId="34947" xr:uid="{00000000-0005-0000-0000-0000F95C0000}"/>
    <cellStyle name="Normal 51 2 7 5" xfId="19714" xr:uid="{00000000-0005-0000-0000-0000FA5C0000}"/>
    <cellStyle name="Normal 51 2 8" xfId="11304" xr:uid="{00000000-0005-0000-0000-0000FB5C0000}"/>
    <cellStyle name="Normal 51 2 8 2" xfId="41635" xr:uid="{00000000-0005-0000-0000-0000FC5C0000}"/>
    <cellStyle name="Normal 51 2 8 3" xfId="26402" xr:uid="{00000000-0005-0000-0000-0000FD5C0000}"/>
    <cellStyle name="Normal 51 2 9" xfId="6283" xr:uid="{00000000-0005-0000-0000-0000FE5C0000}"/>
    <cellStyle name="Normal 51 2 9 2" xfId="36618" xr:uid="{00000000-0005-0000-0000-0000FF5C0000}"/>
    <cellStyle name="Normal 51 2 9 3" xfId="21385" xr:uid="{00000000-0005-0000-0000-0000005D0000}"/>
    <cellStyle name="Normal 51 3" xfId="1247" xr:uid="{00000000-0005-0000-0000-0000015D0000}"/>
    <cellStyle name="Normal 51 3 10" xfId="16424" xr:uid="{00000000-0005-0000-0000-0000025D0000}"/>
    <cellStyle name="Normal 51 3 2" xfId="1466" xr:uid="{00000000-0005-0000-0000-0000035D0000}"/>
    <cellStyle name="Normal 51 3 2 2" xfId="1887" xr:uid="{00000000-0005-0000-0000-0000045D0000}"/>
    <cellStyle name="Normal 51 3 2 2 2" xfId="2726" xr:uid="{00000000-0005-0000-0000-0000055D0000}"/>
    <cellStyle name="Normal 51 3 2 2 2 2" xfId="4416" xr:uid="{00000000-0005-0000-0000-0000065D0000}"/>
    <cellStyle name="Normal 51 3 2 2 2 2 2" xfId="14489" xr:uid="{00000000-0005-0000-0000-0000075D0000}"/>
    <cellStyle name="Normal 51 3 2 2 2 2 2 2" xfId="44820" xr:uid="{00000000-0005-0000-0000-0000085D0000}"/>
    <cellStyle name="Normal 51 3 2 2 2 2 2 3" xfId="29587" xr:uid="{00000000-0005-0000-0000-0000095D0000}"/>
    <cellStyle name="Normal 51 3 2 2 2 2 3" xfId="9469" xr:uid="{00000000-0005-0000-0000-00000A5D0000}"/>
    <cellStyle name="Normal 51 3 2 2 2 2 3 2" xfId="39803" xr:uid="{00000000-0005-0000-0000-00000B5D0000}"/>
    <cellStyle name="Normal 51 3 2 2 2 2 3 3" xfId="24570" xr:uid="{00000000-0005-0000-0000-00000C5D0000}"/>
    <cellStyle name="Normal 51 3 2 2 2 2 4" xfId="34790" xr:uid="{00000000-0005-0000-0000-00000D5D0000}"/>
    <cellStyle name="Normal 51 3 2 2 2 2 5" xfId="19557" xr:uid="{00000000-0005-0000-0000-00000E5D0000}"/>
    <cellStyle name="Normal 51 3 2 2 2 3" xfId="6108" xr:uid="{00000000-0005-0000-0000-00000F5D0000}"/>
    <cellStyle name="Normal 51 3 2 2 2 3 2" xfId="16160" xr:uid="{00000000-0005-0000-0000-0000105D0000}"/>
    <cellStyle name="Normal 51 3 2 2 2 3 2 2" xfId="46491" xr:uid="{00000000-0005-0000-0000-0000115D0000}"/>
    <cellStyle name="Normal 51 3 2 2 2 3 2 3" xfId="31258" xr:uid="{00000000-0005-0000-0000-0000125D0000}"/>
    <cellStyle name="Normal 51 3 2 2 2 3 3" xfId="11140" xr:uid="{00000000-0005-0000-0000-0000135D0000}"/>
    <cellStyle name="Normal 51 3 2 2 2 3 3 2" xfId="41474" xr:uid="{00000000-0005-0000-0000-0000145D0000}"/>
    <cellStyle name="Normal 51 3 2 2 2 3 3 3" xfId="26241" xr:uid="{00000000-0005-0000-0000-0000155D0000}"/>
    <cellStyle name="Normal 51 3 2 2 2 3 4" xfId="36461" xr:uid="{00000000-0005-0000-0000-0000165D0000}"/>
    <cellStyle name="Normal 51 3 2 2 2 3 5" xfId="21228" xr:uid="{00000000-0005-0000-0000-0000175D0000}"/>
    <cellStyle name="Normal 51 3 2 2 2 4" xfId="12818" xr:uid="{00000000-0005-0000-0000-0000185D0000}"/>
    <cellStyle name="Normal 51 3 2 2 2 4 2" xfId="43149" xr:uid="{00000000-0005-0000-0000-0000195D0000}"/>
    <cellStyle name="Normal 51 3 2 2 2 4 3" xfId="27916" xr:uid="{00000000-0005-0000-0000-00001A5D0000}"/>
    <cellStyle name="Normal 51 3 2 2 2 5" xfId="7797" xr:uid="{00000000-0005-0000-0000-00001B5D0000}"/>
    <cellStyle name="Normal 51 3 2 2 2 5 2" xfId="38132" xr:uid="{00000000-0005-0000-0000-00001C5D0000}"/>
    <cellStyle name="Normal 51 3 2 2 2 5 3" xfId="22899" xr:uid="{00000000-0005-0000-0000-00001D5D0000}"/>
    <cellStyle name="Normal 51 3 2 2 2 6" xfId="33120" xr:uid="{00000000-0005-0000-0000-00001E5D0000}"/>
    <cellStyle name="Normal 51 3 2 2 2 7" xfId="17886" xr:uid="{00000000-0005-0000-0000-00001F5D0000}"/>
    <cellStyle name="Normal 51 3 2 2 3" xfId="3579" xr:uid="{00000000-0005-0000-0000-0000205D0000}"/>
    <cellStyle name="Normal 51 3 2 2 3 2" xfId="13653" xr:uid="{00000000-0005-0000-0000-0000215D0000}"/>
    <cellStyle name="Normal 51 3 2 2 3 2 2" xfId="43984" xr:uid="{00000000-0005-0000-0000-0000225D0000}"/>
    <cellStyle name="Normal 51 3 2 2 3 2 3" xfId="28751" xr:uid="{00000000-0005-0000-0000-0000235D0000}"/>
    <cellStyle name="Normal 51 3 2 2 3 3" xfId="8633" xr:uid="{00000000-0005-0000-0000-0000245D0000}"/>
    <cellStyle name="Normal 51 3 2 2 3 3 2" xfId="38967" xr:uid="{00000000-0005-0000-0000-0000255D0000}"/>
    <cellStyle name="Normal 51 3 2 2 3 3 3" xfId="23734" xr:uid="{00000000-0005-0000-0000-0000265D0000}"/>
    <cellStyle name="Normal 51 3 2 2 3 4" xfId="33954" xr:uid="{00000000-0005-0000-0000-0000275D0000}"/>
    <cellStyle name="Normal 51 3 2 2 3 5" xfId="18721" xr:uid="{00000000-0005-0000-0000-0000285D0000}"/>
    <cellStyle name="Normal 51 3 2 2 4" xfId="5272" xr:uid="{00000000-0005-0000-0000-0000295D0000}"/>
    <cellStyle name="Normal 51 3 2 2 4 2" xfId="15324" xr:uid="{00000000-0005-0000-0000-00002A5D0000}"/>
    <cellStyle name="Normal 51 3 2 2 4 2 2" xfId="45655" xr:uid="{00000000-0005-0000-0000-00002B5D0000}"/>
    <cellStyle name="Normal 51 3 2 2 4 2 3" xfId="30422" xr:uid="{00000000-0005-0000-0000-00002C5D0000}"/>
    <cellStyle name="Normal 51 3 2 2 4 3" xfId="10304" xr:uid="{00000000-0005-0000-0000-00002D5D0000}"/>
    <cellStyle name="Normal 51 3 2 2 4 3 2" xfId="40638" xr:uid="{00000000-0005-0000-0000-00002E5D0000}"/>
    <cellStyle name="Normal 51 3 2 2 4 3 3" xfId="25405" xr:uid="{00000000-0005-0000-0000-00002F5D0000}"/>
    <cellStyle name="Normal 51 3 2 2 4 4" xfId="35625" xr:uid="{00000000-0005-0000-0000-0000305D0000}"/>
    <cellStyle name="Normal 51 3 2 2 4 5" xfId="20392" xr:uid="{00000000-0005-0000-0000-0000315D0000}"/>
    <cellStyle name="Normal 51 3 2 2 5" xfId="11982" xr:uid="{00000000-0005-0000-0000-0000325D0000}"/>
    <cellStyle name="Normal 51 3 2 2 5 2" xfId="42313" xr:uid="{00000000-0005-0000-0000-0000335D0000}"/>
    <cellStyle name="Normal 51 3 2 2 5 3" xfId="27080" xr:uid="{00000000-0005-0000-0000-0000345D0000}"/>
    <cellStyle name="Normal 51 3 2 2 6" xfId="6961" xr:uid="{00000000-0005-0000-0000-0000355D0000}"/>
    <cellStyle name="Normal 51 3 2 2 6 2" xfId="37296" xr:uid="{00000000-0005-0000-0000-0000365D0000}"/>
    <cellStyle name="Normal 51 3 2 2 6 3" xfId="22063" xr:uid="{00000000-0005-0000-0000-0000375D0000}"/>
    <cellStyle name="Normal 51 3 2 2 7" xfId="32284" xr:uid="{00000000-0005-0000-0000-0000385D0000}"/>
    <cellStyle name="Normal 51 3 2 2 8" xfId="17050" xr:uid="{00000000-0005-0000-0000-0000395D0000}"/>
    <cellStyle name="Normal 51 3 2 3" xfId="2308" xr:uid="{00000000-0005-0000-0000-00003A5D0000}"/>
    <cellStyle name="Normal 51 3 2 3 2" xfId="3998" xr:uid="{00000000-0005-0000-0000-00003B5D0000}"/>
    <cellStyle name="Normal 51 3 2 3 2 2" xfId="14071" xr:uid="{00000000-0005-0000-0000-00003C5D0000}"/>
    <cellStyle name="Normal 51 3 2 3 2 2 2" xfId="44402" xr:uid="{00000000-0005-0000-0000-00003D5D0000}"/>
    <cellStyle name="Normal 51 3 2 3 2 2 3" xfId="29169" xr:uid="{00000000-0005-0000-0000-00003E5D0000}"/>
    <cellStyle name="Normal 51 3 2 3 2 3" xfId="9051" xr:uid="{00000000-0005-0000-0000-00003F5D0000}"/>
    <cellStyle name="Normal 51 3 2 3 2 3 2" xfId="39385" xr:uid="{00000000-0005-0000-0000-0000405D0000}"/>
    <cellStyle name="Normal 51 3 2 3 2 3 3" xfId="24152" xr:uid="{00000000-0005-0000-0000-0000415D0000}"/>
    <cellStyle name="Normal 51 3 2 3 2 4" xfId="34372" xr:uid="{00000000-0005-0000-0000-0000425D0000}"/>
    <cellStyle name="Normal 51 3 2 3 2 5" xfId="19139" xr:uid="{00000000-0005-0000-0000-0000435D0000}"/>
    <cellStyle name="Normal 51 3 2 3 3" xfId="5690" xr:uid="{00000000-0005-0000-0000-0000445D0000}"/>
    <cellStyle name="Normal 51 3 2 3 3 2" xfId="15742" xr:uid="{00000000-0005-0000-0000-0000455D0000}"/>
    <cellStyle name="Normal 51 3 2 3 3 2 2" xfId="46073" xr:uid="{00000000-0005-0000-0000-0000465D0000}"/>
    <cellStyle name="Normal 51 3 2 3 3 2 3" xfId="30840" xr:uid="{00000000-0005-0000-0000-0000475D0000}"/>
    <cellStyle name="Normal 51 3 2 3 3 3" xfId="10722" xr:uid="{00000000-0005-0000-0000-0000485D0000}"/>
    <cellStyle name="Normal 51 3 2 3 3 3 2" xfId="41056" xr:uid="{00000000-0005-0000-0000-0000495D0000}"/>
    <cellStyle name="Normal 51 3 2 3 3 3 3" xfId="25823" xr:uid="{00000000-0005-0000-0000-00004A5D0000}"/>
    <cellStyle name="Normal 51 3 2 3 3 4" xfId="36043" xr:uid="{00000000-0005-0000-0000-00004B5D0000}"/>
    <cellStyle name="Normal 51 3 2 3 3 5" xfId="20810" xr:uid="{00000000-0005-0000-0000-00004C5D0000}"/>
    <cellStyle name="Normal 51 3 2 3 4" xfId="12400" xr:uid="{00000000-0005-0000-0000-00004D5D0000}"/>
    <cellStyle name="Normal 51 3 2 3 4 2" xfId="42731" xr:uid="{00000000-0005-0000-0000-00004E5D0000}"/>
    <cellStyle name="Normal 51 3 2 3 4 3" xfId="27498" xr:uid="{00000000-0005-0000-0000-00004F5D0000}"/>
    <cellStyle name="Normal 51 3 2 3 5" xfId="7379" xr:uid="{00000000-0005-0000-0000-0000505D0000}"/>
    <cellStyle name="Normal 51 3 2 3 5 2" xfId="37714" xr:uid="{00000000-0005-0000-0000-0000515D0000}"/>
    <cellStyle name="Normal 51 3 2 3 5 3" xfId="22481" xr:uid="{00000000-0005-0000-0000-0000525D0000}"/>
    <cellStyle name="Normal 51 3 2 3 6" xfId="32702" xr:uid="{00000000-0005-0000-0000-0000535D0000}"/>
    <cellStyle name="Normal 51 3 2 3 7" xfId="17468" xr:uid="{00000000-0005-0000-0000-0000545D0000}"/>
    <cellStyle name="Normal 51 3 2 4" xfId="3161" xr:uid="{00000000-0005-0000-0000-0000555D0000}"/>
    <cellStyle name="Normal 51 3 2 4 2" xfId="13235" xr:uid="{00000000-0005-0000-0000-0000565D0000}"/>
    <cellStyle name="Normal 51 3 2 4 2 2" xfId="43566" xr:uid="{00000000-0005-0000-0000-0000575D0000}"/>
    <cellStyle name="Normal 51 3 2 4 2 3" xfId="28333" xr:uid="{00000000-0005-0000-0000-0000585D0000}"/>
    <cellStyle name="Normal 51 3 2 4 3" xfId="8215" xr:uid="{00000000-0005-0000-0000-0000595D0000}"/>
    <cellStyle name="Normal 51 3 2 4 3 2" xfId="38549" xr:uid="{00000000-0005-0000-0000-00005A5D0000}"/>
    <cellStyle name="Normal 51 3 2 4 3 3" xfId="23316" xr:uid="{00000000-0005-0000-0000-00005B5D0000}"/>
    <cellStyle name="Normal 51 3 2 4 4" xfId="33536" xr:uid="{00000000-0005-0000-0000-00005C5D0000}"/>
    <cellStyle name="Normal 51 3 2 4 5" xfId="18303" xr:uid="{00000000-0005-0000-0000-00005D5D0000}"/>
    <cellStyle name="Normal 51 3 2 5" xfId="4854" xr:uid="{00000000-0005-0000-0000-00005E5D0000}"/>
    <cellStyle name="Normal 51 3 2 5 2" xfId="14906" xr:uid="{00000000-0005-0000-0000-00005F5D0000}"/>
    <cellStyle name="Normal 51 3 2 5 2 2" xfId="45237" xr:uid="{00000000-0005-0000-0000-0000605D0000}"/>
    <cellStyle name="Normal 51 3 2 5 2 3" xfId="30004" xr:uid="{00000000-0005-0000-0000-0000615D0000}"/>
    <cellStyle name="Normal 51 3 2 5 3" xfId="9886" xr:uid="{00000000-0005-0000-0000-0000625D0000}"/>
    <cellStyle name="Normal 51 3 2 5 3 2" xfId="40220" xr:uid="{00000000-0005-0000-0000-0000635D0000}"/>
    <cellStyle name="Normal 51 3 2 5 3 3" xfId="24987" xr:uid="{00000000-0005-0000-0000-0000645D0000}"/>
    <cellStyle name="Normal 51 3 2 5 4" xfId="35207" xr:uid="{00000000-0005-0000-0000-0000655D0000}"/>
    <cellStyle name="Normal 51 3 2 5 5" xfId="19974" xr:uid="{00000000-0005-0000-0000-0000665D0000}"/>
    <cellStyle name="Normal 51 3 2 6" xfId="11564" xr:uid="{00000000-0005-0000-0000-0000675D0000}"/>
    <cellStyle name="Normal 51 3 2 6 2" xfId="41895" xr:uid="{00000000-0005-0000-0000-0000685D0000}"/>
    <cellStyle name="Normal 51 3 2 6 3" xfId="26662" xr:uid="{00000000-0005-0000-0000-0000695D0000}"/>
    <cellStyle name="Normal 51 3 2 7" xfId="6543" xr:uid="{00000000-0005-0000-0000-00006A5D0000}"/>
    <cellStyle name="Normal 51 3 2 7 2" xfId="36878" xr:uid="{00000000-0005-0000-0000-00006B5D0000}"/>
    <cellStyle name="Normal 51 3 2 7 3" xfId="21645" xr:uid="{00000000-0005-0000-0000-00006C5D0000}"/>
    <cellStyle name="Normal 51 3 2 8" xfId="31866" xr:uid="{00000000-0005-0000-0000-00006D5D0000}"/>
    <cellStyle name="Normal 51 3 2 9" xfId="16632" xr:uid="{00000000-0005-0000-0000-00006E5D0000}"/>
    <cellStyle name="Normal 51 3 3" xfId="1679" xr:uid="{00000000-0005-0000-0000-00006F5D0000}"/>
    <cellStyle name="Normal 51 3 3 2" xfId="2518" xr:uid="{00000000-0005-0000-0000-0000705D0000}"/>
    <cellStyle name="Normal 51 3 3 2 2" xfId="4208" xr:uid="{00000000-0005-0000-0000-0000715D0000}"/>
    <cellStyle name="Normal 51 3 3 2 2 2" xfId="14281" xr:uid="{00000000-0005-0000-0000-0000725D0000}"/>
    <cellStyle name="Normal 51 3 3 2 2 2 2" xfId="44612" xr:uid="{00000000-0005-0000-0000-0000735D0000}"/>
    <cellStyle name="Normal 51 3 3 2 2 2 3" xfId="29379" xr:uid="{00000000-0005-0000-0000-0000745D0000}"/>
    <cellStyle name="Normal 51 3 3 2 2 3" xfId="9261" xr:uid="{00000000-0005-0000-0000-0000755D0000}"/>
    <cellStyle name="Normal 51 3 3 2 2 3 2" xfId="39595" xr:uid="{00000000-0005-0000-0000-0000765D0000}"/>
    <cellStyle name="Normal 51 3 3 2 2 3 3" xfId="24362" xr:uid="{00000000-0005-0000-0000-0000775D0000}"/>
    <cellStyle name="Normal 51 3 3 2 2 4" xfId="34582" xr:uid="{00000000-0005-0000-0000-0000785D0000}"/>
    <cellStyle name="Normal 51 3 3 2 2 5" xfId="19349" xr:uid="{00000000-0005-0000-0000-0000795D0000}"/>
    <cellStyle name="Normal 51 3 3 2 3" xfId="5900" xr:uid="{00000000-0005-0000-0000-00007A5D0000}"/>
    <cellStyle name="Normal 51 3 3 2 3 2" xfId="15952" xr:uid="{00000000-0005-0000-0000-00007B5D0000}"/>
    <cellStyle name="Normal 51 3 3 2 3 2 2" xfId="46283" xr:uid="{00000000-0005-0000-0000-00007C5D0000}"/>
    <cellStyle name="Normal 51 3 3 2 3 2 3" xfId="31050" xr:uid="{00000000-0005-0000-0000-00007D5D0000}"/>
    <cellStyle name="Normal 51 3 3 2 3 3" xfId="10932" xr:uid="{00000000-0005-0000-0000-00007E5D0000}"/>
    <cellStyle name="Normal 51 3 3 2 3 3 2" xfId="41266" xr:uid="{00000000-0005-0000-0000-00007F5D0000}"/>
    <cellStyle name="Normal 51 3 3 2 3 3 3" xfId="26033" xr:uid="{00000000-0005-0000-0000-0000805D0000}"/>
    <cellStyle name="Normal 51 3 3 2 3 4" xfId="36253" xr:uid="{00000000-0005-0000-0000-0000815D0000}"/>
    <cellStyle name="Normal 51 3 3 2 3 5" xfId="21020" xr:uid="{00000000-0005-0000-0000-0000825D0000}"/>
    <cellStyle name="Normal 51 3 3 2 4" xfId="12610" xr:uid="{00000000-0005-0000-0000-0000835D0000}"/>
    <cellStyle name="Normal 51 3 3 2 4 2" xfId="42941" xr:uid="{00000000-0005-0000-0000-0000845D0000}"/>
    <cellStyle name="Normal 51 3 3 2 4 3" xfId="27708" xr:uid="{00000000-0005-0000-0000-0000855D0000}"/>
    <cellStyle name="Normal 51 3 3 2 5" xfId="7589" xr:uid="{00000000-0005-0000-0000-0000865D0000}"/>
    <cellStyle name="Normal 51 3 3 2 5 2" xfId="37924" xr:uid="{00000000-0005-0000-0000-0000875D0000}"/>
    <cellStyle name="Normal 51 3 3 2 5 3" xfId="22691" xr:uid="{00000000-0005-0000-0000-0000885D0000}"/>
    <cellStyle name="Normal 51 3 3 2 6" xfId="32912" xr:uid="{00000000-0005-0000-0000-0000895D0000}"/>
    <cellStyle name="Normal 51 3 3 2 7" xfId="17678" xr:uid="{00000000-0005-0000-0000-00008A5D0000}"/>
    <cellStyle name="Normal 51 3 3 3" xfId="3371" xr:uid="{00000000-0005-0000-0000-00008B5D0000}"/>
    <cellStyle name="Normal 51 3 3 3 2" xfId="13445" xr:uid="{00000000-0005-0000-0000-00008C5D0000}"/>
    <cellStyle name="Normal 51 3 3 3 2 2" xfId="43776" xr:uid="{00000000-0005-0000-0000-00008D5D0000}"/>
    <cellStyle name="Normal 51 3 3 3 2 3" xfId="28543" xr:uid="{00000000-0005-0000-0000-00008E5D0000}"/>
    <cellStyle name="Normal 51 3 3 3 3" xfId="8425" xr:uid="{00000000-0005-0000-0000-00008F5D0000}"/>
    <cellStyle name="Normal 51 3 3 3 3 2" xfId="38759" xr:uid="{00000000-0005-0000-0000-0000905D0000}"/>
    <cellStyle name="Normal 51 3 3 3 3 3" xfId="23526" xr:uid="{00000000-0005-0000-0000-0000915D0000}"/>
    <cellStyle name="Normal 51 3 3 3 4" xfId="33746" xr:uid="{00000000-0005-0000-0000-0000925D0000}"/>
    <cellStyle name="Normal 51 3 3 3 5" xfId="18513" xr:uid="{00000000-0005-0000-0000-0000935D0000}"/>
    <cellStyle name="Normal 51 3 3 4" xfId="5064" xr:uid="{00000000-0005-0000-0000-0000945D0000}"/>
    <cellStyle name="Normal 51 3 3 4 2" xfId="15116" xr:uid="{00000000-0005-0000-0000-0000955D0000}"/>
    <cellStyle name="Normal 51 3 3 4 2 2" xfId="45447" xr:uid="{00000000-0005-0000-0000-0000965D0000}"/>
    <cellStyle name="Normal 51 3 3 4 2 3" xfId="30214" xr:uid="{00000000-0005-0000-0000-0000975D0000}"/>
    <cellStyle name="Normal 51 3 3 4 3" xfId="10096" xr:uid="{00000000-0005-0000-0000-0000985D0000}"/>
    <cellStyle name="Normal 51 3 3 4 3 2" xfId="40430" xr:uid="{00000000-0005-0000-0000-0000995D0000}"/>
    <cellStyle name="Normal 51 3 3 4 3 3" xfId="25197" xr:uid="{00000000-0005-0000-0000-00009A5D0000}"/>
    <cellStyle name="Normal 51 3 3 4 4" xfId="35417" xr:uid="{00000000-0005-0000-0000-00009B5D0000}"/>
    <cellStyle name="Normal 51 3 3 4 5" xfId="20184" xr:uid="{00000000-0005-0000-0000-00009C5D0000}"/>
    <cellStyle name="Normal 51 3 3 5" xfId="11774" xr:uid="{00000000-0005-0000-0000-00009D5D0000}"/>
    <cellStyle name="Normal 51 3 3 5 2" xfId="42105" xr:uid="{00000000-0005-0000-0000-00009E5D0000}"/>
    <cellStyle name="Normal 51 3 3 5 3" xfId="26872" xr:uid="{00000000-0005-0000-0000-00009F5D0000}"/>
    <cellStyle name="Normal 51 3 3 6" xfId="6753" xr:uid="{00000000-0005-0000-0000-0000A05D0000}"/>
    <cellStyle name="Normal 51 3 3 6 2" xfId="37088" xr:uid="{00000000-0005-0000-0000-0000A15D0000}"/>
    <cellStyle name="Normal 51 3 3 6 3" xfId="21855" xr:uid="{00000000-0005-0000-0000-0000A25D0000}"/>
    <cellStyle name="Normal 51 3 3 7" xfId="32076" xr:uid="{00000000-0005-0000-0000-0000A35D0000}"/>
    <cellStyle name="Normal 51 3 3 8" xfId="16842" xr:uid="{00000000-0005-0000-0000-0000A45D0000}"/>
    <cellStyle name="Normal 51 3 4" xfId="2100" xr:uid="{00000000-0005-0000-0000-0000A55D0000}"/>
    <cellStyle name="Normal 51 3 4 2" xfId="3790" xr:uid="{00000000-0005-0000-0000-0000A65D0000}"/>
    <cellStyle name="Normal 51 3 4 2 2" xfId="13863" xr:uid="{00000000-0005-0000-0000-0000A75D0000}"/>
    <cellStyle name="Normal 51 3 4 2 2 2" xfId="44194" xr:uid="{00000000-0005-0000-0000-0000A85D0000}"/>
    <cellStyle name="Normal 51 3 4 2 2 3" xfId="28961" xr:uid="{00000000-0005-0000-0000-0000A95D0000}"/>
    <cellStyle name="Normal 51 3 4 2 3" xfId="8843" xr:uid="{00000000-0005-0000-0000-0000AA5D0000}"/>
    <cellStyle name="Normal 51 3 4 2 3 2" xfId="39177" xr:uid="{00000000-0005-0000-0000-0000AB5D0000}"/>
    <cellStyle name="Normal 51 3 4 2 3 3" xfId="23944" xr:uid="{00000000-0005-0000-0000-0000AC5D0000}"/>
    <cellStyle name="Normal 51 3 4 2 4" xfId="34164" xr:uid="{00000000-0005-0000-0000-0000AD5D0000}"/>
    <cellStyle name="Normal 51 3 4 2 5" xfId="18931" xr:uid="{00000000-0005-0000-0000-0000AE5D0000}"/>
    <cellStyle name="Normal 51 3 4 3" xfId="5482" xr:uid="{00000000-0005-0000-0000-0000AF5D0000}"/>
    <cellStyle name="Normal 51 3 4 3 2" xfId="15534" xr:uid="{00000000-0005-0000-0000-0000B05D0000}"/>
    <cellStyle name="Normal 51 3 4 3 2 2" xfId="45865" xr:uid="{00000000-0005-0000-0000-0000B15D0000}"/>
    <cellStyle name="Normal 51 3 4 3 2 3" xfId="30632" xr:uid="{00000000-0005-0000-0000-0000B25D0000}"/>
    <cellStyle name="Normal 51 3 4 3 3" xfId="10514" xr:uid="{00000000-0005-0000-0000-0000B35D0000}"/>
    <cellStyle name="Normal 51 3 4 3 3 2" xfId="40848" xr:uid="{00000000-0005-0000-0000-0000B45D0000}"/>
    <cellStyle name="Normal 51 3 4 3 3 3" xfId="25615" xr:uid="{00000000-0005-0000-0000-0000B55D0000}"/>
    <cellStyle name="Normal 51 3 4 3 4" xfId="35835" xr:uid="{00000000-0005-0000-0000-0000B65D0000}"/>
    <cellStyle name="Normal 51 3 4 3 5" xfId="20602" xr:uid="{00000000-0005-0000-0000-0000B75D0000}"/>
    <cellStyle name="Normal 51 3 4 4" xfId="12192" xr:uid="{00000000-0005-0000-0000-0000B85D0000}"/>
    <cellStyle name="Normal 51 3 4 4 2" xfId="42523" xr:uid="{00000000-0005-0000-0000-0000B95D0000}"/>
    <cellStyle name="Normal 51 3 4 4 3" xfId="27290" xr:uid="{00000000-0005-0000-0000-0000BA5D0000}"/>
    <cellStyle name="Normal 51 3 4 5" xfId="7171" xr:uid="{00000000-0005-0000-0000-0000BB5D0000}"/>
    <cellStyle name="Normal 51 3 4 5 2" xfId="37506" xr:uid="{00000000-0005-0000-0000-0000BC5D0000}"/>
    <cellStyle name="Normal 51 3 4 5 3" xfId="22273" xr:uid="{00000000-0005-0000-0000-0000BD5D0000}"/>
    <cellStyle name="Normal 51 3 4 6" xfId="32494" xr:uid="{00000000-0005-0000-0000-0000BE5D0000}"/>
    <cellStyle name="Normal 51 3 4 7" xfId="17260" xr:uid="{00000000-0005-0000-0000-0000BF5D0000}"/>
    <cellStyle name="Normal 51 3 5" xfId="2953" xr:uid="{00000000-0005-0000-0000-0000C05D0000}"/>
    <cellStyle name="Normal 51 3 5 2" xfId="13027" xr:uid="{00000000-0005-0000-0000-0000C15D0000}"/>
    <cellStyle name="Normal 51 3 5 2 2" xfId="43358" xr:uid="{00000000-0005-0000-0000-0000C25D0000}"/>
    <cellStyle name="Normal 51 3 5 2 3" xfId="28125" xr:uid="{00000000-0005-0000-0000-0000C35D0000}"/>
    <cellStyle name="Normal 51 3 5 3" xfId="8007" xr:uid="{00000000-0005-0000-0000-0000C45D0000}"/>
    <cellStyle name="Normal 51 3 5 3 2" xfId="38341" xr:uid="{00000000-0005-0000-0000-0000C55D0000}"/>
    <cellStyle name="Normal 51 3 5 3 3" xfId="23108" xr:uid="{00000000-0005-0000-0000-0000C65D0000}"/>
    <cellStyle name="Normal 51 3 5 4" xfId="33328" xr:uid="{00000000-0005-0000-0000-0000C75D0000}"/>
    <cellStyle name="Normal 51 3 5 5" xfId="18095" xr:uid="{00000000-0005-0000-0000-0000C85D0000}"/>
    <cellStyle name="Normal 51 3 6" xfId="4646" xr:uid="{00000000-0005-0000-0000-0000C95D0000}"/>
    <cellStyle name="Normal 51 3 6 2" xfId="14698" xr:uid="{00000000-0005-0000-0000-0000CA5D0000}"/>
    <cellStyle name="Normal 51 3 6 2 2" xfId="45029" xr:uid="{00000000-0005-0000-0000-0000CB5D0000}"/>
    <cellStyle name="Normal 51 3 6 2 3" xfId="29796" xr:uid="{00000000-0005-0000-0000-0000CC5D0000}"/>
    <cellStyle name="Normal 51 3 6 3" xfId="9678" xr:uid="{00000000-0005-0000-0000-0000CD5D0000}"/>
    <cellStyle name="Normal 51 3 6 3 2" xfId="40012" xr:uid="{00000000-0005-0000-0000-0000CE5D0000}"/>
    <cellStyle name="Normal 51 3 6 3 3" xfId="24779" xr:uid="{00000000-0005-0000-0000-0000CF5D0000}"/>
    <cellStyle name="Normal 51 3 6 4" xfId="34999" xr:uid="{00000000-0005-0000-0000-0000D05D0000}"/>
    <cellStyle name="Normal 51 3 6 5" xfId="19766" xr:uid="{00000000-0005-0000-0000-0000D15D0000}"/>
    <cellStyle name="Normal 51 3 7" xfId="11356" xr:uid="{00000000-0005-0000-0000-0000D25D0000}"/>
    <cellStyle name="Normal 51 3 7 2" xfId="41687" xr:uid="{00000000-0005-0000-0000-0000D35D0000}"/>
    <cellStyle name="Normal 51 3 7 3" xfId="26454" xr:uid="{00000000-0005-0000-0000-0000D45D0000}"/>
    <cellStyle name="Normal 51 3 8" xfId="6335" xr:uid="{00000000-0005-0000-0000-0000D55D0000}"/>
    <cellStyle name="Normal 51 3 8 2" xfId="36670" xr:uid="{00000000-0005-0000-0000-0000D65D0000}"/>
    <cellStyle name="Normal 51 3 8 3" xfId="21437" xr:uid="{00000000-0005-0000-0000-0000D75D0000}"/>
    <cellStyle name="Normal 51 3 9" xfId="31659" xr:uid="{00000000-0005-0000-0000-0000D85D0000}"/>
    <cellStyle name="Normal 51 4" xfId="1360" xr:uid="{00000000-0005-0000-0000-0000D95D0000}"/>
    <cellStyle name="Normal 51 4 2" xfId="1783" xr:uid="{00000000-0005-0000-0000-0000DA5D0000}"/>
    <cellStyle name="Normal 51 4 2 2" xfId="2622" xr:uid="{00000000-0005-0000-0000-0000DB5D0000}"/>
    <cellStyle name="Normal 51 4 2 2 2" xfId="4312" xr:uid="{00000000-0005-0000-0000-0000DC5D0000}"/>
    <cellStyle name="Normal 51 4 2 2 2 2" xfId="14385" xr:uid="{00000000-0005-0000-0000-0000DD5D0000}"/>
    <cellStyle name="Normal 51 4 2 2 2 2 2" xfId="44716" xr:uid="{00000000-0005-0000-0000-0000DE5D0000}"/>
    <cellStyle name="Normal 51 4 2 2 2 2 3" xfId="29483" xr:uid="{00000000-0005-0000-0000-0000DF5D0000}"/>
    <cellStyle name="Normal 51 4 2 2 2 3" xfId="9365" xr:uid="{00000000-0005-0000-0000-0000E05D0000}"/>
    <cellStyle name="Normal 51 4 2 2 2 3 2" xfId="39699" xr:uid="{00000000-0005-0000-0000-0000E15D0000}"/>
    <cellStyle name="Normal 51 4 2 2 2 3 3" xfId="24466" xr:uid="{00000000-0005-0000-0000-0000E25D0000}"/>
    <cellStyle name="Normal 51 4 2 2 2 4" xfId="34686" xr:uid="{00000000-0005-0000-0000-0000E35D0000}"/>
    <cellStyle name="Normal 51 4 2 2 2 5" xfId="19453" xr:uid="{00000000-0005-0000-0000-0000E45D0000}"/>
    <cellStyle name="Normal 51 4 2 2 3" xfId="6004" xr:uid="{00000000-0005-0000-0000-0000E55D0000}"/>
    <cellStyle name="Normal 51 4 2 2 3 2" xfId="16056" xr:uid="{00000000-0005-0000-0000-0000E65D0000}"/>
    <cellStyle name="Normal 51 4 2 2 3 2 2" xfId="46387" xr:uid="{00000000-0005-0000-0000-0000E75D0000}"/>
    <cellStyle name="Normal 51 4 2 2 3 2 3" xfId="31154" xr:uid="{00000000-0005-0000-0000-0000E85D0000}"/>
    <cellStyle name="Normal 51 4 2 2 3 3" xfId="11036" xr:uid="{00000000-0005-0000-0000-0000E95D0000}"/>
    <cellStyle name="Normal 51 4 2 2 3 3 2" xfId="41370" xr:uid="{00000000-0005-0000-0000-0000EA5D0000}"/>
    <cellStyle name="Normal 51 4 2 2 3 3 3" xfId="26137" xr:uid="{00000000-0005-0000-0000-0000EB5D0000}"/>
    <cellStyle name="Normal 51 4 2 2 3 4" xfId="36357" xr:uid="{00000000-0005-0000-0000-0000EC5D0000}"/>
    <cellStyle name="Normal 51 4 2 2 3 5" xfId="21124" xr:uid="{00000000-0005-0000-0000-0000ED5D0000}"/>
    <cellStyle name="Normal 51 4 2 2 4" xfId="12714" xr:uid="{00000000-0005-0000-0000-0000EE5D0000}"/>
    <cellStyle name="Normal 51 4 2 2 4 2" xfId="43045" xr:uid="{00000000-0005-0000-0000-0000EF5D0000}"/>
    <cellStyle name="Normal 51 4 2 2 4 3" xfId="27812" xr:uid="{00000000-0005-0000-0000-0000F05D0000}"/>
    <cellStyle name="Normal 51 4 2 2 5" xfId="7693" xr:uid="{00000000-0005-0000-0000-0000F15D0000}"/>
    <cellStyle name="Normal 51 4 2 2 5 2" xfId="38028" xr:uid="{00000000-0005-0000-0000-0000F25D0000}"/>
    <cellStyle name="Normal 51 4 2 2 5 3" xfId="22795" xr:uid="{00000000-0005-0000-0000-0000F35D0000}"/>
    <cellStyle name="Normal 51 4 2 2 6" xfId="33016" xr:uid="{00000000-0005-0000-0000-0000F45D0000}"/>
    <cellStyle name="Normal 51 4 2 2 7" xfId="17782" xr:uid="{00000000-0005-0000-0000-0000F55D0000}"/>
    <cellStyle name="Normal 51 4 2 3" xfId="3475" xr:uid="{00000000-0005-0000-0000-0000F65D0000}"/>
    <cellStyle name="Normal 51 4 2 3 2" xfId="13549" xr:uid="{00000000-0005-0000-0000-0000F75D0000}"/>
    <cellStyle name="Normal 51 4 2 3 2 2" xfId="43880" xr:uid="{00000000-0005-0000-0000-0000F85D0000}"/>
    <cellStyle name="Normal 51 4 2 3 2 3" xfId="28647" xr:uid="{00000000-0005-0000-0000-0000F95D0000}"/>
    <cellStyle name="Normal 51 4 2 3 3" xfId="8529" xr:uid="{00000000-0005-0000-0000-0000FA5D0000}"/>
    <cellStyle name="Normal 51 4 2 3 3 2" xfId="38863" xr:uid="{00000000-0005-0000-0000-0000FB5D0000}"/>
    <cellStyle name="Normal 51 4 2 3 3 3" xfId="23630" xr:uid="{00000000-0005-0000-0000-0000FC5D0000}"/>
    <cellStyle name="Normal 51 4 2 3 4" xfId="33850" xr:uid="{00000000-0005-0000-0000-0000FD5D0000}"/>
    <cellStyle name="Normal 51 4 2 3 5" xfId="18617" xr:uid="{00000000-0005-0000-0000-0000FE5D0000}"/>
    <cellStyle name="Normal 51 4 2 4" xfId="5168" xr:uid="{00000000-0005-0000-0000-0000FF5D0000}"/>
    <cellStyle name="Normal 51 4 2 4 2" xfId="15220" xr:uid="{00000000-0005-0000-0000-0000005E0000}"/>
    <cellStyle name="Normal 51 4 2 4 2 2" xfId="45551" xr:uid="{00000000-0005-0000-0000-0000015E0000}"/>
    <cellStyle name="Normal 51 4 2 4 2 3" xfId="30318" xr:uid="{00000000-0005-0000-0000-0000025E0000}"/>
    <cellStyle name="Normal 51 4 2 4 3" xfId="10200" xr:uid="{00000000-0005-0000-0000-0000035E0000}"/>
    <cellStyle name="Normal 51 4 2 4 3 2" xfId="40534" xr:uid="{00000000-0005-0000-0000-0000045E0000}"/>
    <cellStyle name="Normal 51 4 2 4 3 3" xfId="25301" xr:uid="{00000000-0005-0000-0000-0000055E0000}"/>
    <cellStyle name="Normal 51 4 2 4 4" xfId="35521" xr:uid="{00000000-0005-0000-0000-0000065E0000}"/>
    <cellStyle name="Normal 51 4 2 4 5" xfId="20288" xr:uid="{00000000-0005-0000-0000-0000075E0000}"/>
    <cellStyle name="Normal 51 4 2 5" xfId="11878" xr:uid="{00000000-0005-0000-0000-0000085E0000}"/>
    <cellStyle name="Normal 51 4 2 5 2" xfId="42209" xr:uid="{00000000-0005-0000-0000-0000095E0000}"/>
    <cellStyle name="Normal 51 4 2 5 3" xfId="26976" xr:uid="{00000000-0005-0000-0000-00000A5E0000}"/>
    <cellStyle name="Normal 51 4 2 6" xfId="6857" xr:uid="{00000000-0005-0000-0000-00000B5E0000}"/>
    <cellStyle name="Normal 51 4 2 6 2" xfId="37192" xr:uid="{00000000-0005-0000-0000-00000C5E0000}"/>
    <cellStyle name="Normal 51 4 2 6 3" xfId="21959" xr:uid="{00000000-0005-0000-0000-00000D5E0000}"/>
    <cellStyle name="Normal 51 4 2 7" xfId="32180" xr:uid="{00000000-0005-0000-0000-00000E5E0000}"/>
    <cellStyle name="Normal 51 4 2 8" xfId="16946" xr:uid="{00000000-0005-0000-0000-00000F5E0000}"/>
    <cellStyle name="Normal 51 4 3" xfId="2204" xr:uid="{00000000-0005-0000-0000-0000105E0000}"/>
    <cellStyle name="Normal 51 4 3 2" xfId="3894" xr:uid="{00000000-0005-0000-0000-0000115E0000}"/>
    <cellStyle name="Normal 51 4 3 2 2" xfId="13967" xr:uid="{00000000-0005-0000-0000-0000125E0000}"/>
    <cellStyle name="Normal 51 4 3 2 2 2" xfId="44298" xr:uid="{00000000-0005-0000-0000-0000135E0000}"/>
    <cellStyle name="Normal 51 4 3 2 2 3" xfId="29065" xr:uid="{00000000-0005-0000-0000-0000145E0000}"/>
    <cellStyle name="Normal 51 4 3 2 3" xfId="8947" xr:uid="{00000000-0005-0000-0000-0000155E0000}"/>
    <cellStyle name="Normal 51 4 3 2 3 2" xfId="39281" xr:uid="{00000000-0005-0000-0000-0000165E0000}"/>
    <cellStyle name="Normal 51 4 3 2 3 3" xfId="24048" xr:uid="{00000000-0005-0000-0000-0000175E0000}"/>
    <cellStyle name="Normal 51 4 3 2 4" xfId="34268" xr:uid="{00000000-0005-0000-0000-0000185E0000}"/>
    <cellStyle name="Normal 51 4 3 2 5" xfId="19035" xr:uid="{00000000-0005-0000-0000-0000195E0000}"/>
    <cellStyle name="Normal 51 4 3 3" xfId="5586" xr:uid="{00000000-0005-0000-0000-00001A5E0000}"/>
    <cellStyle name="Normal 51 4 3 3 2" xfId="15638" xr:uid="{00000000-0005-0000-0000-00001B5E0000}"/>
    <cellStyle name="Normal 51 4 3 3 2 2" xfId="45969" xr:uid="{00000000-0005-0000-0000-00001C5E0000}"/>
    <cellStyle name="Normal 51 4 3 3 2 3" xfId="30736" xr:uid="{00000000-0005-0000-0000-00001D5E0000}"/>
    <cellStyle name="Normal 51 4 3 3 3" xfId="10618" xr:uid="{00000000-0005-0000-0000-00001E5E0000}"/>
    <cellStyle name="Normal 51 4 3 3 3 2" xfId="40952" xr:uid="{00000000-0005-0000-0000-00001F5E0000}"/>
    <cellStyle name="Normal 51 4 3 3 3 3" xfId="25719" xr:uid="{00000000-0005-0000-0000-0000205E0000}"/>
    <cellStyle name="Normal 51 4 3 3 4" xfId="35939" xr:uid="{00000000-0005-0000-0000-0000215E0000}"/>
    <cellStyle name="Normal 51 4 3 3 5" xfId="20706" xr:uid="{00000000-0005-0000-0000-0000225E0000}"/>
    <cellStyle name="Normal 51 4 3 4" xfId="12296" xr:uid="{00000000-0005-0000-0000-0000235E0000}"/>
    <cellStyle name="Normal 51 4 3 4 2" xfId="42627" xr:uid="{00000000-0005-0000-0000-0000245E0000}"/>
    <cellStyle name="Normal 51 4 3 4 3" xfId="27394" xr:uid="{00000000-0005-0000-0000-0000255E0000}"/>
    <cellStyle name="Normal 51 4 3 5" xfId="7275" xr:uid="{00000000-0005-0000-0000-0000265E0000}"/>
    <cellStyle name="Normal 51 4 3 5 2" xfId="37610" xr:uid="{00000000-0005-0000-0000-0000275E0000}"/>
    <cellStyle name="Normal 51 4 3 5 3" xfId="22377" xr:uid="{00000000-0005-0000-0000-0000285E0000}"/>
    <cellStyle name="Normal 51 4 3 6" xfId="32598" xr:uid="{00000000-0005-0000-0000-0000295E0000}"/>
    <cellStyle name="Normal 51 4 3 7" xfId="17364" xr:uid="{00000000-0005-0000-0000-00002A5E0000}"/>
    <cellStyle name="Normal 51 4 4" xfId="3057" xr:uid="{00000000-0005-0000-0000-00002B5E0000}"/>
    <cellStyle name="Normal 51 4 4 2" xfId="13131" xr:uid="{00000000-0005-0000-0000-00002C5E0000}"/>
    <cellStyle name="Normal 51 4 4 2 2" xfId="43462" xr:uid="{00000000-0005-0000-0000-00002D5E0000}"/>
    <cellStyle name="Normal 51 4 4 2 3" xfId="28229" xr:uid="{00000000-0005-0000-0000-00002E5E0000}"/>
    <cellStyle name="Normal 51 4 4 3" xfId="8111" xr:uid="{00000000-0005-0000-0000-00002F5E0000}"/>
    <cellStyle name="Normal 51 4 4 3 2" xfId="38445" xr:uid="{00000000-0005-0000-0000-0000305E0000}"/>
    <cellStyle name="Normal 51 4 4 3 3" xfId="23212" xr:uid="{00000000-0005-0000-0000-0000315E0000}"/>
    <cellStyle name="Normal 51 4 4 4" xfId="33432" xr:uid="{00000000-0005-0000-0000-0000325E0000}"/>
    <cellStyle name="Normal 51 4 4 5" xfId="18199" xr:uid="{00000000-0005-0000-0000-0000335E0000}"/>
    <cellStyle name="Normal 51 4 5" xfId="4750" xr:uid="{00000000-0005-0000-0000-0000345E0000}"/>
    <cellStyle name="Normal 51 4 5 2" xfId="14802" xr:uid="{00000000-0005-0000-0000-0000355E0000}"/>
    <cellStyle name="Normal 51 4 5 2 2" xfId="45133" xr:uid="{00000000-0005-0000-0000-0000365E0000}"/>
    <cellStyle name="Normal 51 4 5 2 3" xfId="29900" xr:uid="{00000000-0005-0000-0000-0000375E0000}"/>
    <cellStyle name="Normal 51 4 5 3" xfId="9782" xr:uid="{00000000-0005-0000-0000-0000385E0000}"/>
    <cellStyle name="Normal 51 4 5 3 2" xfId="40116" xr:uid="{00000000-0005-0000-0000-0000395E0000}"/>
    <cellStyle name="Normal 51 4 5 3 3" xfId="24883" xr:uid="{00000000-0005-0000-0000-00003A5E0000}"/>
    <cellStyle name="Normal 51 4 5 4" xfId="35103" xr:uid="{00000000-0005-0000-0000-00003B5E0000}"/>
    <cellStyle name="Normal 51 4 5 5" xfId="19870" xr:uid="{00000000-0005-0000-0000-00003C5E0000}"/>
    <cellStyle name="Normal 51 4 6" xfId="11460" xr:uid="{00000000-0005-0000-0000-00003D5E0000}"/>
    <cellStyle name="Normal 51 4 6 2" xfId="41791" xr:uid="{00000000-0005-0000-0000-00003E5E0000}"/>
    <cellStyle name="Normal 51 4 6 3" xfId="26558" xr:uid="{00000000-0005-0000-0000-00003F5E0000}"/>
    <cellStyle name="Normal 51 4 7" xfId="6439" xr:uid="{00000000-0005-0000-0000-0000405E0000}"/>
    <cellStyle name="Normal 51 4 7 2" xfId="36774" xr:uid="{00000000-0005-0000-0000-0000415E0000}"/>
    <cellStyle name="Normal 51 4 7 3" xfId="21541" xr:uid="{00000000-0005-0000-0000-0000425E0000}"/>
    <cellStyle name="Normal 51 4 8" xfId="31762" xr:uid="{00000000-0005-0000-0000-0000435E0000}"/>
    <cellStyle name="Normal 51 4 9" xfId="16528" xr:uid="{00000000-0005-0000-0000-0000445E0000}"/>
    <cellStyle name="Normal 51 5" xfId="1573" xr:uid="{00000000-0005-0000-0000-0000455E0000}"/>
    <cellStyle name="Normal 51 5 2" xfId="2414" xr:uid="{00000000-0005-0000-0000-0000465E0000}"/>
    <cellStyle name="Normal 51 5 2 2" xfId="4104" xr:uid="{00000000-0005-0000-0000-0000475E0000}"/>
    <cellStyle name="Normal 51 5 2 2 2" xfId="14177" xr:uid="{00000000-0005-0000-0000-0000485E0000}"/>
    <cellStyle name="Normal 51 5 2 2 2 2" xfId="44508" xr:uid="{00000000-0005-0000-0000-0000495E0000}"/>
    <cellStyle name="Normal 51 5 2 2 2 3" xfId="29275" xr:uid="{00000000-0005-0000-0000-00004A5E0000}"/>
    <cellStyle name="Normal 51 5 2 2 3" xfId="9157" xr:uid="{00000000-0005-0000-0000-00004B5E0000}"/>
    <cellStyle name="Normal 51 5 2 2 3 2" xfId="39491" xr:uid="{00000000-0005-0000-0000-00004C5E0000}"/>
    <cellStyle name="Normal 51 5 2 2 3 3" xfId="24258" xr:uid="{00000000-0005-0000-0000-00004D5E0000}"/>
    <cellStyle name="Normal 51 5 2 2 4" xfId="34478" xr:uid="{00000000-0005-0000-0000-00004E5E0000}"/>
    <cellStyle name="Normal 51 5 2 2 5" xfId="19245" xr:uid="{00000000-0005-0000-0000-00004F5E0000}"/>
    <cellStyle name="Normal 51 5 2 3" xfId="5796" xr:uid="{00000000-0005-0000-0000-0000505E0000}"/>
    <cellStyle name="Normal 51 5 2 3 2" xfId="15848" xr:uid="{00000000-0005-0000-0000-0000515E0000}"/>
    <cellStyle name="Normal 51 5 2 3 2 2" xfId="46179" xr:uid="{00000000-0005-0000-0000-0000525E0000}"/>
    <cellStyle name="Normal 51 5 2 3 2 3" xfId="30946" xr:uid="{00000000-0005-0000-0000-0000535E0000}"/>
    <cellStyle name="Normal 51 5 2 3 3" xfId="10828" xr:uid="{00000000-0005-0000-0000-0000545E0000}"/>
    <cellStyle name="Normal 51 5 2 3 3 2" xfId="41162" xr:uid="{00000000-0005-0000-0000-0000555E0000}"/>
    <cellStyle name="Normal 51 5 2 3 3 3" xfId="25929" xr:uid="{00000000-0005-0000-0000-0000565E0000}"/>
    <cellStyle name="Normal 51 5 2 3 4" xfId="36149" xr:uid="{00000000-0005-0000-0000-0000575E0000}"/>
    <cellStyle name="Normal 51 5 2 3 5" xfId="20916" xr:uid="{00000000-0005-0000-0000-0000585E0000}"/>
    <cellStyle name="Normal 51 5 2 4" xfId="12506" xr:uid="{00000000-0005-0000-0000-0000595E0000}"/>
    <cellStyle name="Normal 51 5 2 4 2" xfId="42837" xr:uid="{00000000-0005-0000-0000-00005A5E0000}"/>
    <cellStyle name="Normal 51 5 2 4 3" xfId="27604" xr:uid="{00000000-0005-0000-0000-00005B5E0000}"/>
    <cellStyle name="Normal 51 5 2 5" xfId="7485" xr:uid="{00000000-0005-0000-0000-00005C5E0000}"/>
    <cellStyle name="Normal 51 5 2 5 2" xfId="37820" xr:uid="{00000000-0005-0000-0000-00005D5E0000}"/>
    <cellStyle name="Normal 51 5 2 5 3" xfId="22587" xr:uid="{00000000-0005-0000-0000-00005E5E0000}"/>
    <cellStyle name="Normal 51 5 2 6" xfId="32808" xr:uid="{00000000-0005-0000-0000-00005F5E0000}"/>
    <cellStyle name="Normal 51 5 2 7" xfId="17574" xr:uid="{00000000-0005-0000-0000-0000605E0000}"/>
    <cellStyle name="Normal 51 5 3" xfId="3267" xr:uid="{00000000-0005-0000-0000-0000615E0000}"/>
    <cellStyle name="Normal 51 5 3 2" xfId="13341" xr:uid="{00000000-0005-0000-0000-0000625E0000}"/>
    <cellStyle name="Normal 51 5 3 2 2" xfId="43672" xr:uid="{00000000-0005-0000-0000-0000635E0000}"/>
    <cellStyle name="Normal 51 5 3 2 3" xfId="28439" xr:uid="{00000000-0005-0000-0000-0000645E0000}"/>
    <cellStyle name="Normal 51 5 3 3" xfId="8321" xr:uid="{00000000-0005-0000-0000-0000655E0000}"/>
    <cellStyle name="Normal 51 5 3 3 2" xfId="38655" xr:uid="{00000000-0005-0000-0000-0000665E0000}"/>
    <cellStyle name="Normal 51 5 3 3 3" xfId="23422" xr:uid="{00000000-0005-0000-0000-0000675E0000}"/>
    <cellStyle name="Normal 51 5 3 4" xfId="33642" xr:uid="{00000000-0005-0000-0000-0000685E0000}"/>
    <cellStyle name="Normal 51 5 3 5" xfId="18409" xr:uid="{00000000-0005-0000-0000-0000695E0000}"/>
    <cellStyle name="Normal 51 5 4" xfId="4960" xr:uid="{00000000-0005-0000-0000-00006A5E0000}"/>
    <cellStyle name="Normal 51 5 4 2" xfId="15012" xr:uid="{00000000-0005-0000-0000-00006B5E0000}"/>
    <cellStyle name="Normal 51 5 4 2 2" xfId="45343" xr:uid="{00000000-0005-0000-0000-00006C5E0000}"/>
    <cellStyle name="Normal 51 5 4 2 3" xfId="30110" xr:uid="{00000000-0005-0000-0000-00006D5E0000}"/>
    <cellStyle name="Normal 51 5 4 3" xfId="9992" xr:uid="{00000000-0005-0000-0000-00006E5E0000}"/>
    <cellStyle name="Normal 51 5 4 3 2" xfId="40326" xr:uid="{00000000-0005-0000-0000-00006F5E0000}"/>
    <cellStyle name="Normal 51 5 4 3 3" xfId="25093" xr:uid="{00000000-0005-0000-0000-0000705E0000}"/>
    <cellStyle name="Normal 51 5 4 4" xfId="35313" xr:uid="{00000000-0005-0000-0000-0000715E0000}"/>
    <cellStyle name="Normal 51 5 4 5" xfId="20080" xr:uid="{00000000-0005-0000-0000-0000725E0000}"/>
    <cellStyle name="Normal 51 5 5" xfId="11670" xr:uid="{00000000-0005-0000-0000-0000735E0000}"/>
    <cellStyle name="Normal 51 5 5 2" xfId="42001" xr:uid="{00000000-0005-0000-0000-0000745E0000}"/>
    <cellStyle name="Normal 51 5 5 3" xfId="26768" xr:uid="{00000000-0005-0000-0000-0000755E0000}"/>
    <cellStyle name="Normal 51 5 6" xfId="6649" xr:uid="{00000000-0005-0000-0000-0000765E0000}"/>
    <cellStyle name="Normal 51 5 6 2" xfId="36984" xr:uid="{00000000-0005-0000-0000-0000775E0000}"/>
    <cellStyle name="Normal 51 5 6 3" xfId="21751" xr:uid="{00000000-0005-0000-0000-0000785E0000}"/>
    <cellStyle name="Normal 51 5 7" xfId="31972" xr:uid="{00000000-0005-0000-0000-0000795E0000}"/>
    <cellStyle name="Normal 51 5 8" xfId="16738" xr:uid="{00000000-0005-0000-0000-00007A5E0000}"/>
    <cellStyle name="Normal 51 6" xfId="1994" xr:uid="{00000000-0005-0000-0000-00007B5E0000}"/>
    <cellStyle name="Normal 51 6 2" xfId="3686" xr:uid="{00000000-0005-0000-0000-00007C5E0000}"/>
    <cellStyle name="Normal 51 6 2 2" xfId="13759" xr:uid="{00000000-0005-0000-0000-00007D5E0000}"/>
    <cellStyle name="Normal 51 6 2 2 2" xfId="44090" xr:uid="{00000000-0005-0000-0000-00007E5E0000}"/>
    <cellStyle name="Normal 51 6 2 2 3" xfId="28857" xr:uid="{00000000-0005-0000-0000-00007F5E0000}"/>
    <cellStyle name="Normal 51 6 2 3" xfId="8739" xr:uid="{00000000-0005-0000-0000-0000805E0000}"/>
    <cellStyle name="Normal 51 6 2 3 2" xfId="39073" xr:uid="{00000000-0005-0000-0000-0000815E0000}"/>
    <cellStyle name="Normal 51 6 2 3 3" xfId="23840" xr:uid="{00000000-0005-0000-0000-0000825E0000}"/>
    <cellStyle name="Normal 51 6 2 4" xfId="34060" xr:uid="{00000000-0005-0000-0000-0000835E0000}"/>
    <cellStyle name="Normal 51 6 2 5" xfId="18827" xr:uid="{00000000-0005-0000-0000-0000845E0000}"/>
    <cellStyle name="Normal 51 6 3" xfId="5378" xr:uid="{00000000-0005-0000-0000-0000855E0000}"/>
    <cellStyle name="Normal 51 6 3 2" xfId="15430" xr:uid="{00000000-0005-0000-0000-0000865E0000}"/>
    <cellStyle name="Normal 51 6 3 2 2" xfId="45761" xr:uid="{00000000-0005-0000-0000-0000875E0000}"/>
    <cellStyle name="Normal 51 6 3 2 3" xfId="30528" xr:uid="{00000000-0005-0000-0000-0000885E0000}"/>
    <cellStyle name="Normal 51 6 3 3" xfId="10410" xr:uid="{00000000-0005-0000-0000-0000895E0000}"/>
    <cellStyle name="Normal 51 6 3 3 2" xfId="40744" xr:uid="{00000000-0005-0000-0000-00008A5E0000}"/>
    <cellStyle name="Normal 51 6 3 3 3" xfId="25511" xr:uid="{00000000-0005-0000-0000-00008B5E0000}"/>
    <cellStyle name="Normal 51 6 3 4" xfId="35731" xr:uid="{00000000-0005-0000-0000-00008C5E0000}"/>
    <cellStyle name="Normal 51 6 3 5" xfId="20498" xr:uid="{00000000-0005-0000-0000-00008D5E0000}"/>
    <cellStyle name="Normal 51 6 4" xfId="12088" xr:uid="{00000000-0005-0000-0000-00008E5E0000}"/>
    <cellStyle name="Normal 51 6 4 2" xfId="42419" xr:uid="{00000000-0005-0000-0000-00008F5E0000}"/>
    <cellStyle name="Normal 51 6 4 3" xfId="27186" xr:uid="{00000000-0005-0000-0000-0000905E0000}"/>
    <cellStyle name="Normal 51 6 5" xfId="7067" xr:uid="{00000000-0005-0000-0000-0000915E0000}"/>
    <cellStyle name="Normal 51 6 5 2" xfId="37402" xr:uid="{00000000-0005-0000-0000-0000925E0000}"/>
    <cellStyle name="Normal 51 6 5 3" xfId="22169" xr:uid="{00000000-0005-0000-0000-0000935E0000}"/>
    <cellStyle name="Normal 51 6 6" xfId="32390" xr:uid="{00000000-0005-0000-0000-0000945E0000}"/>
    <cellStyle name="Normal 51 6 7" xfId="17156" xr:uid="{00000000-0005-0000-0000-0000955E0000}"/>
    <cellStyle name="Normal 51 7" xfId="2845" xr:uid="{00000000-0005-0000-0000-0000965E0000}"/>
    <cellStyle name="Normal 51 7 2" xfId="12923" xr:uid="{00000000-0005-0000-0000-0000975E0000}"/>
    <cellStyle name="Normal 51 7 2 2" xfId="43254" xr:uid="{00000000-0005-0000-0000-0000985E0000}"/>
    <cellStyle name="Normal 51 7 2 3" xfId="28021" xr:uid="{00000000-0005-0000-0000-0000995E0000}"/>
    <cellStyle name="Normal 51 7 3" xfId="7903" xr:uid="{00000000-0005-0000-0000-00009A5E0000}"/>
    <cellStyle name="Normal 51 7 3 2" xfId="38237" xr:uid="{00000000-0005-0000-0000-00009B5E0000}"/>
    <cellStyle name="Normal 51 7 3 3" xfId="23004" xr:uid="{00000000-0005-0000-0000-00009C5E0000}"/>
    <cellStyle name="Normal 51 7 4" xfId="33224" xr:uid="{00000000-0005-0000-0000-00009D5E0000}"/>
    <cellStyle name="Normal 51 7 5" xfId="17991" xr:uid="{00000000-0005-0000-0000-00009E5E0000}"/>
    <cellStyle name="Normal 51 8" xfId="4539" xr:uid="{00000000-0005-0000-0000-00009F5E0000}"/>
    <cellStyle name="Normal 51 8 2" xfId="14594" xr:uid="{00000000-0005-0000-0000-0000A05E0000}"/>
    <cellStyle name="Normal 51 8 2 2" xfId="44925" xr:uid="{00000000-0005-0000-0000-0000A15E0000}"/>
    <cellStyle name="Normal 51 8 2 3" xfId="29692" xr:uid="{00000000-0005-0000-0000-0000A25E0000}"/>
    <cellStyle name="Normal 51 8 3" xfId="9574" xr:uid="{00000000-0005-0000-0000-0000A35E0000}"/>
    <cellStyle name="Normal 51 8 3 2" xfId="39908" xr:uid="{00000000-0005-0000-0000-0000A45E0000}"/>
    <cellStyle name="Normal 51 8 3 3" xfId="24675" xr:uid="{00000000-0005-0000-0000-0000A55E0000}"/>
    <cellStyle name="Normal 51 8 4" xfId="34895" xr:uid="{00000000-0005-0000-0000-0000A65E0000}"/>
    <cellStyle name="Normal 51 8 5" xfId="19662" xr:uid="{00000000-0005-0000-0000-0000A75E0000}"/>
    <cellStyle name="Normal 51 9" xfId="11250" xr:uid="{00000000-0005-0000-0000-0000A85E0000}"/>
    <cellStyle name="Normal 51 9 2" xfId="41583" xr:uid="{00000000-0005-0000-0000-0000A95E0000}"/>
    <cellStyle name="Normal 51 9 3" xfId="26350" xr:uid="{00000000-0005-0000-0000-0000AA5E0000}"/>
    <cellStyle name="Normal 52" xfId="868" xr:uid="{00000000-0005-0000-0000-0000AB5E0000}"/>
    <cellStyle name="Normal 52 10" xfId="6230" xr:uid="{00000000-0005-0000-0000-0000AC5E0000}"/>
    <cellStyle name="Normal 52 10 2" xfId="36567" xr:uid="{00000000-0005-0000-0000-0000AD5E0000}"/>
    <cellStyle name="Normal 52 10 3" xfId="21334" xr:uid="{00000000-0005-0000-0000-0000AE5E0000}"/>
    <cellStyle name="Normal 52 11" xfId="31558" xr:uid="{00000000-0005-0000-0000-0000AF5E0000}"/>
    <cellStyle name="Normal 52 12" xfId="16319" xr:uid="{00000000-0005-0000-0000-0000B05E0000}"/>
    <cellStyle name="Normal 52 13" xfId="46584" xr:uid="{00000000-0005-0000-0000-0000B15E0000}"/>
    <cellStyle name="Normal 52 2" xfId="1194" xr:uid="{00000000-0005-0000-0000-0000B25E0000}"/>
    <cellStyle name="Normal 52 2 10" xfId="31610" xr:uid="{00000000-0005-0000-0000-0000B35E0000}"/>
    <cellStyle name="Normal 52 2 11" xfId="16373" xr:uid="{00000000-0005-0000-0000-0000B45E0000}"/>
    <cellStyle name="Normal 52 2 2" xfId="1302" xr:uid="{00000000-0005-0000-0000-0000B55E0000}"/>
    <cellStyle name="Normal 52 2 2 10" xfId="16477" xr:uid="{00000000-0005-0000-0000-0000B65E0000}"/>
    <cellStyle name="Normal 52 2 2 2" xfId="1519" xr:uid="{00000000-0005-0000-0000-0000B75E0000}"/>
    <cellStyle name="Normal 52 2 2 2 2" xfId="1940" xr:uid="{00000000-0005-0000-0000-0000B85E0000}"/>
    <cellStyle name="Normal 52 2 2 2 2 2" xfId="2779" xr:uid="{00000000-0005-0000-0000-0000B95E0000}"/>
    <cellStyle name="Normal 52 2 2 2 2 2 2" xfId="4469" xr:uid="{00000000-0005-0000-0000-0000BA5E0000}"/>
    <cellStyle name="Normal 52 2 2 2 2 2 2 2" xfId="14542" xr:uid="{00000000-0005-0000-0000-0000BB5E0000}"/>
    <cellStyle name="Normal 52 2 2 2 2 2 2 2 2" xfId="44873" xr:uid="{00000000-0005-0000-0000-0000BC5E0000}"/>
    <cellStyle name="Normal 52 2 2 2 2 2 2 2 3" xfId="29640" xr:uid="{00000000-0005-0000-0000-0000BD5E0000}"/>
    <cellStyle name="Normal 52 2 2 2 2 2 2 3" xfId="9522" xr:uid="{00000000-0005-0000-0000-0000BE5E0000}"/>
    <cellStyle name="Normal 52 2 2 2 2 2 2 3 2" xfId="39856" xr:uid="{00000000-0005-0000-0000-0000BF5E0000}"/>
    <cellStyle name="Normal 52 2 2 2 2 2 2 3 3" xfId="24623" xr:uid="{00000000-0005-0000-0000-0000C05E0000}"/>
    <cellStyle name="Normal 52 2 2 2 2 2 2 4" xfId="34843" xr:uid="{00000000-0005-0000-0000-0000C15E0000}"/>
    <cellStyle name="Normal 52 2 2 2 2 2 2 5" xfId="19610" xr:uid="{00000000-0005-0000-0000-0000C25E0000}"/>
    <cellStyle name="Normal 52 2 2 2 2 2 3" xfId="6161" xr:uid="{00000000-0005-0000-0000-0000C35E0000}"/>
    <cellStyle name="Normal 52 2 2 2 2 2 3 2" xfId="16213" xr:uid="{00000000-0005-0000-0000-0000C45E0000}"/>
    <cellStyle name="Normal 52 2 2 2 2 2 3 2 2" xfId="46544" xr:uid="{00000000-0005-0000-0000-0000C55E0000}"/>
    <cellStyle name="Normal 52 2 2 2 2 2 3 2 3" xfId="31311" xr:uid="{00000000-0005-0000-0000-0000C65E0000}"/>
    <cellStyle name="Normal 52 2 2 2 2 2 3 3" xfId="11193" xr:uid="{00000000-0005-0000-0000-0000C75E0000}"/>
    <cellStyle name="Normal 52 2 2 2 2 2 3 3 2" xfId="41527" xr:uid="{00000000-0005-0000-0000-0000C85E0000}"/>
    <cellStyle name="Normal 52 2 2 2 2 2 3 3 3" xfId="26294" xr:uid="{00000000-0005-0000-0000-0000C95E0000}"/>
    <cellStyle name="Normal 52 2 2 2 2 2 3 4" xfId="36514" xr:uid="{00000000-0005-0000-0000-0000CA5E0000}"/>
    <cellStyle name="Normal 52 2 2 2 2 2 3 5" xfId="21281" xr:uid="{00000000-0005-0000-0000-0000CB5E0000}"/>
    <cellStyle name="Normal 52 2 2 2 2 2 4" xfId="12871" xr:uid="{00000000-0005-0000-0000-0000CC5E0000}"/>
    <cellStyle name="Normal 52 2 2 2 2 2 4 2" xfId="43202" xr:uid="{00000000-0005-0000-0000-0000CD5E0000}"/>
    <cellStyle name="Normal 52 2 2 2 2 2 4 3" xfId="27969" xr:uid="{00000000-0005-0000-0000-0000CE5E0000}"/>
    <cellStyle name="Normal 52 2 2 2 2 2 5" xfId="7850" xr:uid="{00000000-0005-0000-0000-0000CF5E0000}"/>
    <cellStyle name="Normal 52 2 2 2 2 2 5 2" xfId="38185" xr:uid="{00000000-0005-0000-0000-0000D05E0000}"/>
    <cellStyle name="Normal 52 2 2 2 2 2 5 3" xfId="22952" xr:uid="{00000000-0005-0000-0000-0000D15E0000}"/>
    <cellStyle name="Normal 52 2 2 2 2 2 6" xfId="33173" xr:uid="{00000000-0005-0000-0000-0000D25E0000}"/>
    <cellStyle name="Normal 52 2 2 2 2 2 7" xfId="17939" xr:uid="{00000000-0005-0000-0000-0000D35E0000}"/>
    <cellStyle name="Normal 52 2 2 2 2 3" xfId="3632" xr:uid="{00000000-0005-0000-0000-0000D45E0000}"/>
    <cellStyle name="Normal 52 2 2 2 2 3 2" xfId="13706" xr:uid="{00000000-0005-0000-0000-0000D55E0000}"/>
    <cellStyle name="Normal 52 2 2 2 2 3 2 2" xfId="44037" xr:uid="{00000000-0005-0000-0000-0000D65E0000}"/>
    <cellStyle name="Normal 52 2 2 2 2 3 2 3" xfId="28804" xr:uid="{00000000-0005-0000-0000-0000D75E0000}"/>
    <cellStyle name="Normal 52 2 2 2 2 3 3" xfId="8686" xr:uid="{00000000-0005-0000-0000-0000D85E0000}"/>
    <cellStyle name="Normal 52 2 2 2 2 3 3 2" xfId="39020" xr:uid="{00000000-0005-0000-0000-0000D95E0000}"/>
    <cellStyle name="Normal 52 2 2 2 2 3 3 3" xfId="23787" xr:uid="{00000000-0005-0000-0000-0000DA5E0000}"/>
    <cellStyle name="Normal 52 2 2 2 2 3 4" xfId="34007" xr:uid="{00000000-0005-0000-0000-0000DB5E0000}"/>
    <cellStyle name="Normal 52 2 2 2 2 3 5" xfId="18774" xr:uid="{00000000-0005-0000-0000-0000DC5E0000}"/>
    <cellStyle name="Normal 52 2 2 2 2 4" xfId="5325" xr:uid="{00000000-0005-0000-0000-0000DD5E0000}"/>
    <cellStyle name="Normal 52 2 2 2 2 4 2" xfId="15377" xr:uid="{00000000-0005-0000-0000-0000DE5E0000}"/>
    <cellStyle name="Normal 52 2 2 2 2 4 2 2" xfId="45708" xr:uid="{00000000-0005-0000-0000-0000DF5E0000}"/>
    <cellStyle name="Normal 52 2 2 2 2 4 2 3" xfId="30475" xr:uid="{00000000-0005-0000-0000-0000E05E0000}"/>
    <cellStyle name="Normal 52 2 2 2 2 4 3" xfId="10357" xr:uid="{00000000-0005-0000-0000-0000E15E0000}"/>
    <cellStyle name="Normal 52 2 2 2 2 4 3 2" xfId="40691" xr:uid="{00000000-0005-0000-0000-0000E25E0000}"/>
    <cellStyle name="Normal 52 2 2 2 2 4 3 3" xfId="25458" xr:uid="{00000000-0005-0000-0000-0000E35E0000}"/>
    <cellStyle name="Normal 52 2 2 2 2 4 4" xfId="35678" xr:uid="{00000000-0005-0000-0000-0000E45E0000}"/>
    <cellStyle name="Normal 52 2 2 2 2 4 5" xfId="20445" xr:uid="{00000000-0005-0000-0000-0000E55E0000}"/>
    <cellStyle name="Normal 52 2 2 2 2 5" xfId="12035" xr:uid="{00000000-0005-0000-0000-0000E65E0000}"/>
    <cellStyle name="Normal 52 2 2 2 2 5 2" xfId="42366" xr:uid="{00000000-0005-0000-0000-0000E75E0000}"/>
    <cellStyle name="Normal 52 2 2 2 2 5 3" xfId="27133" xr:uid="{00000000-0005-0000-0000-0000E85E0000}"/>
    <cellStyle name="Normal 52 2 2 2 2 6" xfId="7014" xr:uid="{00000000-0005-0000-0000-0000E95E0000}"/>
    <cellStyle name="Normal 52 2 2 2 2 6 2" xfId="37349" xr:uid="{00000000-0005-0000-0000-0000EA5E0000}"/>
    <cellStyle name="Normal 52 2 2 2 2 6 3" xfId="22116" xr:uid="{00000000-0005-0000-0000-0000EB5E0000}"/>
    <cellStyle name="Normal 52 2 2 2 2 7" xfId="32337" xr:uid="{00000000-0005-0000-0000-0000EC5E0000}"/>
    <cellStyle name="Normal 52 2 2 2 2 8" xfId="17103" xr:uid="{00000000-0005-0000-0000-0000ED5E0000}"/>
    <cellStyle name="Normal 52 2 2 2 3" xfId="2361" xr:uid="{00000000-0005-0000-0000-0000EE5E0000}"/>
    <cellStyle name="Normal 52 2 2 2 3 2" xfId="4051" xr:uid="{00000000-0005-0000-0000-0000EF5E0000}"/>
    <cellStyle name="Normal 52 2 2 2 3 2 2" xfId="14124" xr:uid="{00000000-0005-0000-0000-0000F05E0000}"/>
    <cellStyle name="Normal 52 2 2 2 3 2 2 2" xfId="44455" xr:uid="{00000000-0005-0000-0000-0000F15E0000}"/>
    <cellStyle name="Normal 52 2 2 2 3 2 2 3" xfId="29222" xr:uid="{00000000-0005-0000-0000-0000F25E0000}"/>
    <cellStyle name="Normal 52 2 2 2 3 2 3" xfId="9104" xr:uid="{00000000-0005-0000-0000-0000F35E0000}"/>
    <cellStyle name="Normal 52 2 2 2 3 2 3 2" xfId="39438" xr:uid="{00000000-0005-0000-0000-0000F45E0000}"/>
    <cellStyle name="Normal 52 2 2 2 3 2 3 3" xfId="24205" xr:uid="{00000000-0005-0000-0000-0000F55E0000}"/>
    <cellStyle name="Normal 52 2 2 2 3 2 4" xfId="34425" xr:uid="{00000000-0005-0000-0000-0000F65E0000}"/>
    <cellStyle name="Normal 52 2 2 2 3 2 5" xfId="19192" xr:uid="{00000000-0005-0000-0000-0000F75E0000}"/>
    <cellStyle name="Normal 52 2 2 2 3 3" xfId="5743" xr:uid="{00000000-0005-0000-0000-0000F85E0000}"/>
    <cellStyle name="Normal 52 2 2 2 3 3 2" xfId="15795" xr:uid="{00000000-0005-0000-0000-0000F95E0000}"/>
    <cellStyle name="Normal 52 2 2 2 3 3 2 2" xfId="46126" xr:uid="{00000000-0005-0000-0000-0000FA5E0000}"/>
    <cellStyle name="Normal 52 2 2 2 3 3 2 3" xfId="30893" xr:uid="{00000000-0005-0000-0000-0000FB5E0000}"/>
    <cellStyle name="Normal 52 2 2 2 3 3 3" xfId="10775" xr:uid="{00000000-0005-0000-0000-0000FC5E0000}"/>
    <cellStyle name="Normal 52 2 2 2 3 3 3 2" xfId="41109" xr:uid="{00000000-0005-0000-0000-0000FD5E0000}"/>
    <cellStyle name="Normal 52 2 2 2 3 3 3 3" xfId="25876" xr:uid="{00000000-0005-0000-0000-0000FE5E0000}"/>
    <cellStyle name="Normal 52 2 2 2 3 3 4" xfId="36096" xr:uid="{00000000-0005-0000-0000-0000FF5E0000}"/>
    <cellStyle name="Normal 52 2 2 2 3 3 5" xfId="20863" xr:uid="{00000000-0005-0000-0000-0000005F0000}"/>
    <cellStyle name="Normal 52 2 2 2 3 4" xfId="12453" xr:uid="{00000000-0005-0000-0000-0000015F0000}"/>
    <cellStyle name="Normal 52 2 2 2 3 4 2" xfId="42784" xr:uid="{00000000-0005-0000-0000-0000025F0000}"/>
    <cellStyle name="Normal 52 2 2 2 3 4 3" xfId="27551" xr:uid="{00000000-0005-0000-0000-0000035F0000}"/>
    <cellStyle name="Normal 52 2 2 2 3 5" xfId="7432" xr:uid="{00000000-0005-0000-0000-0000045F0000}"/>
    <cellStyle name="Normal 52 2 2 2 3 5 2" xfId="37767" xr:uid="{00000000-0005-0000-0000-0000055F0000}"/>
    <cellStyle name="Normal 52 2 2 2 3 5 3" xfId="22534" xr:uid="{00000000-0005-0000-0000-0000065F0000}"/>
    <cellStyle name="Normal 52 2 2 2 3 6" xfId="32755" xr:uid="{00000000-0005-0000-0000-0000075F0000}"/>
    <cellStyle name="Normal 52 2 2 2 3 7" xfId="17521" xr:uid="{00000000-0005-0000-0000-0000085F0000}"/>
    <cellStyle name="Normal 52 2 2 2 4" xfId="3214" xr:uid="{00000000-0005-0000-0000-0000095F0000}"/>
    <cellStyle name="Normal 52 2 2 2 4 2" xfId="13288" xr:uid="{00000000-0005-0000-0000-00000A5F0000}"/>
    <cellStyle name="Normal 52 2 2 2 4 2 2" xfId="43619" xr:uid="{00000000-0005-0000-0000-00000B5F0000}"/>
    <cellStyle name="Normal 52 2 2 2 4 2 3" xfId="28386" xr:uid="{00000000-0005-0000-0000-00000C5F0000}"/>
    <cellStyle name="Normal 52 2 2 2 4 3" xfId="8268" xr:uid="{00000000-0005-0000-0000-00000D5F0000}"/>
    <cellStyle name="Normal 52 2 2 2 4 3 2" xfId="38602" xr:uid="{00000000-0005-0000-0000-00000E5F0000}"/>
    <cellStyle name="Normal 52 2 2 2 4 3 3" xfId="23369" xr:uid="{00000000-0005-0000-0000-00000F5F0000}"/>
    <cellStyle name="Normal 52 2 2 2 4 4" xfId="33589" xr:uid="{00000000-0005-0000-0000-0000105F0000}"/>
    <cellStyle name="Normal 52 2 2 2 4 5" xfId="18356" xr:uid="{00000000-0005-0000-0000-0000115F0000}"/>
    <cellStyle name="Normal 52 2 2 2 5" xfId="4907" xr:uid="{00000000-0005-0000-0000-0000125F0000}"/>
    <cellStyle name="Normal 52 2 2 2 5 2" xfId="14959" xr:uid="{00000000-0005-0000-0000-0000135F0000}"/>
    <cellStyle name="Normal 52 2 2 2 5 2 2" xfId="45290" xr:uid="{00000000-0005-0000-0000-0000145F0000}"/>
    <cellStyle name="Normal 52 2 2 2 5 2 3" xfId="30057" xr:uid="{00000000-0005-0000-0000-0000155F0000}"/>
    <cellStyle name="Normal 52 2 2 2 5 3" xfId="9939" xr:uid="{00000000-0005-0000-0000-0000165F0000}"/>
    <cellStyle name="Normal 52 2 2 2 5 3 2" xfId="40273" xr:uid="{00000000-0005-0000-0000-0000175F0000}"/>
    <cellStyle name="Normal 52 2 2 2 5 3 3" xfId="25040" xr:uid="{00000000-0005-0000-0000-0000185F0000}"/>
    <cellStyle name="Normal 52 2 2 2 5 4" xfId="35260" xr:uid="{00000000-0005-0000-0000-0000195F0000}"/>
    <cellStyle name="Normal 52 2 2 2 5 5" xfId="20027" xr:uid="{00000000-0005-0000-0000-00001A5F0000}"/>
    <cellStyle name="Normal 52 2 2 2 6" xfId="11617" xr:uid="{00000000-0005-0000-0000-00001B5F0000}"/>
    <cellStyle name="Normal 52 2 2 2 6 2" xfId="41948" xr:uid="{00000000-0005-0000-0000-00001C5F0000}"/>
    <cellStyle name="Normal 52 2 2 2 6 3" xfId="26715" xr:uid="{00000000-0005-0000-0000-00001D5F0000}"/>
    <cellStyle name="Normal 52 2 2 2 7" xfId="6596" xr:uid="{00000000-0005-0000-0000-00001E5F0000}"/>
    <cellStyle name="Normal 52 2 2 2 7 2" xfId="36931" xr:uid="{00000000-0005-0000-0000-00001F5F0000}"/>
    <cellStyle name="Normal 52 2 2 2 7 3" xfId="21698" xr:uid="{00000000-0005-0000-0000-0000205F0000}"/>
    <cellStyle name="Normal 52 2 2 2 8" xfId="31919" xr:uid="{00000000-0005-0000-0000-0000215F0000}"/>
    <cellStyle name="Normal 52 2 2 2 9" xfId="16685" xr:uid="{00000000-0005-0000-0000-0000225F0000}"/>
    <cellStyle name="Normal 52 2 2 3" xfId="1732" xr:uid="{00000000-0005-0000-0000-0000235F0000}"/>
    <cellStyle name="Normal 52 2 2 3 2" xfId="2571" xr:uid="{00000000-0005-0000-0000-0000245F0000}"/>
    <cellStyle name="Normal 52 2 2 3 2 2" xfId="4261" xr:uid="{00000000-0005-0000-0000-0000255F0000}"/>
    <cellStyle name="Normal 52 2 2 3 2 2 2" xfId="14334" xr:uid="{00000000-0005-0000-0000-0000265F0000}"/>
    <cellStyle name="Normal 52 2 2 3 2 2 2 2" xfId="44665" xr:uid="{00000000-0005-0000-0000-0000275F0000}"/>
    <cellStyle name="Normal 52 2 2 3 2 2 2 3" xfId="29432" xr:uid="{00000000-0005-0000-0000-0000285F0000}"/>
    <cellStyle name="Normal 52 2 2 3 2 2 3" xfId="9314" xr:uid="{00000000-0005-0000-0000-0000295F0000}"/>
    <cellStyle name="Normal 52 2 2 3 2 2 3 2" xfId="39648" xr:uid="{00000000-0005-0000-0000-00002A5F0000}"/>
    <cellStyle name="Normal 52 2 2 3 2 2 3 3" xfId="24415" xr:uid="{00000000-0005-0000-0000-00002B5F0000}"/>
    <cellStyle name="Normal 52 2 2 3 2 2 4" xfId="34635" xr:uid="{00000000-0005-0000-0000-00002C5F0000}"/>
    <cellStyle name="Normal 52 2 2 3 2 2 5" xfId="19402" xr:uid="{00000000-0005-0000-0000-00002D5F0000}"/>
    <cellStyle name="Normal 52 2 2 3 2 3" xfId="5953" xr:uid="{00000000-0005-0000-0000-00002E5F0000}"/>
    <cellStyle name="Normal 52 2 2 3 2 3 2" xfId="16005" xr:uid="{00000000-0005-0000-0000-00002F5F0000}"/>
    <cellStyle name="Normal 52 2 2 3 2 3 2 2" xfId="46336" xr:uid="{00000000-0005-0000-0000-0000305F0000}"/>
    <cellStyle name="Normal 52 2 2 3 2 3 2 3" xfId="31103" xr:uid="{00000000-0005-0000-0000-0000315F0000}"/>
    <cellStyle name="Normal 52 2 2 3 2 3 3" xfId="10985" xr:uid="{00000000-0005-0000-0000-0000325F0000}"/>
    <cellStyle name="Normal 52 2 2 3 2 3 3 2" xfId="41319" xr:uid="{00000000-0005-0000-0000-0000335F0000}"/>
    <cellStyle name="Normal 52 2 2 3 2 3 3 3" xfId="26086" xr:uid="{00000000-0005-0000-0000-0000345F0000}"/>
    <cellStyle name="Normal 52 2 2 3 2 3 4" xfId="36306" xr:uid="{00000000-0005-0000-0000-0000355F0000}"/>
    <cellStyle name="Normal 52 2 2 3 2 3 5" xfId="21073" xr:uid="{00000000-0005-0000-0000-0000365F0000}"/>
    <cellStyle name="Normal 52 2 2 3 2 4" xfId="12663" xr:uid="{00000000-0005-0000-0000-0000375F0000}"/>
    <cellStyle name="Normal 52 2 2 3 2 4 2" xfId="42994" xr:uid="{00000000-0005-0000-0000-0000385F0000}"/>
    <cellStyle name="Normal 52 2 2 3 2 4 3" xfId="27761" xr:uid="{00000000-0005-0000-0000-0000395F0000}"/>
    <cellStyle name="Normal 52 2 2 3 2 5" xfId="7642" xr:uid="{00000000-0005-0000-0000-00003A5F0000}"/>
    <cellStyle name="Normal 52 2 2 3 2 5 2" xfId="37977" xr:uid="{00000000-0005-0000-0000-00003B5F0000}"/>
    <cellStyle name="Normal 52 2 2 3 2 5 3" xfId="22744" xr:uid="{00000000-0005-0000-0000-00003C5F0000}"/>
    <cellStyle name="Normal 52 2 2 3 2 6" xfId="32965" xr:uid="{00000000-0005-0000-0000-00003D5F0000}"/>
    <cellStyle name="Normal 52 2 2 3 2 7" xfId="17731" xr:uid="{00000000-0005-0000-0000-00003E5F0000}"/>
    <cellStyle name="Normal 52 2 2 3 3" xfId="3424" xr:uid="{00000000-0005-0000-0000-00003F5F0000}"/>
    <cellStyle name="Normal 52 2 2 3 3 2" xfId="13498" xr:uid="{00000000-0005-0000-0000-0000405F0000}"/>
    <cellStyle name="Normal 52 2 2 3 3 2 2" xfId="43829" xr:uid="{00000000-0005-0000-0000-0000415F0000}"/>
    <cellStyle name="Normal 52 2 2 3 3 2 3" xfId="28596" xr:uid="{00000000-0005-0000-0000-0000425F0000}"/>
    <cellStyle name="Normal 52 2 2 3 3 3" xfId="8478" xr:uid="{00000000-0005-0000-0000-0000435F0000}"/>
    <cellStyle name="Normal 52 2 2 3 3 3 2" xfId="38812" xr:uid="{00000000-0005-0000-0000-0000445F0000}"/>
    <cellStyle name="Normal 52 2 2 3 3 3 3" xfId="23579" xr:uid="{00000000-0005-0000-0000-0000455F0000}"/>
    <cellStyle name="Normal 52 2 2 3 3 4" xfId="33799" xr:uid="{00000000-0005-0000-0000-0000465F0000}"/>
    <cellStyle name="Normal 52 2 2 3 3 5" xfId="18566" xr:uid="{00000000-0005-0000-0000-0000475F0000}"/>
    <cellStyle name="Normal 52 2 2 3 4" xfId="5117" xr:uid="{00000000-0005-0000-0000-0000485F0000}"/>
    <cellStyle name="Normal 52 2 2 3 4 2" xfId="15169" xr:uid="{00000000-0005-0000-0000-0000495F0000}"/>
    <cellStyle name="Normal 52 2 2 3 4 2 2" xfId="45500" xr:uid="{00000000-0005-0000-0000-00004A5F0000}"/>
    <cellStyle name="Normal 52 2 2 3 4 2 3" xfId="30267" xr:uid="{00000000-0005-0000-0000-00004B5F0000}"/>
    <cellStyle name="Normal 52 2 2 3 4 3" xfId="10149" xr:uid="{00000000-0005-0000-0000-00004C5F0000}"/>
    <cellStyle name="Normal 52 2 2 3 4 3 2" xfId="40483" xr:uid="{00000000-0005-0000-0000-00004D5F0000}"/>
    <cellStyle name="Normal 52 2 2 3 4 3 3" xfId="25250" xr:uid="{00000000-0005-0000-0000-00004E5F0000}"/>
    <cellStyle name="Normal 52 2 2 3 4 4" xfId="35470" xr:uid="{00000000-0005-0000-0000-00004F5F0000}"/>
    <cellStyle name="Normal 52 2 2 3 4 5" xfId="20237" xr:uid="{00000000-0005-0000-0000-0000505F0000}"/>
    <cellStyle name="Normal 52 2 2 3 5" xfId="11827" xr:uid="{00000000-0005-0000-0000-0000515F0000}"/>
    <cellStyle name="Normal 52 2 2 3 5 2" xfId="42158" xr:uid="{00000000-0005-0000-0000-0000525F0000}"/>
    <cellStyle name="Normal 52 2 2 3 5 3" xfId="26925" xr:uid="{00000000-0005-0000-0000-0000535F0000}"/>
    <cellStyle name="Normal 52 2 2 3 6" xfId="6806" xr:uid="{00000000-0005-0000-0000-0000545F0000}"/>
    <cellStyle name="Normal 52 2 2 3 6 2" xfId="37141" xr:uid="{00000000-0005-0000-0000-0000555F0000}"/>
    <cellStyle name="Normal 52 2 2 3 6 3" xfId="21908" xr:uid="{00000000-0005-0000-0000-0000565F0000}"/>
    <cellStyle name="Normal 52 2 2 3 7" xfId="32129" xr:uid="{00000000-0005-0000-0000-0000575F0000}"/>
    <cellStyle name="Normal 52 2 2 3 8" xfId="16895" xr:uid="{00000000-0005-0000-0000-0000585F0000}"/>
    <cellStyle name="Normal 52 2 2 4" xfId="2153" xr:uid="{00000000-0005-0000-0000-0000595F0000}"/>
    <cellStyle name="Normal 52 2 2 4 2" xfId="3843" xr:uid="{00000000-0005-0000-0000-00005A5F0000}"/>
    <cellStyle name="Normal 52 2 2 4 2 2" xfId="13916" xr:uid="{00000000-0005-0000-0000-00005B5F0000}"/>
    <cellStyle name="Normal 52 2 2 4 2 2 2" xfId="44247" xr:uid="{00000000-0005-0000-0000-00005C5F0000}"/>
    <cellStyle name="Normal 52 2 2 4 2 2 3" xfId="29014" xr:uid="{00000000-0005-0000-0000-00005D5F0000}"/>
    <cellStyle name="Normal 52 2 2 4 2 3" xfId="8896" xr:uid="{00000000-0005-0000-0000-00005E5F0000}"/>
    <cellStyle name="Normal 52 2 2 4 2 3 2" xfId="39230" xr:uid="{00000000-0005-0000-0000-00005F5F0000}"/>
    <cellStyle name="Normal 52 2 2 4 2 3 3" xfId="23997" xr:uid="{00000000-0005-0000-0000-0000605F0000}"/>
    <cellStyle name="Normal 52 2 2 4 2 4" xfId="34217" xr:uid="{00000000-0005-0000-0000-0000615F0000}"/>
    <cellStyle name="Normal 52 2 2 4 2 5" xfId="18984" xr:uid="{00000000-0005-0000-0000-0000625F0000}"/>
    <cellStyle name="Normal 52 2 2 4 3" xfId="5535" xr:uid="{00000000-0005-0000-0000-0000635F0000}"/>
    <cellStyle name="Normal 52 2 2 4 3 2" xfId="15587" xr:uid="{00000000-0005-0000-0000-0000645F0000}"/>
    <cellStyle name="Normal 52 2 2 4 3 2 2" xfId="45918" xr:uid="{00000000-0005-0000-0000-0000655F0000}"/>
    <cellStyle name="Normal 52 2 2 4 3 2 3" xfId="30685" xr:uid="{00000000-0005-0000-0000-0000665F0000}"/>
    <cellStyle name="Normal 52 2 2 4 3 3" xfId="10567" xr:uid="{00000000-0005-0000-0000-0000675F0000}"/>
    <cellStyle name="Normal 52 2 2 4 3 3 2" xfId="40901" xr:uid="{00000000-0005-0000-0000-0000685F0000}"/>
    <cellStyle name="Normal 52 2 2 4 3 3 3" xfId="25668" xr:uid="{00000000-0005-0000-0000-0000695F0000}"/>
    <cellStyle name="Normal 52 2 2 4 3 4" xfId="35888" xr:uid="{00000000-0005-0000-0000-00006A5F0000}"/>
    <cellStyle name="Normal 52 2 2 4 3 5" xfId="20655" xr:uid="{00000000-0005-0000-0000-00006B5F0000}"/>
    <cellStyle name="Normal 52 2 2 4 4" xfId="12245" xr:uid="{00000000-0005-0000-0000-00006C5F0000}"/>
    <cellStyle name="Normal 52 2 2 4 4 2" xfId="42576" xr:uid="{00000000-0005-0000-0000-00006D5F0000}"/>
    <cellStyle name="Normal 52 2 2 4 4 3" xfId="27343" xr:uid="{00000000-0005-0000-0000-00006E5F0000}"/>
    <cellStyle name="Normal 52 2 2 4 5" xfId="7224" xr:uid="{00000000-0005-0000-0000-00006F5F0000}"/>
    <cellStyle name="Normal 52 2 2 4 5 2" xfId="37559" xr:uid="{00000000-0005-0000-0000-0000705F0000}"/>
    <cellStyle name="Normal 52 2 2 4 5 3" xfId="22326" xr:uid="{00000000-0005-0000-0000-0000715F0000}"/>
    <cellStyle name="Normal 52 2 2 4 6" xfId="32547" xr:uid="{00000000-0005-0000-0000-0000725F0000}"/>
    <cellStyle name="Normal 52 2 2 4 7" xfId="17313" xr:uid="{00000000-0005-0000-0000-0000735F0000}"/>
    <cellStyle name="Normal 52 2 2 5" xfId="3006" xr:uid="{00000000-0005-0000-0000-0000745F0000}"/>
    <cellStyle name="Normal 52 2 2 5 2" xfId="13080" xr:uid="{00000000-0005-0000-0000-0000755F0000}"/>
    <cellStyle name="Normal 52 2 2 5 2 2" xfId="43411" xr:uid="{00000000-0005-0000-0000-0000765F0000}"/>
    <cellStyle name="Normal 52 2 2 5 2 3" xfId="28178" xr:uid="{00000000-0005-0000-0000-0000775F0000}"/>
    <cellStyle name="Normal 52 2 2 5 3" xfId="8060" xr:uid="{00000000-0005-0000-0000-0000785F0000}"/>
    <cellStyle name="Normal 52 2 2 5 3 2" xfId="38394" xr:uid="{00000000-0005-0000-0000-0000795F0000}"/>
    <cellStyle name="Normal 52 2 2 5 3 3" xfId="23161" xr:uid="{00000000-0005-0000-0000-00007A5F0000}"/>
    <cellStyle name="Normal 52 2 2 5 4" xfId="33381" xr:uid="{00000000-0005-0000-0000-00007B5F0000}"/>
    <cellStyle name="Normal 52 2 2 5 5" xfId="18148" xr:uid="{00000000-0005-0000-0000-00007C5F0000}"/>
    <cellStyle name="Normal 52 2 2 6" xfId="4699" xr:uid="{00000000-0005-0000-0000-00007D5F0000}"/>
    <cellStyle name="Normal 52 2 2 6 2" xfId="14751" xr:uid="{00000000-0005-0000-0000-00007E5F0000}"/>
    <cellStyle name="Normal 52 2 2 6 2 2" xfId="45082" xr:uid="{00000000-0005-0000-0000-00007F5F0000}"/>
    <cellStyle name="Normal 52 2 2 6 2 3" xfId="29849" xr:uid="{00000000-0005-0000-0000-0000805F0000}"/>
    <cellStyle name="Normal 52 2 2 6 3" xfId="9731" xr:uid="{00000000-0005-0000-0000-0000815F0000}"/>
    <cellStyle name="Normal 52 2 2 6 3 2" xfId="40065" xr:uid="{00000000-0005-0000-0000-0000825F0000}"/>
    <cellStyle name="Normal 52 2 2 6 3 3" xfId="24832" xr:uid="{00000000-0005-0000-0000-0000835F0000}"/>
    <cellStyle name="Normal 52 2 2 6 4" xfId="35052" xr:uid="{00000000-0005-0000-0000-0000845F0000}"/>
    <cellStyle name="Normal 52 2 2 6 5" xfId="19819" xr:uid="{00000000-0005-0000-0000-0000855F0000}"/>
    <cellStyle name="Normal 52 2 2 7" xfId="11409" xr:uid="{00000000-0005-0000-0000-0000865F0000}"/>
    <cellStyle name="Normal 52 2 2 7 2" xfId="41740" xr:uid="{00000000-0005-0000-0000-0000875F0000}"/>
    <cellStyle name="Normal 52 2 2 7 3" xfId="26507" xr:uid="{00000000-0005-0000-0000-0000885F0000}"/>
    <cellStyle name="Normal 52 2 2 8" xfId="6388" xr:uid="{00000000-0005-0000-0000-0000895F0000}"/>
    <cellStyle name="Normal 52 2 2 8 2" xfId="36723" xr:uid="{00000000-0005-0000-0000-00008A5F0000}"/>
    <cellStyle name="Normal 52 2 2 8 3" xfId="21490" xr:uid="{00000000-0005-0000-0000-00008B5F0000}"/>
    <cellStyle name="Normal 52 2 2 9" xfId="31711" xr:uid="{00000000-0005-0000-0000-00008C5F0000}"/>
    <cellStyle name="Normal 52 2 3" xfId="1415" xr:uid="{00000000-0005-0000-0000-00008D5F0000}"/>
    <cellStyle name="Normal 52 2 3 2" xfId="1836" xr:uid="{00000000-0005-0000-0000-00008E5F0000}"/>
    <cellStyle name="Normal 52 2 3 2 2" xfId="2675" xr:uid="{00000000-0005-0000-0000-00008F5F0000}"/>
    <cellStyle name="Normal 52 2 3 2 2 2" xfId="4365" xr:uid="{00000000-0005-0000-0000-0000905F0000}"/>
    <cellStyle name="Normal 52 2 3 2 2 2 2" xfId="14438" xr:uid="{00000000-0005-0000-0000-0000915F0000}"/>
    <cellStyle name="Normal 52 2 3 2 2 2 2 2" xfId="44769" xr:uid="{00000000-0005-0000-0000-0000925F0000}"/>
    <cellStyle name="Normal 52 2 3 2 2 2 2 3" xfId="29536" xr:uid="{00000000-0005-0000-0000-0000935F0000}"/>
    <cellStyle name="Normal 52 2 3 2 2 2 3" xfId="9418" xr:uid="{00000000-0005-0000-0000-0000945F0000}"/>
    <cellStyle name="Normal 52 2 3 2 2 2 3 2" xfId="39752" xr:uid="{00000000-0005-0000-0000-0000955F0000}"/>
    <cellStyle name="Normal 52 2 3 2 2 2 3 3" xfId="24519" xr:uid="{00000000-0005-0000-0000-0000965F0000}"/>
    <cellStyle name="Normal 52 2 3 2 2 2 4" xfId="34739" xr:uid="{00000000-0005-0000-0000-0000975F0000}"/>
    <cellStyle name="Normal 52 2 3 2 2 2 5" xfId="19506" xr:uid="{00000000-0005-0000-0000-0000985F0000}"/>
    <cellStyle name="Normal 52 2 3 2 2 3" xfId="6057" xr:uid="{00000000-0005-0000-0000-0000995F0000}"/>
    <cellStyle name="Normal 52 2 3 2 2 3 2" xfId="16109" xr:uid="{00000000-0005-0000-0000-00009A5F0000}"/>
    <cellStyle name="Normal 52 2 3 2 2 3 2 2" xfId="46440" xr:uid="{00000000-0005-0000-0000-00009B5F0000}"/>
    <cellStyle name="Normal 52 2 3 2 2 3 2 3" xfId="31207" xr:uid="{00000000-0005-0000-0000-00009C5F0000}"/>
    <cellStyle name="Normal 52 2 3 2 2 3 3" xfId="11089" xr:uid="{00000000-0005-0000-0000-00009D5F0000}"/>
    <cellStyle name="Normal 52 2 3 2 2 3 3 2" xfId="41423" xr:uid="{00000000-0005-0000-0000-00009E5F0000}"/>
    <cellStyle name="Normal 52 2 3 2 2 3 3 3" xfId="26190" xr:uid="{00000000-0005-0000-0000-00009F5F0000}"/>
    <cellStyle name="Normal 52 2 3 2 2 3 4" xfId="36410" xr:uid="{00000000-0005-0000-0000-0000A05F0000}"/>
    <cellStyle name="Normal 52 2 3 2 2 3 5" xfId="21177" xr:uid="{00000000-0005-0000-0000-0000A15F0000}"/>
    <cellStyle name="Normal 52 2 3 2 2 4" xfId="12767" xr:uid="{00000000-0005-0000-0000-0000A25F0000}"/>
    <cellStyle name="Normal 52 2 3 2 2 4 2" xfId="43098" xr:uid="{00000000-0005-0000-0000-0000A35F0000}"/>
    <cellStyle name="Normal 52 2 3 2 2 4 3" xfId="27865" xr:uid="{00000000-0005-0000-0000-0000A45F0000}"/>
    <cellStyle name="Normal 52 2 3 2 2 5" xfId="7746" xr:uid="{00000000-0005-0000-0000-0000A55F0000}"/>
    <cellStyle name="Normal 52 2 3 2 2 5 2" xfId="38081" xr:uid="{00000000-0005-0000-0000-0000A65F0000}"/>
    <cellStyle name="Normal 52 2 3 2 2 5 3" xfId="22848" xr:uid="{00000000-0005-0000-0000-0000A75F0000}"/>
    <cellStyle name="Normal 52 2 3 2 2 6" xfId="33069" xr:uid="{00000000-0005-0000-0000-0000A85F0000}"/>
    <cellStyle name="Normal 52 2 3 2 2 7" xfId="17835" xr:uid="{00000000-0005-0000-0000-0000A95F0000}"/>
    <cellStyle name="Normal 52 2 3 2 3" xfId="3528" xr:uid="{00000000-0005-0000-0000-0000AA5F0000}"/>
    <cellStyle name="Normal 52 2 3 2 3 2" xfId="13602" xr:uid="{00000000-0005-0000-0000-0000AB5F0000}"/>
    <cellStyle name="Normal 52 2 3 2 3 2 2" xfId="43933" xr:uid="{00000000-0005-0000-0000-0000AC5F0000}"/>
    <cellStyle name="Normal 52 2 3 2 3 2 3" xfId="28700" xr:uid="{00000000-0005-0000-0000-0000AD5F0000}"/>
    <cellStyle name="Normal 52 2 3 2 3 3" xfId="8582" xr:uid="{00000000-0005-0000-0000-0000AE5F0000}"/>
    <cellStyle name="Normal 52 2 3 2 3 3 2" xfId="38916" xr:uid="{00000000-0005-0000-0000-0000AF5F0000}"/>
    <cellStyle name="Normal 52 2 3 2 3 3 3" xfId="23683" xr:uid="{00000000-0005-0000-0000-0000B05F0000}"/>
    <cellStyle name="Normal 52 2 3 2 3 4" xfId="33903" xr:uid="{00000000-0005-0000-0000-0000B15F0000}"/>
    <cellStyle name="Normal 52 2 3 2 3 5" xfId="18670" xr:uid="{00000000-0005-0000-0000-0000B25F0000}"/>
    <cellStyle name="Normal 52 2 3 2 4" xfId="5221" xr:uid="{00000000-0005-0000-0000-0000B35F0000}"/>
    <cellStyle name="Normal 52 2 3 2 4 2" xfId="15273" xr:uid="{00000000-0005-0000-0000-0000B45F0000}"/>
    <cellStyle name="Normal 52 2 3 2 4 2 2" xfId="45604" xr:uid="{00000000-0005-0000-0000-0000B55F0000}"/>
    <cellStyle name="Normal 52 2 3 2 4 2 3" xfId="30371" xr:uid="{00000000-0005-0000-0000-0000B65F0000}"/>
    <cellStyle name="Normal 52 2 3 2 4 3" xfId="10253" xr:uid="{00000000-0005-0000-0000-0000B75F0000}"/>
    <cellStyle name="Normal 52 2 3 2 4 3 2" xfId="40587" xr:uid="{00000000-0005-0000-0000-0000B85F0000}"/>
    <cellStyle name="Normal 52 2 3 2 4 3 3" xfId="25354" xr:uid="{00000000-0005-0000-0000-0000B95F0000}"/>
    <cellStyle name="Normal 52 2 3 2 4 4" xfId="35574" xr:uid="{00000000-0005-0000-0000-0000BA5F0000}"/>
    <cellStyle name="Normal 52 2 3 2 4 5" xfId="20341" xr:uid="{00000000-0005-0000-0000-0000BB5F0000}"/>
    <cellStyle name="Normal 52 2 3 2 5" xfId="11931" xr:uid="{00000000-0005-0000-0000-0000BC5F0000}"/>
    <cellStyle name="Normal 52 2 3 2 5 2" xfId="42262" xr:uid="{00000000-0005-0000-0000-0000BD5F0000}"/>
    <cellStyle name="Normal 52 2 3 2 5 3" xfId="27029" xr:uid="{00000000-0005-0000-0000-0000BE5F0000}"/>
    <cellStyle name="Normal 52 2 3 2 6" xfId="6910" xr:uid="{00000000-0005-0000-0000-0000BF5F0000}"/>
    <cellStyle name="Normal 52 2 3 2 6 2" xfId="37245" xr:uid="{00000000-0005-0000-0000-0000C05F0000}"/>
    <cellStyle name="Normal 52 2 3 2 6 3" xfId="22012" xr:uid="{00000000-0005-0000-0000-0000C15F0000}"/>
    <cellStyle name="Normal 52 2 3 2 7" xfId="32233" xr:uid="{00000000-0005-0000-0000-0000C25F0000}"/>
    <cellStyle name="Normal 52 2 3 2 8" xfId="16999" xr:uid="{00000000-0005-0000-0000-0000C35F0000}"/>
    <cellStyle name="Normal 52 2 3 3" xfId="2257" xr:uid="{00000000-0005-0000-0000-0000C45F0000}"/>
    <cellStyle name="Normal 52 2 3 3 2" xfId="3947" xr:uid="{00000000-0005-0000-0000-0000C55F0000}"/>
    <cellStyle name="Normal 52 2 3 3 2 2" xfId="14020" xr:uid="{00000000-0005-0000-0000-0000C65F0000}"/>
    <cellStyle name="Normal 52 2 3 3 2 2 2" xfId="44351" xr:uid="{00000000-0005-0000-0000-0000C75F0000}"/>
    <cellStyle name="Normal 52 2 3 3 2 2 3" xfId="29118" xr:uid="{00000000-0005-0000-0000-0000C85F0000}"/>
    <cellStyle name="Normal 52 2 3 3 2 3" xfId="9000" xr:uid="{00000000-0005-0000-0000-0000C95F0000}"/>
    <cellStyle name="Normal 52 2 3 3 2 3 2" xfId="39334" xr:uid="{00000000-0005-0000-0000-0000CA5F0000}"/>
    <cellStyle name="Normal 52 2 3 3 2 3 3" xfId="24101" xr:uid="{00000000-0005-0000-0000-0000CB5F0000}"/>
    <cellStyle name="Normal 52 2 3 3 2 4" xfId="34321" xr:uid="{00000000-0005-0000-0000-0000CC5F0000}"/>
    <cellStyle name="Normal 52 2 3 3 2 5" xfId="19088" xr:uid="{00000000-0005-0000-0000-0000CD5F0000}"/>
    <cellStyle name="Normal 52 2 3 3 3" xfId="5639" xr:uid="{00000000-0005-0000-0000-0000CE5F0000}"/>
    <cellStyle name="Normal 52 2 3 3 3 2" xfId="15691" xr:uid="{00000000-0005-0000-0000-0000CF5F0000}"/>
    <cellStyle name="Normal 52 2 3 3 3 2 2" xfId="46022" xr:uid="{00000000-0005-0000-0000-0000D05F0000}"/>
    <cellStyle name="Normal 52 2 3 3 3 2 3" xfId="30789" xr:uid="{00000000-0005-0000-0000-0000D15F0000}"/>
    <cellStyle name="Normal 52 2 3 3 3 3" xfId="10671" xr:uid="{00000000-0005-0000-0000-0000D25F0000}"/>
    <cellStyle name="Normal 52 2 3 3 3 3 2" xfId="41005" xr:uid="{00000000-0005-0000-0000-0000D35F0000}"/>
    <cellStyle name="Normal 52 2 3 3 3 3 3" xfId="25772" xr:uid="{00000000-0005-0000-0000-0000D45F0000}"/>
    <cellStyle name="Normal 52 2 3 3 3 4" xfId="35992" xr:uid="{00000000-0005-0000-0000-0000D55F0000}"/>
    <cellStyle name="Normal 52 2 3 3 3 5" xfId="20759" xr:uid="{00000000-0005-0000-0000-0000D65F0000}"/>
    <cellStyle name="Normal 52 2 3 3 4" xfId="12349" xr:uid="{00000000-0005-0000-0000-0000D75F0000}"/>
    <cellStyle name="Normal 52 2 3 3 4 2" xfId="42680" xr:uid="{00000000-0005-0000-0000-0000D85F0000}"/>
    <cellStyle name="Normal 52 2 3 3 4 3" xfId="27447" xr:uid="{00000000-0005-0000-0000-0000D95F0000}"/>
    <cellStyle name="Normal 52 2 3 3 5" xfId="7328" xr:uid="{00000000-0005-0000-0000-0000DA5F0000}"/>
    <cellStyle name="Normal 52 2 3 3 5 2" xfId="37663" xr:uid="{00000000-0005-0000-0000-0000DB5F0000}"/>
    <cellStyle name="Normal 52 2 3 3 5 3" xfId="22430" xr:uid="{00000000-0005-0000-0000-0000DC5F0000}"/>
    <cellStyle name="Normal 52 2 3 3 6" xfId="32651" xr:uid="{00000000-0005-0000-0000-0000DD5F0000}"/>
    <cellStyle name="Normal 52 2 3 3 7" xfId="17417" xr:uid="{00000000-0005-0000-0000-0000DE5F0000}"/>
    <cellStyle name="Normal 52 2 3 4" xfId="3110" xr:uid="{00000000-0005-0000-0000-0000DF5F0000}"/>
    <cellStyle name="Normal 52 2 3 4 2" xfId="13184" xr:uid="{00000000-0005-0000-0000-0000E05F0000}"/>
    <cellStyle name="Normal 52 2 3 4 2 2" xfId="43515" xr:uid="{00000000-0005-0000-0000-0000E15F0000}"/>
    <cellStyle name="Normal 52 2 3 4 2 3" xfId="28282" xr:uid="{00000000-0005-0000-0000-0000E25F0000}"/>
    <cellStyle name="Normal 52 2 3 4 3" xfId="8164" xr:uid="{00000000-0005-0000-0000-0000E35F0000}"/>
    <cellStyle name="Normal 52 2 3 4 3 2" xfId="38498" xr:uid="{00000000-0005-0000-0000-0000E45F0000}"/>
    <cellStyle name="Normal 52 2 3 4 3 3" xfId="23265" xr:uid="{00000000-0005-0000-0000-0000E55F0000}"/>
    <cellStyle name="Normal 52 2 3 4 4" xfId="33485" xr:uid="{00000000-0005-0000-0000-0000E65F0000}"/>
    <cellStyle name="Normal 52 2 3 4 5" xfId="18252" xr:uid="{00000000-0005-0000-0000-0000E75F0000}"/>
    <cellStyle name="Normal 52 2 3 5" xfId="4803" xr:uid="{00000000-0005-0000-0000-0000E85F0000}"/>
    <cellStyle name="Normal 52 2 3 5 2" xfId="14855" xr:uid="{00000000-0005-0000-0000-0000E95F0000}"/>
    <cellStyle name="Normal 52 2 3 5 2 2" xfId="45186" xr:uid="{00000000-0005-0000-0000-0000EA5F0000}"/>
    <cellStyle name="Normal 52 2 3 5 2 3" xfId="29953" xr:uid="{00000000-0005-0000-0000-0000EB5F0000}"/>
    <cellStyle name="Normal 52 2 3 5 3" xfId="9835" xr:uid="{00000000-0005-0000-0000-0000EC5F0000}"/>
    <cellStyle name="Normal 52 2 3 5 3 2" xfId="40169" xr:uid="{00000000-0005-0000-0000-0000ED5F0000}"/>
    <cellStyle name="Normal 52 2 3 5 3 3" xfId="24936" xr:uid="{00000000-0005-0000-0000-0000EE5F0000}"/>
    <cellStyle name="Normal 52 2 3 5 4" xfId="35156" xr:uid="{00000000-0005-0000-0000-0000EF5F0000}"/>
    <cellStyle name="Normal 52 2 3 5 5" xfId="19923" xr:uid="{00000000-0005-0000-0000-0000F05F0000}"/>
    <cellStyle name="Normal 52 2 3 6" xfId="11513" xr:uid="{00000000-0005-0000-0000-0000F15F0000}"/>
    <cellStyle name="Normal 52 2 3 6 2" xfId="41844" xr:uid="{00000000-0005-0000-0000-0000F25F0000}"/>
    <cellStyle name="Normal 52 2 3 6 3" xfId="26611" xr:uid="{00000000-0005-0000-0000-0000F35F0000}"/>
    <cellStyle name="Normal 52 2 3 7" xfId="6492" xr:uid="{00000000-0005-0000-0000-0000F45F0000}"/>
    <cellStyle name="Normal 52 2 3 7 2" xfId="36827" xr:uid="{00000000-0005-0000-0000-0000F55F0000}"/>
    <cellStyle name="Normal 52 2 3 7 3" xfId="21594" xr:uid="{00000000-0005-0000-0000-0000F65F0000}"/>
    <cellStyle name="Normal 52 2 3 8" xfId="31815" xr:uid="{00000000-0005-0000-0000-0000F75F0000}"/>
    <cellStyle name="Normal 52 2 3 9" xfId="16581" xr:uid="{00000000-0005-0000-0000-0000F85F0000}"/>
    <cellStyle name="Normal 52 2 4" xfId="1628" xr:uid="{00000000-0005-0000-0000-0000F95F0000}"/>
    <cellStyle name="Normal 52 2 4 2" xfId="2467" xr:uid="{00000000-0005-0000-0000-0000FA5F0000}"/>
    <cellStyle name="Normal 52 2 4 2 2" xfId="4157" xr:uid="{00000000-0005-0000-0000-0000FB5F0000}"/>
    <cellStyle name="Normal 52 2 4 2 2 2" xfId="14230" xr:uid="{00000000-0005-0000-0000-0000FC5F0000}"/>
    <cellStyle name="Normal 52 2 4 2 2 2 2" xfId="44561" xr:uid="{00000000-0005-0000-0000-0000FD5F0000}"/>
    <cellStyle name="Normal 52 2 4 2 2 2 3" xfId="29328" xr:uid="{00000000-0005-0000-0000-0000FE5F0000}"/>
    <cellStyle name="Normal 52 2 4 2 2 3" xfId="9210" xr:uid="{00000000-0005-0000-0000-0000FF5F0000}"/>
    <cellStyle name="Normal 52 2 4 2 2 3 2" xfId="39544" xr:uid="{00000000-0005-0000-0000-000000600000}"/>
    <cellStyle name="Normal 52 2 4 2 2 3 3" xfId="24311" xr:uid="{00000000-0005-0000-0000-000001600000}"/>
    <cellStyle name="Normal 52 2 4 2 2 4" xfId="34531" xr:uid="{00000000-0005-0000-0000-000002600000}"/>
    <cellStyle name="Normal 52 2 4 2 2 5" xfId="19298" xr:uid="{00000000-0005-0000-0000-000003600000}"/>
    <cellStyle name="Normal 52 2 4 2 3" xfId="5849" xr:uid="{00000000-0005-0000-0000-000004600000}"/>
    <cellStyle name="Normal 52 2 4 2 3 2" xfId="15901" xr:uid="{00000000-0005-0000-0000-000005600000}"/>
    <cellStyle name="Normal 52 2 4 2 3 2 2" xfId="46232" xr:uid="{00000000-0005-0000-0000-000006600000}"/>
    <cellStyle name="Normal 52 2 4 2 3 2 3" xfId="30999" xr:uid="{00000000-0005-0000-0000-000007600000}"/>
    <cellStyle name="Normal 52 2 4 2 3 3" xfId="10881" xr:uid="{00000000-0005-0000-0000-000008600000}"/>
    <cellStyle name="Normal 52 2 4 2 3 3 2" xfId="41215" xr:uid="{00000000-0005-0000-0000-000009600000}"/>
    <cellStyle name="Normal 52 2 4 2 3 3 3" xfId="25982" xr:uid="{00000000-0005-0000-0000-00000A600000}"/>
    <cellStyle name="Normal 52 2 4 2 3 4" xfId="36202" xr:uid="{00000000-0005-0000-0000-00000B600000}"/>
    <cellStyle name="Normal 52 2 4 2 3 5" xfId="20969" xr:uid="{00000000-0005-0000-0000-00000C600000}"/>
    <cellStyle name="Normal 52 2 4 2 4" xfId="12559" xr:uid="{00000000-0005-0000-0000-00000D600000}"/>
    <cellStyle name="Normal 52 2 4 2 4 2" xfId="42890" xr:uid="{00000000-0005-0000-0000-00000E600000}"/>
    <cellStyle name="Normal 52 2 4 2 4 3" xfId="27657" xr:uid="{00000000-0005-0000-0000-00000F600000}"/>
    <cellStyle name="Normal 52 2 4 2 5" xfId="7538" xr:uid="{00000000-0005-0000-0000-000010600000}"/>
    <cellStyle name="Normal 52 2 4 2 5 2" xfId="37873" xr:uid="{00000000-0005-0000-0000-000011600000}"/>
    <cellStyle name="Normal 52 2 4 2 5 3" xfId="22640" xr:uid="{00000000-0005-0000-0000-000012600000}"/>
    <cellStyle name="Normal 52 2 4 2 6" xfId="32861" xr:uid="{00000000-0005-0000-0000-000013600000}"/>
    <cellStyle name="Normal 52 2 4 2 7" xfId="17627" xr:uid="{00000000-0005-0000-0000-000014600000}"/>
    <cellStyle name="Normal 52 2 4 3" xfId="3320" xr:uid="{00000000-0005-0000-0000-000015600000}"/>
    <cellStyle name="Normal 52 2 4 3 2" xfId="13394" xr:uid="{00000000-0005-0000-0000-000016600000}"/>
    <cellStyle name="Normal 52 2 4 3 2 2" xfId="43725" xr:uid="{00000000-0005-0000-0000-000017600000}"/>
    <cellStyle name="Normal 52 2 4 3 2 3" xfId="28492" xr:uid="{00000000-0005-0000-0000-000018600000}"/>
    <cellStyle name="Normal 52 2 4 3 3" xfId="8374" xr:uid="{00000000-0005-0000-0000-000019600000}"/>
    <cellStyle name="Normal 52 2 4 3 3 2" xfId="38708" xr:uid="{00000000-0005-0000-0000-00001A600000}"/>
    <cellStyle name="Normal 52 2 4 3 3 3" xfId="23475" xr:uid="{00000000-0005-0000-0000-00001B600000}"/>
    <cellStyle name="Normal 52 2 4 3 4" xfId="33695" xr:uid="{00000000-0005-0000-0000-00001C600000}"/>
    <cellStyle name="Normal 52 2 4 3 5" xfId="18462" xr:uid="{00000000-0005-0000-0000-00001D600000}"/>
    <cellStyle name="Normal 52 2 4 4" xfId="5013" xr:uid="{00000000-0005-0000-0000-00001E600000}"/>
    <cellStyle name="Normal 52 2 4 4 2" xfId="15065" xr:uid="{00000000-0005-0000-0000-00001F600000}"/>
    <cellStyle name="Normal 52 2 4 4 2 2" xfId="45396" xr:uid="{00000000-0005-0000-0000-000020600000}"/>
    <cellStyle name="Normal 52 2 4 4 2 3" xfId="30163" xr:uid="{00000000-0005-0000-0000-000021600000}"/>
    <cellStyle name="Normal 52 2 4 4 3" xfId="10045" xr:uid="{00000000-0005-0000-0000-000022600000}"/>
    <cellStyle name="Normal 52 2 4 4 3 2" xfId="40379" xr:uid="{00000000-0005-0000-0000-000023600000}"/>
    <cellStyle name="Normal 52 2 4 4 3 3" xfId="25146" xr:uid="{00000000-0005-0000-0000-000024600000}"/>
    <cellStyle name="Normal 52 2 4 4 4" xfId="35366" xr:uid="{00000000-0005-0000-0000-000025600000}"/>
    <cellStyle name="Normal 52 2 4 4 5" xfId="20133" xr:uid="{00000000-0005-0000-0000-000026600000}"/>
    <cellStyle name="Normal 52 2 4 5" xfId="11723" xr:uid="{00000000-0005-0000-0000-000027600000}"/>
    <cellStyle name="Normal 52 2 4 5 2" xfId="42054" xr:uid="{00000000-0005-0000-0000-000028600000}"/>
    <cellStyle name="Normal 52 2 4 5 3" xfId="26821" xr:uid="{00000000-0005-0000-0000-000029600000}"/>
    <cellStyle name="Normal 52 2 4 6" xfId="6702" xr:uid="{00000000-0005-0000-0000-00002A600000}"/>
    <cellStyle name="Normal 52 2 4 6 2" xfId="37037" xr:uid="{00000000-0005-0000-0000-00002B600000}"/>
    <cellStyle name="Normal 52 2 4 6 3" xfId="21804" xr:uid="{00000000-0005-0000-0000-00002C600000}"/>
    <cellStyle name="Normal 52 2 4 7" xfId="32025" xr:uid="{00000000-0005-0000-0000-00002D600000}"/>
    <cellStyle name="Normal 52 2 4 8" xfId="16791" xr:uid="{00000000-0005-0000-0000-00002E600000}"/>
    <cellStyle name="Normal 52 2 5" xfId="2049" xr:uid="{00000000-0005-0000-0000-00002F600000}"/>
    <cellStyle name="Normal 52 2 5 2" xfId="3739" xr:uid="{00000000-0005-0000-0000-000030600000}"/>
    <cellStyle name="Normal 52 2 5 2 2" xfId="13812" xr:uid="{00000000-0005-0000-0000-000031600000}"/>
    <cellStyle name="Normal 52 2 5 2 2 2" xfId="44143" xr:uid="{00000000-0005-0000-0000-000032600000}"/>
    <cellStyle name="Normal 52 2 5 2 2 3" xfId="28910" xr:uid="{00000000-0005-0000-0000-000033600000}"/>
    <cellStyle name="Normal 52 2 5 2 3" xfId="8792" xr:uid="{00000000-0005-0000-0000-000034600000}"/>
    <cellStyle name="Normal 52 2 5 2 3 2" xfId="39126" xr:uid="{00000000-0005-0000-0000-000035600000}"/>
    <cellStyle name="Normal 52 2 5 2 3 3" xfId="23893" xr:uid="{00000000-0005-0000-0000-000036600000}"/>
    <cellStyle name="Normal 52 2 5 2 4" xfId="34113" xr:uid="{00000000-0005-0000-0000-000037600000}"/>
    <cellStyle name="Normal 52 2 5 2 5" xfId="18880" xr:uid="{00000000-0005-0000-0000-000038600000}"/>
    <cellStyle name="Normal 52 2 5 3" xfId="5431" xr:uid="{00000000-0005-0000-0000-000039600000}"/>
    <cellStyle name="Normal 52 2 5 3 2" xfId="15483" xr:uid="{00000000-0005-0000-0000-00003A600000}"/>
    <cellStyle name="Normal 52 2 5 3 2 2" xfId="45814" xr:uid="{00000000-0005-0000-0000-00003B600000}"/>
    <cellStyle name="Normal 52 2 5 3 2 3" xfId="30581" xr:uid="{00000000-0005-0000-0000-00003C600000}"/>
    <cellStyle name="Normal 52 2 5 3 3" xfId="10463" xr:uid="{00000000-0005-0000-0000-00003D600000}"/>
    <cellStyle name="Normal 52 2 5 3 3 2" xfId="40797" xr:uid="{00000000-0005-0000-0000-00003E600000}"/>
    <cellStyle name="Normal 52 2 5 3 3 3" xfId="25564" xr:uid="{00000000-0005-0000-0000-00003F600000}"/>
    <cellStyle name="Normal 52 2 5 3 4" xfId="35784" xr:uid="{00000000-0005-0000-0000-000040600000}"/>
    <cellStyle name="Normal 52 2 5 3 5" xfId="20551" xr:uid="{00000000-0005-0000-0000-000041600000}"/>
    <cellStyle name="Normal 52 2 5 4" xfId="12141" xr:uid="{00000000-0005-0000-0000-000042600000}"/>
    <cellStyle name="Normal 52 2 5 4 2" xfId="42472" xr:uid="{00000000-0005-0000-0000-000043600000}"/>
    <cellStyle name="Normal 52 2 5 4 3" xfId="27239" xr:uid="{00000000-0005-0000-0000-000044600000}"/>
    <cellStyle name="Normal 52 2 5 5" xfId="7120" xr:uid="{00000000-0005-0000-0000-000045600000}"/>
    <cellStyle name="Normal 52 2 5 5 2" xfId="37455" xr:uid="{00000000-0005-0000-0000-000046600000}"/>
    <cellStyle name="Normal 52 2 5 5 3" xfId="22222" xr:uid="{00000000-0005-0000-0000-000047600000}"/>
    <cellStyle name="Normal 52 2 5 6" xfId="32443" xr:uid="{00000000-0005-0000-0000-000048600000}"/>
    <cellStyle name="Normal 52 2 5 7" xfId="17209" xr:uid="{00000000-0005-0000-0000-000049600000}"/>
    <cellStyle name="Normal 52 2 6" xfId="2902" xr:uid="{00000000-0005-0000-0000-00004A600000}"/>
    <cellStyle name="Normal 52 2 6 2" xfId="12976" xr:uid="{00000000-0005-0000-0000-00004B600000}"/>
    <cellStyle name="Normal 52 2 6 2 2" xfId="43307" xr:uid="{00000000-0005-0000-0000-00004C600000}"/>
    <cellStyle name="Normal 52 2 6 2 3" xfId="28074" xr:uid="{00000000-0005-0000-0000-00004D600000}"/>
    <cellStyle name="Normal 52 2 6 3" xfId="7956" xr:uid="{00000000-0005-0000-0000-00004E600000}"/>
    <cellStyle name="Normal 52 2 6 3 2" xfId="38290" xr:uid="{00000000-0005-0000-0000-00004F600000}"/>
    <cellStyle name="Normal 52 2 6 3 3" xfId="23057" xr:uid="{00000000-0005-0000-0000-000050600000}"/>
    <cellStyle name="Normal 52 2 6 4" xfId="33277" xr:uid="{00000000-0005-0000-0000-000051600000}"/>
    <cellStyle name="Normal 52 2 6 5" xfId="18044" xr:uid="{00000000-0005-0000-0000-000052600000}"/>
    <cellStyle name="Normal 52 2 7" xfId="4595" xr:uid="{00000000-0005-0000-0000-000053600000}"/>
    <cellStyle name="Normal 52 2 7 2" xfId="14647" xr:uid="{00000000-0005-0000-0000-000054600000}"/>
    <cellStyle name="Normal 52 2 7 2 2" xfId="44978" xr:uid="{00000000-0005-0000-0000-000055600000}"/>
    <cellStyle name="Normal 52 2 7 2 3" xfId="29745" xr:uid="{00000000-0005-0000-0000-000056600000}"/>
    <cellStyle name="Normal 52 2 7 3" xfId="9627" xr:uid="{00000000-0005-0000-0000-000057600000}"/>
    <cellStyle name="Normal 52 2 7 3 2" xfId="39961" xr:uid="{00000000-0005-0000-0000-000058600000}"/>
    <cellStyle name="Normal 52 2 7 3 3" xfId="24728" xr:uid="{00000000-0005-0000-0000-000059600000}"/>
    <cellStyle name="Normal 52 2 7 4" xfId="34948" xr:uid="{00000000-0005-0000-0000-00005A600000}"/>
    <cellStyle name="Normal 52 2 7 5" xfId="19715" xr:uid="{00000000-0005-0000-0000-00005B600000}"/>
    <cellStyle name="Normal 52 2 8" xfId="11305" xr:uid="{00000000-0005-0000-0000-00005C600000}"/>
    <cellStyle name="Normal 52 2 8 2" xfId="41636" xr:uid="{00000000-0005-0000-0000-00005D600000}"/>
    <cellStyle name="Normal 52 2 8 3" xfId="26403" xr:uid="{00000000-0005-0000-0000-00005E600000}"/>
    <cellStyle name="Normal 52 2 9" xfId="6284" xr:uid="{00000000-0005-0000-0000-00005F600000}"/>
    <cellStyle name="Normal 52 2 9 2" xfId="36619" xr:uid="{00000000-0005-0000-0000-000060600000}"/>
    <cellStyle name="Normal 52 2 9 3" xfId="21386" xr:uid="{00000000-0005-0000-0000-000061600000}"/>
    <cellStyle name="Normal 52 3" xfId="1248" xr:uid="{00000000-0005-0000-0000-000062600000}"/>
    <cellStyle name="Normal 52 3 10" xfId="16425" xr:uid="{00000000-0005-0000-0000-000063600000}"/>
    <cellStyle name="Normal 52 3 2" xfId="1467" xr:uid="{00000000-0005-0000-0000-000064600000}"/>
    <cellStyle name="Normal 52 3 2 2" xfId="1888" xr:uid="{00000000-0005-0000-0000-000065600000}"/>
    <cellStyle name="Normal 52 3 2 2 2" xfId="2727" xr:uid="{00000000-0005-0000-0000-000066600000}"/>
    <cellStyle name="Normal 52 3 2 2 2 2" xfId="4417" xr:uid="{00000000-0005-0000-0000-000067600000}"/>
    <cellStyle name="Normal 52 3 2 2 2 2 2" xfId="14490" xr:uid="{00000000-0005-0000-0000-000068600000}"/>
    <cellStyle name="Normal 52 3 2 2 2 2 2 2" xfId="44821" xr:uid="{00000000-0005-0000-0000-000069600000}"/>
    <cellStyle name="Normal 52 3 2 2 2 2 2 3" xfId="29588" xr:uid="{00000000-0005-0000-0000-00006A600000}"/>
    <cellStyle name="Normal 52 3 2 2 2 2 3" xfId="9470" xr:uid="{00000000-0005-0000-0000-00006B600000}"/>
    <cellStyle name="Normal 52 3 2 2 2 2 3 2" xfId="39804" xr:uid="{00000000-0005-0000-0000-00006C600000}"/>
    <cellStyle name="Normal 52 3 2 2 2 2 3 3" xfId="24571" xr:uid="{00000000-0005-0000-0000-00006D600000}"/>
    <cellStyle name="Normal 52 3 2 2 2 2 4" xfId="34791" xr:uid="{00000000-0005-0000-0000-00006E600000}"/>
    <cellStyle name="Normal 52 3 2 2 2 2 5" xfId="19558" xr:uid="{00000000-0005-0000-0000-00006F600000}"/>
    <cellStyle name="Normal 52 3 2 2 2 3" xfId="6109" xr:uid="{00000000-0005-0000-0000-000070600000}"/>
    <cellStyle name="Normal 52 3 2 2 2 3 2" xfId="16161" xr:uid="{00000000-0005-0000-0000-000071600000}"/>
    <cellStyle name="Normal 52 3 2 2 2 3 2 2" xfId="46492" xr:uid="{00000000-0005-0000-0000-000072600000}"/>
    <cellStyle name="Normal 52 3 2 2 2 3 2 3" xfId="31259" xr:uid="{00000000-0005-0000-0000-000073600000}"/>
    <cellStyle name="Normal 52 3 2 2 2 3 3" xfId="11141" xr:uid="{00000000-0005-0000-0000-000074600000}"/>
    <cellStyle name="Normal 52 3 2 2 2 3 3 2" xfId="41475" xr:uid="{00000000-0005-0000-0000-000075600000}"/>
    <cellStyle name="Normal 52 3 2 2 2 3 3 3" xfId="26242" xr:uid="{00000000-0005-0000-0000-000076600000}"/>
    <cellStyle name="Normal 52 3 2 2 2 3 4" xfId="36462" xr:uid="{00000000-0005-0000-0000-000077600000}"/>
    <cellStyle name="Normal 52 3 2 2 2 3 5" xfId="21229" xr:uid="{00000000-0005-0000-0000-000078600000}"/>
    <cellStyle name="Normal 52 3 2 2 2 4" xfId="12819" xr:uid="{00000000-0005-0000-0000-000079600000}"/>
    <cellStyle name="Normal 52 3 2 2 2 4 2" xfId="43150" xr:uid="{00000000-0005-0000-0000-00007A600000}"/>
    <cellStyle name="Normal 52 3 2 2 2 4 3" xfId="27917" xr:uid="{00000000-0005-0000-0000-00007B600000}"/>
    <cellStyle name="Normal 52 3 2 2 2 5" xfId="7798" xr:uid="{00000000-0005-0000-0000-00007C600000}"/>
    <cellStyle name="Normal 52 3 2 2 2 5 2" xfId="38133" xr:uid="{00000000-0005-0000-0000-00007D600000}"/>
    <cellStyle name="Normal 52 3 2 2 2 5 3" xfId="22900" xr:uid="{00000000-0005-0000-0000-00007E600000}"/>
    <cellStyle name="Normal 52 3 2 2 2 6" xfId="33121" xr:uid="{00000000-0005-0000-0000-00007F600000}"/>
    <cellStyle name="Normal 52 3 2 2 2 7" xfId="17887" xr:uid="{00000000-0005-0000-0000-000080600000}"/>
    <cellStyle name="Normal 52 3 2 2 3" xfId="3580" xr:uid="{00000000-0005-0000-0000-000081600000}"/>
    <cellStyle name="Normal 52 3 2 2 3 2" xfId="13654" xr:uid="{00000000-0005-0000-0000-000082600000}"/>
    <cellStyle name="Normal 52 3 2 2 3 2 2" xfId="43985" xr:uid="{00000000-0005-0000-0000-000083600000}"/>
    <cellStyle name="Normal 52 3 2 2 3 2 3" xfId="28752" xr:uid="{00000000-0005-0000-0000-000084600000}"/>
    <cellStyle name="Normal 52 3 2 2 3 3" xfId="8634" xr:uid="{00000000-0005-0000-0000-000085600000}"/>
    <cellStyle name="Normal 52 3 2 2 3 3 2" xfId="38968" xr:uid="{00000000-0005-0000-0000-000086600000}"/>
    <cellStyle name="Normal 52 3 2 2 3 3 3" xfId="23735" xr:uid="{00000000-0005-0000-0000-000087600000}"/>
    <cellStyle name="Normal 52 3 2 2 3 4" xfId="33955" xr:uid="{00000000-0005-0000-0000-000088600000}"/>
    <cellStyle name="Normal 52 3 2 2 3 5" xfId="18722" xr:uid="{00000000-0005-0000-0000-000089600000}"/>
    <cellStyle name="Normal 52 3 2 2 4" xfId="5273" xr:uid="{00000000-0005-0000-0000-00008A600000}"/>
    <cellStyle name="Normal 52 3 2 2 4 2" xfId="15325" xr:uid="{00000000-0005-0000-0000-00008B600000}"/>
    <cellStyle name="Normal 52 3 2 2 4 2 2" xfId="45656" xr:uid="{00000000-0005-0000-0000-00008C600000}"/>
    <cellStyle name="Normal 52 3 2 2 4 2 3" xfId="30423" xr:uid="{00000000-0005-0000-0000-00008D600000}"/>
    <cellStyle name="Normal 52 3 2 2 4 3" xfId="10305" xr:uid="{00000000-0005-0000-0000-00008E600000}"/>
    <cellStyle name="Normal 52 3 2 2 4 3 2" xfId="40639" xr:uid="{00000000-0005-0000-0000-00008F600000}"/>
    <cellStyle name="Normal 52 3 2 2 4 3 3" xfId="25406" xr:uid="{00000000-0005-0000-0000-000090600000}"/>
    <cellStyle name="Normal 52 3 2 2 4 4" xfId="35626" xr:uid="{00000000-0005-0000-0000-000091600000}"/>
    <cellStyle name="Normal 52 3 2 2 4 5" xfId="20393" xr:uid="{00000000-0005-0000-0000-000092600000}"/>
    <cellStyle name="Normal 52 3 2 2 5" xfId="11983" xr:uid="{00000000-0005-0000-0000-000093600000}"/>
    <cellStyle name="Normal 52 3 2 2 5 2" xfId="42314" xr:uid="{00000000-0005-0000-0000-000094600000}"/>
    <cellStyle name="Normal 52 3 2 2 5 3" xfId="27081" xr:uid="{00000000-0005-0000-0000-000095600000}"/>
    <cellStyle name="Normal 52 3 2 2 6" xfId="6962" xr:uid="{00000000-0005-0000-0000-000096600000}"/>
    <cellStyle name="Normal 52 3 2 2 6 2" xfId="37297" xr:uid="{00000000-0005-0000-0000-000097600000}"/>
    <cellStyle name="Normal 52 3 2 2 6 3" xfId="22064" xr:uid="{00000000-0005-0000-0000-000098600000}"/>
    <cellStyle name="Normal 52 3 2 2 7" xfId="32285" xr:uid="{00000000-0005-0000-0000-000099600000}"/>
    <cellStyle name="Normal 52 3 2 2 8" xfId="17051" xr:uid="{00000000-0005-0000-0000-00009A600000}"/>
    <cellStyle name="Normal 52 3 2 3" xfId="2309" xr:uid="{00000000-0005-0000-0000-00009B600000}"/>
    <cellStyle name="Normal 52 3 2 3 2" xfId="3999" xr:uid="{00000000-0005-0000-0000-00009C600000}"/>
    <cellStyle name="Normal 52 3 2 3 2 2" xfId="14072" xr:uid="{00000000-0005-0000-0000-00009D600000}"/>
    <cellStyle name="Normal 52 3 2 3 2 2 2" xfId="44403" xr:uid="{00000000-0005-0000-0000-00009E600000}"/>
    <cellStyle name="Normal 52 3 2 3 2 2 3" xfId="29170" xr:uid="{00000000-0005-0000-0000-00009F600000}"/>
    <cellStyle name="Normal 52 3 2 3 2 3" xfId="9052" xr:uid="{00000000-0005-0000-0000-0000A0600000}"/>
    <cellStyle name="Normal 52 3 2 3 2 3 2" xfId="39386" xr:uid="{00000000-0005-0000-0000-0000A1600000}"/>
    <cellStyle name="Normal 52 3 2 3 2 3 3" xfId="24153" xr:uid="{00000000-0005-0000-0000-0000A2600000}"/>
    <cellStyle name="Normal 52 3 2 3 2 4" xfId="34373" xr:uid="{00000000-0005-0000-0000-0000A3600000}"/>
    <cellStyle name="Normal 52 3 2 3 2 5" xfId="19140" xr:uid="{00000000-0005-0000-0000-0000A4600000}"/>
    <cellStyle name="Normal 52 3 2 3 3" xfId="5691" xr:uid="{00000000-0005-0000-0000-0000A5600000}"/>
    <cellStyle name="Normal 52 3 2 3 3 2" xfId="15743" xr:uid="{00000000-0005-0000-0000-0000A6600000}"/>
    <cellStyle name="Normal 52 3 2 3 3 2 2" xfId="46074" xr:uid="{00000000-0005-0000-0000-0000A7600000}"/>
    <cellStyle name="Normal 52 3 2 3 3 2 3" xfId="30841" xr:uid="{00000000-0005-0000-0000-0000A8600000}"/>
    <cellStyle name="Normal 52 3 2 3 3 3" xfId="10723" xr:uid="{00000000-0005-0000-0000-0000A9600000}"/>
    <cellStyle name="Normal 52 3 2 3 3 3 2" xfId="41057" xr:uid="{00000000-0005-0000-0000-0000AA600000}"/>
    <cellStyle name="Normal 52 3 2 3 3 3 3" xfId="25824" xr:uid="{00000000-0005-0000-0000-0000AB600000}"/>
    <cellStyle name="Normal 52 3 2 3 3 4" xfId="36044" xr:uid="{00000000-0005-0000-0000-0000AC600000}"/>
    <cellStyle name="Normal 52 3 2 3 3 5" xfId="20811" xr:uid="{00000000-0005-0000-0000-0000AD600000}"/>
    <cellStyle name="Normal 52 3 2 3 4" xfId="12401" xr:uid="{00000000-0005-0000-0000-0000AE600000}"/>
    <cellStyle name="Normal 52 3 2 3 4 2" xfId="42732" xr:uid="{00000000-0005-0000-0000-0000AF600000}"/>
    <cellStyle name="Normal 52 3 2 3 4 3" xfId="27499" xr:uid="{00000000-0005-0000-0000-0000B0600000}"/>
    <cellStyle name="Normal 52 3 2 3 5" xfId="7380" xr:uid="{00000000-0005-0000-0000-0000B1600000}"/>
    <cellStyle name="Normal 52 3 2 3 5 2" xfId="37715" xr:uid="{00000000-0005-0000-0000-0000B2600000}"/>
    <cellStyle name="Normal 52 3 2 3 5 3" xfId="22482" xr:uid="{00000000-0005-0000-0000-0000B3600000}"/>
    <cellStyle name="Normal 52 3 2 3 6" xfId="32703" xr:uid="{00000000-0005-0000-0000-0000B4600000}"/>
    <cellStyle name="Normal 52 3 2 3 7" xfId="17469" xr:uid="{00000000-0005-0000-0000-0000B5600000}"/>
    <cellStyle name="Normal 52 3 2 4" xfId="3162" xr:uid="{00000000-0005-0000-0000-0000B6600000}"/>
    <cellStyle name="Normal 52 3 2 4 2" xfId="13236" xr:uid="{00000000-0005-0000-0000-0000B7600000}"/>
    <cellStyle name="Normal 52 3 2 4 2 2" xfId="43567" xr:uid="{00000000-0005-0000-0000-0000B8600000}"/>
    <cellStyle name="Normal 52 3 2 4 2 3" xfId="28334" xr:uid="{00000000-0005-0000-0000-0000B9600000}"/>
    <cellStyle name="Normal 52 3 2 4 3" xfId="8216" xr:uid="{00000000-0005-0000-0000-0000BA600000}"/>
    <cellStyle name="Normal 52 3 2 4 3 2" xfId="38550" xr:uid="{00000000-0005-0000-0000-0000BB600000}"/>
    <cellStyle name="Normal 52 3 2 4 3 3" xfId="23317" xr:uid="{00000000-0005-0000-0000-0000BC600000}"/>
    <cellStyle name="Normal 52 3 2 4 4" xfId="33537" xr:uid="{00000000-0005-0000-0000-0000BD600000}"/>
    <cellStyle name="Normal 52 3 2 4 5" xfId="18304" xr:uid="{00000000-0005-0000-0000-0000BE600000}"/>
    <cellStyle name="Normal 52 3 2 5" xfId="4855" xr:uid="{00000000-0005-0000-0000-0000BF600000}"/>
    <cellStyle name="Normal 52 3 2 5 2" xfId="14907" xr:uid="{00000000-0005-0000-0000-0000C0600000}"/>
    <cellStyle name="Normal 52 3 2 5 2 2" xfId="45238" xr:uid="{00000000-0005-0000-0000-0000C1600000}"/>
    <cellStyle name="Normal 52 3 2 5 2 3" xfId="30005" xr:uid="{00000000-0005-0000-0000-0000C2600000}"/>
    <cellStyle name="Normal 52 3 2 5 3" xfId="9887" xr:uid="{00000000-0005-0000-0000-0000C3600000}"/>
    <cellStyle name="Normal 52 3 2 5 3 2" xfId="40221" xr:uid="{00000000-0005-0000-0000-0000C4600000}"/>
    <cellStyle name="Normal 52 3 2 5 3 3" xfId="24988" xr:uid="{00000000-0005-0000-0000-0000C5600000}"/>
    <cellStyle name="Normal 52 3 2 5 4" xfId="35208" xr:uid="{00000000-0005-0000-0000-0000C6600000}"/>
    <cellStyle name="Normal 52 3 2 5 5" xfId="19975" xr:uid="{00000000-0005-0000-0000-0000C7600000}"/>
    <cellStyle name="Normal 52 3 2 6" xfId="11565" xr:uid="{00000000-0005-0000-0000-0000C8600000}"/>
    <cellStyle name="Normal 52 3 2 6 2" xfId="41896" xr:uid="{00000000-0005-0000-0000-0000C9600000}"/>
    <cellStyle name="Normal 52 3 2 6 3" xfId="26663" xr:uid="{00000000-0005-0000-0000-0000CA600000}"/>
    <cellStyle name="Normal 52 3 2 7" xfId="6544" xr:uid="{00000000-0005-0000-0000-0000CB600000}"/>
    <cellStyle name="Normal 52 3 2 7 2" xfId="36879" xr:uid="{00000000-0005-0000-0000-0000CC600000}"/>
    <cellStyle name="Normal 52 3 2 7 3" xfId="21646" xr:uid="{00000000-0005-0000-0000-0000CD600000}"/>
    <cellStyle name="Normal 52 3 2 8" xfId="31867" xr:uid="{00000000-0005-0000-0000-0000CE600000}"/>
    <cellStyle name="Normal 52 3 2 9" xfId="16633" xr:uid="{00000000-0005-0000-0000-0000CF600000}"/>
    <cellStyle name="Normal 52 3 3" xfId="1680" xr:uid="{00000000-0005-0000-0000-0000D0600000}"/>
    <cellStyle name="Normal 52 3 3 2" xfId="2519" xr:uid="{00000000-0005-0000-0000-0000D1600000}"/>
    <cellStyle name="Normal 52 3 3 2 2" xfId="4209" xr:uid="{00000000-0005-0000-0000-0000D2600000}"/>
    <cellStyle name="Normal 52 3 3 2 2 2" xfId="14282" xr:uid="{00000000-0005-0000-0000-0000D3600000}"/>
    <cellStyle name="Normal 52 3 3 2 2 2 2" xfId="44613" xr:uid="{00000000-0005-0000-0000-0000D4600000}"/>
    <cellStyle name="Normal 52 3 3 2 2 2 3" xfId="29380" xr:uid="{00000000-0005-0000-0000-0000D5600000}"/>
    <cellStyle name="Normal 52 3 3 2 2 3" xfId="9262" xr:uid="{00000000-0005-0000-0000-0000D6600000}"/>
    <cellStyle name="Normal 52 3 3 2 2 3 2" xfId="39596" xr:uid="{00000000-0005-0000-0000-0000D7600000}"/>
    <cellStyle name="Normal 52 3 3 2 2 3 3" xfId="24363" xr:uid="{00000000-0005-0000-0000-0000D8600000}"/>
    <cellStyle name="Normal 52 3 3 2 2 4" xfId="34583" xr:uid="{00000000-0005-0000-0000-0000D9600000}"/>
    <cellStyle name="Normal 52 3 3 2 2 5" xfId="19350" xr:uid="{00000000-0005-0000-0000-0000DA600000}"/>
    <cellStyle name="Normal 52 3 3 2 3" xfId="5901" xr:uid="{00000000-0005-0000-0000-0000DB600000}"/>
    <cellStyle name="Normal 52 3 3 2 3 2" xfId="15953" xr:uid="{00000000-0005-0000-0000-0000DC600000}"/>
    <cellStyle name="Normal 52 3 3 2 3 2 2" xfId="46284" xr:uid="{00000000-0005-0000-0000-0000DD600000}"/>
    <cellStyle name="Normal 52 3 3 2 3 2 3" xfId="31051" xr:uid="{00000000-0005-0000-0000-0000DE600000}"/>
    <cellStyle name="Normal 52 3 3 2 3 3" xfId="10933" xr:uid="{00000000-0005-0000-0000-0000DF600000}"/>
    <cellStyle name="Normal 52 3 3 2 3 3 2" xfId="41267" xr:uid="{00000000-0005-0000-0000-0000E0600000}"/>
    <cellStyle name="Normal 52 3 3 2 3 3 3" xfId="26034" xr:uid="{00000000-0005-0000-0000-0000E1600000}"/>
    <cellStyle name="Normal 52 3 3 2 3 4" xfId="36254" xr:uid="{00000000-0005-0000-0000-0000E2600000}"/>
    <cellStyle name="Normal 52 3 3 2 3 5" xfId="21021" xr:uid="{00000000-0005-0000-0000-0000E3600000}"/>
    <cellStyle name="Normal 52 3 3 2 4" xfId="12611" xr:uid="{00000000-0005-0000-0000-0000E4600000}"/>
    <cellStyle name="Normal 52 3 3 2 4 2" xfId="42942" xr:uid="{00000000-0005-0000-0000-0000E5600000}"/>
    <cellStyle name="Normal 52 3 3 2 4 3" xfId="27709" xr:uid="{00000000-0005-0000-0000-0000E6600000}"/>
    <cellStyle name="Normal 52 3 3 2 5" xfId="7590" xr:uid="{00000000-0005-0000-0000-0000E7600000}"/>
    <cellStyle name="Normal 52 3 3 2 5 2" xfId="37925" xr:uid="{00000000-0005-0000-0000-0000E8600000}"/>
    <cellStyle name="Normal 52 3 3 2 5 3" xfId="22692" xr:uid="{00000000-0005-0000-0000-0000E9600000}"/>
    <cellStyle name="Normal 52 3 3 2 6" xfId="32913" xr:uid="{00000000-0005-0000-0000-0000EA600000}"/>
    <cellStyle name="Normal 52 3 3 2 7" xfId="17679" xr:uid="{00000000-0005-0000-0000-0000EB600000}"/>
    <cellStyle name="Normal 52 3 3 3" xfId="3372" xr:uid="{00000000-0005-0000-0000-0000EC600000}"/>
    <cellStyle name="Normal 52 3 3 3 2" xfId="13446" xr:uid="{00000000-0005-0000-0000-0000ED600000}"/>
    <cellStyle name="Normal 52 3 3 3 2 2" xfId="43777" xr:uid="{00000000-0005-0000-0000-0000EE600000}"/>
    <cellStyle name="Normal 52 3 3 3 2 3" xfId="28544" xr:uid="{00000000-0005-0000-0000-0000EF600000}"/>
    <cellStyle name="Normal 52 3 3 3 3" xfId="8426" xr:uid="{00000000-0005-0000-0000-0000F0600000}"/>
    <cellStyle name="Normal 52 3 3 3 3 2" xfId="38760" xr:uid="{00000000-0005-0000-0000-0000F1600000}"/>
    <cellStyle name="Normal 52 3 3 3 3 3" xfId="23527" xr:uid="{00000000-0005-0000-0000-0000F2600000}"/>
    <cellStyle name="Normal 52 3 3 3 4" xfId="33747" xr:uid="{00000000-0005-0000-0000-0000F3600000}"/>
    <cellStyle name="Normal 52 3 3 3 5" xfId="18514" xr:uid="{00000000-0005-0000-0000-0000F4600000}"/>
    <cellStyle name="Normal 52 3 3 4" xfId="5065" xr:uid="{00000000-0005-0000-0000-0000F5600000}"/>
    <cellStyle name="Normal 52 3 3 4 2" xfId="15117" xr:uid="{00000000-0005-0000-0000-0000F6600000}"/>
    <cellStyle name="Normal 52 3 3 4 2 2" xfId="45448" xr:uid="{00000000-0005-0000-0000-0000F7600000}"/>
    <cellStyle name="Normal 52 3 3 4 2 3" xfId="30215" xr:uid="{00000000-0005-0000-0000-0000F8600000}"/>
    <cellStyle name="Normal 52 3 3 4 3" xfId="10097" xr:uid="{00000000-0005-0000-0000-0000F9600000}"/>
    <cellStyle name="Normal 52 3 3 4 3 2" xfId="40431" xr:uid="{00000000-0005-0000-0000-0000FA600000}"/>
    <cellStyle name="Normal 52 3 3 4 3 3" xfId="25198" xr:uid="{00000000-0005-0000-0000-0000FB600000}"/>
    <cellStyle name="Normal 52 3 3 4 4" xfId="35418" xr:uid="{00000000-0005-0000-0000-0000FC600000}"/>
    <cellStyle name="Normal 52 3 3 4 5" xfId="20185" xr:uid="{00000000-0005-0000-0000-0000FD600000}"/>
    <cellStyle name="Normal 52 3 3 5" xfId="11775" xr:uid="{00000000-0005-0000-0000-0000FE600000}"/>
    <cellStyle name="Normal 52 3 3 5 2" xfId="42106" xr:uid="{00000000-0005-0000-0000-0000FF600000}"/>
    <cellStyle name="Normal 52 3 3 5 3" xfId="26873" xr:uid="{00000000-0005-0000-0000-000000610000}"/>
    <cellStyle name="Normal 52 3 3 6" xfId="6754" xr:uid="{00000000-0005-0000-0000-000001610000}"/>
    <cellStyle name="Normal 52 3 3 6 2" xfId="37089" xr:uid="{00000000-0005-0000-0000-000002610000}"/>
    <cellStyle name="Normal 52 3 3 6 3" xfId="21856" xr:uid="{00000000-0005-0000-0000-000003610000}"/>
    <cellStyle name="Normal 52 3 3 7" xfId="32077" xr:uid="{00000000-0005-0000-0000-000004610000}"/>
    <cellStyle name="Normal 52 3 3 8" xfId="16843" xr:uid="{00000000-0005-0000-0000-000005610000}"/>
    <cellStyle name="Normal 52 3 4" xfId="2101" xr:uid="{00000000-0005-0000-0000-000006610000}"/>
    <cellStyle name="Normal 52 3 4 2" xfId="3791" xr:uid="{00000000-0005-0000-0000-000007610000}"/>
    <cellStyle name="Normal 52 3 4 2 2" xfId="13864" xr:uid="{00000000-0005-0000-0000-000008610000}"/>
    <cellStyle name="Normal 52 3 4 2 2 2" xfId="44195" xr:uid="{00000000-0005-0000-0000-000009610000}"/>
    <cellStyle name="Normal 52 3 4 2 2 3" xfId="28962" xr:uid="{00000000-0005-0000-0000-00000A610000}"/>
    <cellStyle name="Normal 52 3 4 2 3" xfId="8844" xr:uid="{00000000-0005-0000-0000-00000B610000}"/>
    <cellStyle name="Normal 52 3 4 2 3 2" xfId="39178" xr:uid="{00000000-0005-0000-0000-00000C610000}"/>
    <cellStyle name="Normal 52 3 4 2 3 3" xfId="23945" xr:uid="{00000000-0005-0000-0000-00000D610000}"/>
    <cellStyle name="Normal 52 3 4 2 4" xfId="34165" xr:uid="{00000000-0005-0000-0000-00000E610000}"/>
    <cellStyle name="Normal 52 3 4 2 5" xfId="18932" xr:uid="{00000000-0005-0000-0000-00000F610000}"/>
    <cellStyle name="Normal 52 3 4 3" xfId="5483" xr:uid="{00000000-0005-0000-0000-000010610000}"/>
    <cellStyle name="Normal 52 3 4 3 2" xfId="15535" xr:uid="{00000000-0005-0000-0000-000011610000}"/>
    <cellStyle name="Normal 52 3 4 3 2 2" xfId="45866" xr:uid="{00000000-0005-0000-0000-000012610000}"/>
    <cellStyle name="Normal 52 3 4 3 2 3" xfId="30633" xr:uid="{00000000-0005-0000-0000-000013610000}"/>
    <cellStyle name="Normal 52 3 4 3 3" xfId="10515" xr:uid="{00000000-0005-0000-0000-000014610000}"/>
    <cellStyle name="Normal 52 3 4 3 3 2" xfId="40849" xr:uid="{00000000-0005-0000-0000-000015610000}"/>
    <cellStyle name="Normal 52 3 4 3 3 3" xfId="25616" xr:uid="{00000000-0005-0000-0000-000016610000}"/>
    <cellStyle name="Normal 52 3 4 3 4" xfId="35836" xr:uid="{00000000-0005-0000-0000-000017610000}"/>
    <cellStyle name="Normal 52 3 4 3 5" xfId="20603" xr:uid="{00000000-0005-0000-0000-000018610000}"/>
    <cellStyle name="Normal 52 3 4 4" xfId="12193" xr:uid="{00000000-0005-0000-0000-000019610000}"/>
    <cellStyle name="Normal 52 3 4 4 2" xfId="42524" xr:uid="{00000000-0005-0000-0000-00001A610000}"/>
    <cellStyle name="Normal 52 3 4 4 3" xfId="27291" xr:uid="{00000000-0005-0000-0000-00001B610000}"/>
    <cellStyle name="Normal 52 3 4 5" xfId="7172" xr:uid="{00000000-0005-0000-0000-00001C610000}"/>
    <cellStyle name="Normal 52 3 4 5 2" xfId="37507" xr:uid="{00000000-0005-0000-0000-00001D610000}"/>
    <cellStyle name="Normal 52 3 4 5 3" xfId="22274" xr:uid="{00000000-0005-0000-0000-00001E610000}"/>
    <cellStyle name="Normal 52 3 4 6" xfId="32495" xr:uid="{00000000-0005-0000-0000-00001F610000}"/>
    <cellStyle name="Normal 52 3 4 7" xfId="17261" xr:uid="{00000000-0005-0000-0000-000020610000}"/>
    <cellStyle name="Normal 52 3 5" xfId="2954" xr:uid="{00000000-0005-0000-0000-000021610000}"/>
    <cellStyle name="Normal 52 3 5 2" xfId="13028" xr:uid="{00000000-0005-0000-0000-000022610000}"/>
    <cellStyle name="Normal 52 3 5 2 2" xfId="43359" xr:uid="{00000000-0005-0000-0000-000023610000}"/>
    <cellStyle name="Normal 52 3 5 2 3" xfId="28126" xr:uid="{00000000-0005-0000-0000-000024610000}"/>
    <cellStyle name="Normal 52 3 5 3" xfId="8008" xr:uid="{00000000-0005-0000-0000-000025610000}"/>
    <cellStyle name="Normal 52 3 5 3 2" xfId="38342" xr:uid="{00000000-0005-0000-0000-000026610000}"/>
    <cellStyle name="Normal 52 3 5 3 3" xfId="23109" xr:uid="{00000000-0005-0000-0000-000027610000}"/>
    <cellStyle name="Normal 52 3 5 4" xfId="33329" xr:uid="{00000000-0005-0000-0000-000028610000}"/>
    <cellStyle name="Normal 52 3 5 5" xfId="18096" xr:uid="{00000000-0005-0000-0000-000029610000}"/>
    <cellStyle name="Normal 52 3 6" xfId="4647" xr:uid="{00000000-0005-0000-0000-00002A610000}"/>
    <cellStyle name="Normal 52 3 6 2" xfId="14699" xr:uid="{00000000-0005-0000-0000-00002B610000}"/>
    <cellStyle name="Normal 52 3 6 2 2" xfId="45030" xr:uid="{00000000-0005-0000-0000-00002C610000}"/>
    <cellStyle name="Normal 52 3 6 2 3" xfId="29797" xr:uid="{00000000-0005-0000-0000-00002D610000}"/>
    <cellStyle name="Normal 52 3 6 3" xfId="9679" xr:uid="{00000000-0005-0000-0000-00002E610000}"/>
    <cellStyle name="Normal 52 3 6 3 2" xfId="40013" xr:uid="{00000000-0005-0000-0000-00002F610000}"/>
    <cellStyle name="Normal 52 3 6 3 3" xfId="24780" xr:uid="{00000000-0005-0000-0000-000030610000}"/>
    <cellStyle name="Normal 52 3 6 4" xfId="35000" xr:uid="{00000000-0005-0000-0000-000031610000}"/>
    <cellStyle name="Normal 52 3 6 5" xfId="19767" xr:uid="{00000000-0005-0000-0000-000032610000}"/>
    <cellStyle name="Normal 52 3 7" xfId="11357" xr:uid="{00000000-0005-0000-0000-000033610000}"/>
    <cellStyle name="Normal 52 3 7 2" xfId="41688" xr:uid="{00000000-0005-0000-0000-000034610000}"/>
    <cellStyle name="Normal 52 3 7 3" xfId="26455" xr:uid="{00000000-0005-0000-0000-000035610000}"/>
    <cellStyle name="Normal 52 3 8" xfId="6336" xr:uid="{00000000-0005-0000-0000-000036610000}"/>
    <cellStyle name="Normal 52 3 8 2" xfId="36671" xr:uid="{00000000-0005-0000-0000-000037610000}"/>
    <cellStyle name="Normal 52 3 8 3" xfId="21438" xr:uid="{00000000-0005-0000-0000-000038610000}"/>
    <cellStyle name="Normal 52 3 9" xfId="31660" xr:uid="{00000000-0005-0000-0000-000039610000}"/>
    <cellStyle name="Normal 52 4" xfId="1361" xr:uid="{00000000-0005-0000-0000-00003A610000}"/>
    <cellStyle name="Normal 52 4 2" xfId="1784" xr:uid="{00000000-0005-0000-0000-00003B610000}"/>
    <cellStyle name="Normal 52 4 2 2" xfId="2623" xr:uid="{00000000-0005-0000-0000-00003C610000}"/>
    <cellStyle name="Normal 52 4 2 2 2" xfId="4313" xr:uid="{00000000-0005-0000-0000-00003D610000}"/>
    <cellStyle name="Normal 52 4 2 2 2 2" xfId="14386" xr:uid="{00000000-0005-0000-0000-00003E610000}"/>
    <cellStyle name="Normal 52 4 2 2 2 2 2" xfId="44717" xr:uid="{00000000-0005-0000-0000-00003F610000}"/>
    <cellStyle name="Normal 52 4 2 2 2 2 3" xfId="29484" xr:uid="{00000000-0005-0000-0000-000040610000}"/>
    <cellStyle name="Normal 52 4 2 2 2 3" xfId="9366" xr:uid="{00000000-0005-0000-0000-000041610000}"/>
    <cellStyle name="Normal 52 4 2 2 2 3 2" xfId="39700" xr:uid="{00000000-0005-0000-0000-000042610000}"/>
    <cellStyle name="Normal 52 4 2 2 2 3 3" xfId="24467" xr:uid="{00000000-0005-0000-0000-000043610000}"/>
    <cellStyle name="Normal 52 4 2 2 2 4" xfId="34687" xr:uid="{00000000-0005-0000-0000-000044610000}"/>
    <cellStyle name="Normal 52 4 2 2 2 5" xfId="19454" xr:uid="{00000000-0005-0000-0000-000045610000}"/>
    <cellStyle name="Normal 52 4 2 2 3" xfId="6005" xr:uid="{00000000-0005-0000-0000-000046610000}"/>
    <cellStyle name="Normal 52 4 2 2 3 2" xfId="16057" xr:uid="{00000000-0005-0000-0000-000047610000}"/>
    <cellStyle name="Normal 52 4 2 2 3 2 2" xfId="46388" xr:uid="{00000000-0005-0000-0000-000048610000}"/>
    <cellStyle name="Normal 52 4 2 2 3 2 3" xfId="31155" xr:uid="{00000000-0005-0000-0000-000049610000}"/>
    <cellStyle name="Normal 52 4 2 2 3 3" xfId="11037" xr:uid="{00000000-0005-0000-0000-00004A610000}"/>
    <cellStyle name="Normal 52 4 2 2 3 3 2" xfId="41371" xr:uid="{00000000-0005-0000-0000-00004B610000}"/>
    <cellStyle name="Normal 52 4 2 2 3 3 3" xfId="26138" xr:uid="{00000000-0005-0000-0000-00004C610000}"/>
    <cellStyle name="Normal 52 4 2 2 3 4" xfId="36358" xr:uid="{00000000-0005-0000-0000-00004D610000}"/>
    <cellStyle name="Normal 52 4 2 2 3 5" xfId="21125" xr:uid="{00000000-0005-0000-0000-00004E610000}"/>
    <cellStyle name="Normal 52 4 2 2 4" xfId="12715" xr:uid="{00000000-0005-0000-0000-00004F610000}"/>
    <cellStyle name="Normal 52 4 2 2 4 2" xfId="43046" xr:uid="{00000000-0005-0000-0000-000050610000}"/>
    <cellStyle name="Normal 52 4 2 2 4 3" xfId="27813" xr:uid="{00000000-0005-0000-0000-000051610000}"/>
    <cellStyle name="Normal 52 4 2 2 5" xfId="7694" xr:uid="{00000000-0005-0000-0000-000052610000}"/>
    <cellStyle name="Normal 52 4 2 2 5 2" xfId="38029" xr:uid="{00000000-0005-0000-0000-000053610000}"/>
    <cellStyle name="Normal 52 4 2 2 5 3" xfId="22796" xr:uid="{00000000-0005-0000-0000-000054610000}"/>
    <cellStyle name="Normal 52 4 2 2 6" xfId="33017" xr:uid="{00000000-0005-0000-0000-000055610000}"/>
    <cellStyle name="Normal 52 4 2 2 7" xfId="17783" xr:uid="{00000000-0005-0000-0000-000056610000}"/>
    <cellStyle name="Normal 52 4 2 3" xfId="3476" xr:uid="{00000000-0005-0000-0000-000057610000}"/>
    <cellStyle name="Normal 52 4 2 3 2" xfId="13550" xr:uid="{00000000-0005-0000-0000-000058610000}"/>
    <cellStyle name="Normal 52 4 2 3 2 2" xfId="43881" xr:uid="{00000000-0005-0000-0000-000059610000}"/>
    <cellStyle name="Normal 52 4 2 3 2 3" xfId="28648" xr:uid="{00000000-0005-0000-0000-00005A610000}"/>
    <cellStyle name="Normal 52 4 2 3 3" xfId="8530" xr:uid="{00000000-0005-0000-0000-00005B610000}"/>
    <cellStyle name="Normal 52 4 2 3 3 2" xfId="38864" xr:uid="{00000000-0005-0000-0000-00005C610000}"/>
    <cellStyle name="Normal 52 4 2 3 3 3" xfId="23631" xr:uid="{00000000-0005-0000-0000-00005D610000}"/>
    <cellStyle name="Normal 52 4 2 3 4" xfId="33851" xr:uid="{00000000-0005-0000-0000-00005E610000}"/>
    <cellStyle name="Normal 52 4 2 3 5" xfId="18618" xr:uid="{00000000-0005-0000-0000-00005F610000}"/>
    <cellStyle name="Normal 52 4 2 4" xfId="5169" xr:uid="{00000000-0005-0000-0000-000060610000}"/>
    <cellStyle name="Normal 52 4 2 4 2" xfId="15221" xr:uid="{00000000-0005-0000-0000-000061610000}"/>
    <cellStyle name="Normal 52 4 2 4 2 2" xfId="45552" xr:uid="{00000000-0005-0000-0000-000062610000}"/>
    <cellStyle name="Normal 52 4 2 4 2 3" xfId="30319" xr:uid="{00000000-0005-0000-0000-000063610000}"/>
    <cellStyle name="Normal 52 4 2 4 3" xfId="10201" xr:uid="{00000000-0005-0000-0000-000064610000}"/>
    <cellStyle name="Normal 52 4 2 4 3 2" xfId="40535" xr:uid="{00000000-0005-0000-0000-000065610000}"/>
    <cellStyle name="Normal 52 4 2 4 3 3" xfId="25302" xr:uid="{00000000-0005-0000-0000-000066610000}"/>
    <cellStyle name="Normal 52 4 2 4 4" xfId="35522" xr:uid="{00000000-0005-0000-0000-000067610000}"/>
    <cellStyle name="Normal 52 4 2 4 5" xfId="20289" xr:uid="{00000000-0005-0000-0000-000068610000}"/>
    <cellStyle name="Normal 52 4 2 5" xfId="11879" xr:uid="{00000000-0005-0000-0000-000069610000}"/>
    <cellStyle name="Normal 52 4 2 5 2" xfId="42210" xr:uid="{00000000-0005-0000-0000-00006A610000}"/>
    <cellStyle name="Normal 52 4 2 5 3" xfId="26977" xr:uid="{00000000-0005-0000-0000-00006B610000}"/>
    <cellStyle name="Normal 52 4 2 6" xfId="6858" xr:uid="{00000000-0005-0000-0000-00006C610000}"/>
    <cellStyle name="Normal 52 4 2 6 2" xfId="37193" xr:uid="{00000000-0005-0000-0000-00006D610000}"/>
    <cellStyle name="Normal 52 4 2 6 3" xfId="21960" xr:uid="{00000000-0005-0000-0000-00006E610000}"/>
    <cellStyle name="Normal 52 4 2 7" xfId="32181" xr:uid="{00000000-0005-0000-0000-00006F610000}"/>
    <cellStyle name="Normal 52 4 2 8" xfId="16947" xr:uid="{00000000-0005-0000-0000-000070610000}"/>
    <cellStyle name="Normal 52 4 3" xfId="2205" xr:uid="{00000000-0005-0000-0000-000071610000}"/>
    <cellStyle name="Normal 52 4 3 2" xfId="3895" xr:uid="{00000000-0005-0000-0000-000072610000}"/>
    <cellStyle name="Normal 52 4 3 2 2" xfId="13968" xr:uid="{00000000-0005-0000-0000-000073610000}"/>
    <cellStyle name="Normal 52 4 3 2 2 2" xfId="44299" xr:uid="{00000000-0005-0000-0000-000074610000}"/>
    <cellStyle name="Normal 52 4 3 2 2 3" xfId="29066" xr:uid="{00000000-0005-0000-0000-000075610000}"/>
    <cellStyle name="Normal 52 4 3 2 3" xfId="8948" xr:uid="{00000000-0005-0000-0000-000076610000}"/>
    <cellStyle name="Normal 52 4 3 2 3 2" xfId="39282" xr:uid="{00000000-0005-0000-0000-000077610000}"/>
    <cellStyle name="Normal 52 4 3 2 3 3" xfId="24049" xr:uid="{00000000-0005-0000-0000-000078610000}"/>
    <cellStyle name="Normal 52 4 3 2 4" xfId="34269" xr:uid="{00000000-0005-0000-0000-000079610000}"/>
    <cellStyle name="Normal 52 4 3 2 5" xfId="19036" xr:uid="{00000000-0005-0000-0000-00007A610000}"/>
    <cellStyle name="Normal 52 4 3 3" xfId="5587" xr:uid="{00000000-0005-0000-0000-00007B610000}"/>
    <cellStyle name="Normal 52 4 3 3 2" xfId="15639" xr:uid="{00000000-0005-0000-0000-00007C610000}"/>
    <cellStyle name="Normal 52 4 3 3 2 2" xfId="45970" xr:uid="{00000000-0005-0000-0000-00007D610000}"/>
    <cellStyle name="Normal 52 4 3 3 2 3" xfId="30737" xr:uid="{00000000-0005-0000-0000-00007E610000}"/>
    <cellStyle name="Normal 52 4 3 3 3" xfId="10619" xr:uid="{00000000-0005-0000-0000-00007F610000}"/>
    <cellStyle name="Normal 52 4 3 3 3 2" xfId="40953" xr:uid="{00000000-0005-0000-0000-000080610000}"/>
    <cellStyle name="Normal 52 4 3 3 3 3" xfId="25720" xr:uid="{00000000-0005-0000-0000-000081610000}"/>
    <cellStyle name="Normal 52 4 3 3 4" xfId="35940" xr:uid="{00000000-0005-0000-0000-000082610000}"/>
    <cellStyle name="Normal 52 4 3 3 5" xfId="20707" xr:uid="{00000000-0005-0000-0000-000083610000}"/>
    <cellStyle name="Normal 52 4 3 4" xfId="12297" xr:uid="{00000000-0005-0000-0000-000084610000}"/>
    <cellStyle name="Normal 52 4 3 4 2" xfId="42628" xr:uid="{00000000-0005-0000-0000-000085610000}"/>
    <cellStyle name="Normal 52 4 3 4 3" xfId="27395" xr:uid="{00000000-0005-0000-0000-000086610000}"/>
    <cellStyle name="Normal 52 4 3 5" xfId="7276" xr:uid="{00000000-0005-0000-0000-000087610000}"/>
    <cellStyle name="Normal 52 4 3 5 2" xfId="37611" xr:uid="{00000000-0005-0000-0000-000088610000}"/>
    <cellStyle name="Normal 52 4 3 5 3" xfId="22378" xr:uid="{00000000-0005-0000-0000-000089610000}"/>
    <cellStyle name="Normal 52 4 3 6" xfId="32599" xr:uid="{00000000-0005-0000-0000-00008A610000}"/>
    <cellStyle name="Normal 52 4 3 7" xfId="17365" xr:uid="{00000000-0005-0000-0000-00008B610000}"/>
    <cellStyle name="Normal 52 4 4" xfId="3058" xr:uid="{00000000-0005-0000-0000-00008C610000}"/>
    <cellStyle name="Normal 52 4 4 2" xfId="13132" xr:uid="{00000000-0005-0000-0000-00008D610000}"/>
    <cellStyle name="Normal 52 4 4 2 2" xfId="43463" xr:uid="{00000000-0005-0000-0000-00008E610000}"/>
    <cellStyle name="Normal 52 4 4 2 3" xfId="28230" xr:uid="{00000000-0005-0000-0000-00008F610000}"/>
    <cellStyle name="Normal 52 4 4 3" xfId="8112" xr:uid="{00000000-0005-0000-0000-000090610000}"/>
    <cellStyle name="Normal 52 4 4 3 2" xfId="38446" xr:uid="{00000000-0005-0000-0000-000091610000}"/>
    <cellStyle name="Normal 52 4 4 3 3" xfId="23213" xr:uid="{00000000-0005-0000-0000-000092610000}"/>
    <cellStyle name="Normal 52 4 4 4" xfId="33433" xr:uid="{00000000-0005-0000-0000-000093610000}"/>
    <cellStyle name="Normal 52 4 4 5" xfId="18200" xr:uid="{00000000-0005-0000-0000-000094610000}"/>
    <cellStyle name="Normal 52 4 5" xfId="4751" xr:uid="{00000000-0005-0000-0000-000095610000}"/>
    <cellStyle name="Normal 52 4 5 2" xfId="14803" xr:uid="{00000000-0005-0000-0000-000096610000}"/>
    <cellStyle name="Normal 52 4 5 2 2" xfId="45134" xr:uid="{00000000-0005-0000-0000-000097610000}"/>
    <cellStyle name="Normal 52 4 5 2 3" xfId="29901" xr:uid="{00000000-0005-0000-0000-000098610000}"/>
    <cellStyle name="Normal 52 4 5 3" xfId="9783" xr:uid="{00000000-0005-0000-0000-000099610000}"/>
    <cellStyle name="Normal 52 4 5 3 2" xfId="40117" xr:uid="{00000000-0005-0000-0000-00009A610000}"/>
    <cellStyle name="Normal 52 4 5 3 3" xfId="24884" xr:uid="{00000000-0005-0000-0000-00009B610000}"/>
    <cellStyle name="Normal 52 4 5 4" xfId="35104" xr:uid="{00000000-0005-0000-0000-00009C610000}"/>
    <cellStyle name="Normal 52 4 5 5" xfId="19871" xr:uid="{00000000-0005-0000-0000-00009D610000}"/>
    <cellStyle name="Normal 52 4 6" xfId="11461" xr:uid="{00000000-0005-0000-0000-00009E610000}"/>
    <cellStyle name="Normal 52 4 6 2" xfId="41792" xr:uid="{00000000-0005-0000-0000-00009F610000}"/>
    <cellStyle name="Normal 52 4 6 3" xfId="26559" xr:uid="{00000000-0005-0000-0000-0000A0610000}"/>
    <cellStyle name="Normal 52 4 7" xfId="6440" xr:uid="{00000000-0005-0000-0000-0000A1610000}"/>
    <cellStyle name="Normal 52 4 7 2" xfId="36775" xr:uid="{00000000-0005-0000-0000-0000A2610000}"/>
    <cellStyle name="Normal 52 4 7 3" xfId="21542" xr:uid="{00000000-0005-0000-0000-0000A3610000}"/>
    <cellStyle name="Normal 52 4 8" xfId="31763" xr:uid="{00000000-0005-0000-0000-0000A4610000}"/>
    <cellStyle name="Normal 52 4 9" xfId="16529" xr:uid="{00000000-0005-0000-0000-0000A5610000}"/>
    <cellStyle name="Normal 52 5" xfId="1574" xr:uid="{00000000-0005-0000-0000-0000A6610000}"/>
    <cellStyle name="Normal 52 5 2" xfId="2415" xr:uid="{00000000-0005-0000-0000-0000A7610000}"/>
    <cellStyle name="Normal 52 5 2 2" xfId="4105" xr:uid="{00000000-0005-0000-0000-0000A8610000}"/>
    <cellStyle name="Normal 52 5 2 2 2" xfId="14178" xr:uid="{00000000-0005-0000-0000-0000A9610000}"/>
    <cellStyle name="Normal 52 5 2 2 2 2" xfId="44509" xr:uid="{00000000-0005-0000-0000-0000AA610000}"/>
    <cellStyle name="Normal 52 5 2 2 2 3" xfId="29276" xr:uid="{00000000-0005-0000-0000-0000AB610000}"/>
    <cellStyle name="Normal 52 5 2 2 3" xfId="9158" xr:uid="{00000000-0005-0000-0000-0000AC610000}"/>
    <cellStyle name="Normal 52 5 2 2 3 2" xfId="39492" xr:uid="{00000000-0005-0000-0000-0000AD610000}"/>
    <cellStyle name="Normal 52 5 2 2 3 3" xfId="24259" xr:uid="{00000000-0005-0000-0000-0000AE610000}"/>
    <cellStyle name="Normal 52 5 2 2 4" xfId="34479" xr:uid="{00000000-0005-0000-0000-0000AF610000}"/>
    <cellStyle name="Normal 52 5 2 2 5" xfId="19246" xr:uid="{00000000-0005-0000-0000-0000B0610000}"/>
    <cellStyle name="Normal 52 5 2 3" xfId="5797" xr:uid="{00000000-0005-0000-0000-0000B1610000}"/>
    <cellStyle name="Normal 52 5 2 3 2" xfId="15849" xr:uid="{00000000-0005-0000-0000-0000B2610000}"/>
    <cellStyle name="Normal 52 5 2 3 2 2" xfId="46180" xr:uid="{00000000-0005-0000-0000-0000B3610000}"/>
    <cellStyle name="Normal 52 5 2 3 2 3" xfId="30947" xr:uid="{00000000-0005-0000-0000-0000B4610000}"/>
    <cellStyle name="Normal 52 5 2 3 3" xfId="10829" xr:uid="{00000000-0005-0000-0000-0000B5610000}"/>
    <cellStyle name="Normal 52 5 2 3 3 2" xfId="41163" xr:uid="{00000000-0005-0000-0000-0000B6610000}"/>
    <cellStyle name="Normal 52 5 2 3 3 3" xfId="25930" xr:uid="{00000000-0005-0000-0000-0000B7610000}"/>
    <cellStyle name="Normal 52 5 2 3 4" xfId="36150" xr:uid="{00000000-0005-0000-0000-0000B8610000}"/>
    <cellStyle name="Normal 52 5 2 3 5" xfId="20917" xr:uid="{00000000-0005-0000-0000-0000B9610000}"/>
    <cellStyle name="Normal 52 5 2 4" xfId="12507" xr:uid="{00000000-0005-0000-0000-0000BA610000}"/>
    <cellStyle name="Normal 52 5 2 4 2" xfId="42838" xr:uid="{00000000-0005-0000-0000-0000BB610000}"/>
    <cellStyle name="Normal 52 5 2 4 3" xfId="27605" xr:uid="{00000000-0005-0000-0000-0000BC610000}"/>
    <cellStyle name="Normal 52 5 2 5" xfId="7486" xr:uid="{00000000-0005-0000-0000-0000BD610000}"/>
    <cellStyle name="Normal 52 5 2 5 2" xfId="37821" xr:uid="{00000000-0005-0000-0000-0000BE610000}"/>
    <cellStyle name="Normal 52 5 2 5 3" xfId="22588" xr:uid="{00000000-0005-0000-0000-0000BF610000}"/>
    <cellStyle name="Normal 52 5 2 6" xfId="32809" xr:uid="{00000000-0005-0000-0000-0000C0610000}"/>
    <cellStyle name="Normal 52 5 2 7" xfId="17575" xr:uid="{00000000-0005-0000-0000-0000C1610000}"/>
    <cellStyle name="Normal 52 5 3" xfId="3268" xr:uid="{00000000-0005-0000-0000-0000C2610000}"/>
    <cellStyle name="Normal 52 5 3 2" xfId="13342" xr:uid="{00000000-0005-0000-0000-0000C3610000}"/>
    <cellStyle name="Normal 52 5 3 2 2" xfId="43673" xr:uid="{00000000-0005-0000-0000-0000C4610000}"/>
    <cellStyle name="Normal 52 5 3 2 3" xfId="28440" xr:uid="{00000000-0005-0000-0000-0000C5610000}"/>
    <cellStyle name="Normal 52 5 3 3" xfId="8322" xr:uid="{00000000-0005-0000-0000-0000C6610000}"/>
    <cellStyle name="Normal 52 5 3 3 2" xfId="38656" xr:uid="{00000000-0005-0000-0000-0000C7610000}"/>
    <cellStyle name="Normal 52 5 3 3 3" xfId="23423" xr:uid="{00000000-0005-0000-0000-0000C8610000}"/>
    <cellStyle name="Normal 52 5 3 4" xfId="33643" xr:uid="{00000000-0005-0000-0000-0000C9610000}"/>
    <cellStyle name="Normal 52 5 3 5" xfId="18410" xr:uid="{00000000-0005-0000-0000-0000CA610000}"/>
    <cellStyle name="Normal 52 5 4" xfId="4961" xr:uid="{00000000-0005-0000-0000-0000CB610000}"/>
    <cellStyle name="Normal 52 5 4 2" xfId="15013" xr:uid="{00000000-0005-0000-0000-0000CC610000}"/>
    <cellStyle name="Normal 52 5 4 2 2" xfId="45344" xr:uid="{00000000-0005-0000-0000-0000CD610000}"/>
    <cellStyle name="Normal 52 5 4 2 3" xfId="30111" xr:uid="{00000000-0005-0000-0000-0000CE610000}"/>
    <cellStyle name="Normal 52 5 4 3" xfId="9993" xr:uid="{00000000-0005-0000-0000-0000CF610000}"/>
    <cellStyle name="Normal 52 5 4 3 2" xfId="40327" xr:uid="{00000000-0005-0000-0000-0000D0610000}"/>
    <cellStyle name="Normal 52 5 4 3 3" xfId="25094" xr:uid="{00000000-0005-0000-0000-0000D1610000}"/>
    <cellStyle name="Normal 52 5 4 4" xfId="35314" xr:uid="{00000000-0005-0000-0000-0000D2610000}"/>
    <cellStyle name="Normal 52 5 4 5" xfId="20081" xr:uid="{00000000-0005-0000-0000-0000D3610000}"/>
    <cellStyle name="Normal 52 5 5" xfId="11671" xr:uid="{00000000-0005-0000-0000-0000D4610000}"/>
    <cellStyle name="Normal 52 5 5 2" xfId="42002" xr:uid="{00000000-0005-0000-0000-0000D5610000}"/>
    <cellStyle name="Normal 52 5 5 3" xfId="26769" xr:uid="{00000000-0005-0000-0000-0000D6610000}"/>
    <cellStyle name="Normal 52 5 6" xfId="6650" xr:uid="{00000000-0005-0000-0000-0000D7610000}"/>
    <cellStyle name="Normal 52 5 6 2" xfId="36985" xr:uid="{00000000-0005-0000-0000-0000D8610000}"/>
    <cellStyle name="Normal 52 5 6 3" xfId="21752" xr:uid="{00000000-0005-0000-0000-0000D9610000}"/>
    <cellStyle name="Normal 52 5 7" xfId="31973" xr:uid="{00000000-0005-0000-0000-0000DA610000}"/>
    <cellStyle name="Normal 52 5 8" xfId="16739" xr:uid="{00000000-0005-0000-0000-0000DB610000}"/>
    <cellStyle name="Normal 52 6" xfId="1995" xr:uid="{00000000-0005-0000-0000-0000DC610000}"/>
    <cellStyle name="Normal 52 6 2" xfId="3687" xr:uid="{00000000-0005-0000-0000-0000DD610000}"/>
    <cellStyle name="Normal 52 6 2 2" xfId="13760" xr:uid="{00000000-0005-0000-0000-0000DE610000}"/>
    <cellStyle name="Normal 52 6 2 2 2" xfId="44091" xr:uid="{00000000-0005-0000-0000-0000DF610000}"/>
    <cellStyle name="Normal 52 6 2 2 3" xfId="28858" xr:uid="{00000000-0005-0000-0000-0000E0610000}"/>
    <cellStyle name="Normal 52 6 2 3" xfId="8740" xr:uid="{00000000-0005-0000-0000-0000E1610000}"/>
    <cellStyle name="Normal 52 6 2 3 2" xfId="39074" xr:uid="{00000000-0005-0000-0000-0000E2610000}"/>
    <cellStyle name="Normal 52 6 2 3 3" xfId="23841" xr:uid="{00000000-0005-0000-0000-0000E3610000}"/>
    <cellStyle name="Normal 52 6 2 4" xfId="34061" xr:uid="{00000000-0005-0000-0000-0000E4610000}"/>
    <cellStyle name="Normal 52 6 2 5" xfId="18828" xr:uid="{00000000-0005-0000-0000-0000E5610000}"/>
    <cellStyle name="Normal 52 6 3" xfId="5379" xr:uid="{00000000-0005-0000-0000-0000E6610000}"/>
    <cellStyle name="Normal 52 6 3 2" xfId="15431" xr:uid="{00000000-0005-0000-0000-0000E7610000}"/>
    <cellStyle name="Normal 52 6 3 2 2" xfId="45762" xr:uid="{00000000-0005-0000-0000-0000E8610000}"/>
    <cellStyle name="Normal 52 6 3 2 3" xfId="30529" xr:uid="{00000000-0005-0000-0000-0000E9610000}"/>
    <cellStyle name="Normal 52 6 3 3" xfId="10411" xr:uid="{00000000-0005-0000-0000-0000EA610000}"/>
    <cellStyle name="Normal 52 6 3 3 2" xfId="40745" xr:uid="{00000000-0005-0000-0000-0000EB610000}"/>
    <cellStyle name="Normal 52 6 3 3 3" xfId="25512" xr:uid="{00000000-0005-0000-0000-0000EC610000}"/>
    <cellStyle name="Normal 52 6 3 4" xfId="35732" xr:uid="{00000000-0005-0000-0000-0000ED610000}"/>
    <cellStyle name="Normal 52 6 3 5" xfId="20499" xr:uid="{00000000-0005-0000-0000-0000EE610000}"/>
    <cellStyle name="Normal 52 6 4" xfId="12089" xr:uid="{00000000-0005-0000-0000-0000EF610000}"/>
    <cellStyle name="Normal 52 6 4 2" xfId="42420" xr:uid="{00000000-0005-0000-0000-0000F0610000}"/>
    <cellStyle name="Normal 52 6 4 3" xfId="27187" xr:uid="{00000000-0005-0000-0000-0000F1610000}"/>
    <cellStyle name="Normal 52 6 5" xfId="7068" xr:uid="{00000000-0005-0000-0000-0000F2610000}"/>
    <cellStyle name="Normal 52 6 5 2" xfId="37403" xr:uid="{00000000-0005-0000-0000-0000F3610000}"/>
    <cellStyle name="Normal 52 6 5 3" xfId="22170" xr:uid="{00000000-0005-0000-0000-0000F4610000}"/>
    <cellStyle name="Normal 52 6 6" xfId="32391" xr:uid="{00000000-0005-0000-0000-0000F5610000}"/>
    <cellStyle name="Normal 52 6 7" xfId="17157" xr:uid="{00000000-0005-0000-0000-0000F6610000}"/>
    <cellStyle name="Normal 52 7" xfId="2846" xr:uid="{00000000-0005-0000-0000-0000F7610000}"/>
    <cellStyle name="Normal 52 7 2" xfId="12924" xr:uid="{00000000-0005-0000-0000-0000F8610000}"/>
    <cellStyle name="Normal 52 7 2 2" xfId="43255" xr:uid="{00000000-0005-0000-0000-0000F9610000}"/>
    <cellStyle name="Normal 52 7 2 3" xfId="28022" xr:uid="{00000000-0005-0000-0000-0000FA610000}"/>
    <cellStyle name="Normal 52 7 3" xfId="7904" xr:uid="{00000000-0005-0000-0000-0000FB610000}"/>
    <cellStyle name="Normal 52 7 3 2" xfId="38238" xr:uid="{00000000-0005-0000-0000-0000FC610000}"/>
    <cellStyle name="Normal 52 7 3 3" xfId="23005" xr:uid="{00000000-0005-0000-0000-0000FD610000}"/>
    <cellStyle name="Normal 52 7 4" xfId="33225" xr:uid="{00000000-0005-0000-0000-0000FE610000}"/>
    <cellStyle name="Normal 52 7 5" xfId="17992" xr:uid="{00000000-0005-0000-0000-0000FF610000}"/>
    <cellStyle name="Normal 52 8" xfId="4540" xr:uid="{00000000-0005-0000-0000-000000620000}"/>
    <cellStyle name="Normal 52 8 2" xfId="14595" xr:uid="{00000000-0005-0000-0000-000001620000}"/>
    <cellStyle name="Normal 52 8 2 2" xfId="44926" xr:uid="{00000000-0005-0000-0000-000002620000}"/>
    <cellStyle name="Normal 52 8 2 3" xfId="29693" xr:uid="{00000000-0005-0000-0000-000003620000}"/>
    <cellStyle name="Normal 52 8 3" xfId="9575" xr:uid="{00000000-0005-0000-0000-000004620000}"/>
    <cellStyle name="Normal 52 8 3 2" xfId="39909" xr:uid="{00000000-0005-0000-0000-000005620000}"/>
    <cellStyle name="Normal 52 8 3 3" xfId="24676" xr:uid="{00000000-0005-0000-0000-000006620000}"/>
    <cellStyle name="Normal 52 8 4" xfId="34896" xr:uid="{00000000-0005-0000-0000-000007620000}"/>
    <cellStyle name="Normal 52 8 5" xfId="19663" xr:uid="{00000000-0005-0000-0000-000008620000}"/>
    <cellStyle name="Normal 52 9" xfId="11251" xr:uid="{00000000-0005-0000-0000-000009620000}"/>
    <cellStyle name="Normal 52 9 2" xfId="41584" xr:uid="{00000000-0005-0000-0000-00000A620000}"/>
    <cellStyle name="Normal 52 9 3" xfId="26351" xr:uid="{00000000-0005-0000-0000-00000B620000}"/>
    <cellStyle name="Normal 53" xfId="869" xr:uid="{00000000-0005-0000-0000-00000C620000}"/>
    <cellStyle name="Normal 53 10" xfId="6231" xr:uid="{00000000-0005-0000-0000-00000D620000}"/>
    <cellStyle name="Normal 53 10 2" xfId="36568" xr:uid="{00000000-0005-0000-0000-00000E620000}"/>
    <cellStyle name="Normal 53 10 3" xfId="21335" xr:uid="{00000000-0005-0000-0000-00000F620000}"/>
    <cellStyle name="Normal 53 11" xfId="31559" xr:uid="{00000000-0005-0000-0000-000010620000}"/>
    <cellStyle name="Normal 53 12" xfId="16320" xr:uid="{00000000-0005-0000-0000-000011620000}"/>
    <cellStyle name="Normal 53 13" xfId="46887" xr:uid="{9D75296F-1BA7-44C4-A6D2-8E2FFC7ED8C5}"/>
    <cellStyle name="Normal 53 2" xfId="1195" xr:uid="{00000000-0005-0000-0000-000012620000}"/>
    <cellStyle name="Normal 53 2 10" xfId="31611" xr:uid="{00000000-0005-0000-0000-000013620000}"/>
    <cellStyle name="Normal 53 2 11" xfId="16374" xr:uid="{00000000-0005-0000-0000-000014620000}"/>
    <cellStyle name="Normal 53 2 2" xfId="1303" xr:uid="{00000000-0005-0000-0000-000015620000}"/>
    <cellStyle name="Normal 53 2 2 10" xfId="16478" xr:uid="{00000000-0005-0000-0000-000016620000}"/>
    <cellStyle name="Normal 53 2 2 2" xfId="1520" xr:uid="{00000000-0005-0000-0000-000017620000}"/>
    <cellStyle name="Normal 53 2 2 2 2" xfId="1941" xr:uid="{00000000-0005-0000-0000-000018620000}"/>
    <cellStyle name="Normal 53 2 2 2 2 2" xfId="2780" xr:uid="{00000000-0005-0000-0000-000019620000}"/>
    <cellStyle name="Normal 53 2 2 2 2 2 2" xfId="4470" xr:uid="{00000000-0005-0000-0000-00001A620000}"/>
    <cellStyle name="Normal 53 2 2 2 2 2 2 2" xfId="14543" xr:uid="{00000000-0005-0000-0000-00001B620000}"/>
    <cellStyle name="Normal 53 2 2 2 2 2 2 2 2" xfId="44874" xr:uid="{00000000-0005-0000-0000-00001C620000}"/>
    <cellStyle name="Normal 53 2 2 2 2 2 2 2 3" xfId="29641" xr:uid="{00000000-0005-0000-0000-00001D620000}"/>
    <cellStyle name="Normal 53 2 2 2 2 2 2 3" xfId="9523" xr:uid="{00000000-0005-0000-0000-00001E620000}"/>
    <cellStyle name="Normal 53 2 2 2 2 2 2 3 2" xfId="39857" xr:uid="{00000000-0005-0000-0000-00001F620000}"/>
    <cellStyle name="Normal 53 2 2 2 2 2 2 3 3" xfId="24624" xr:uid="{00000000-0005-0000-0000-000020620000}"/>
    <cellStyle name="Normal 53 2 2 2 2 2 2 4" xfId="34844" xr:uid="{00000000-0005-0000-0000-000021620000}"/>
    <cellStyle name="Normal 53 2 2 2 2 2 2 5" xfId="19611" xr:uid="{00000000-0005-0000-0000-000022620000}"/>
    <cellStyle name="Normal 53 2 2 2 2 2 3" xfId="6162" xr:uid="{00000000-0005-0000-0000-000023620000}"/>
    <cellStyle name="Normal 53 2 2 2 2 2 3 2" xfId="16214" xr:uid="{00000000-0005-0000-0000-000024620000}"/>
    <cellStyle name="Normal 53 2 2 2 2 2 3 2 2" xfId="46545" xr:uid="{00000000-0005-0000-0000-000025620000}"/>
    <cellStyle name="Normal 53 2 2 2 2 2 3 2 3" xfId="31312" xr:uid="{00000000-0005-0000-0000-000026620000}"/>
    <cellStyle name="Normal 53 2 2 2 2 2 3 3" xfId="11194" xr:uid="{00000000-0005-0000-0000-000027620000}"/>
    <cellStyle name="Normal 53 2 2 2 2 2 3 3 2" xfId="41528" xr:uid="{00000000-0005-0000-0000-000028620000}"/>
    <cellStyle name="Normal 53 2 2 2 2 2 3 3 3" xfId="26295" xr:uid="{00000000-0005-0000-0000-000029620000}"/>
    <cellStyle name="Normal 53 2 2 2 2 2 3 4" xfId="36515" xr:uid="{00000000-0005-0000-0000-00002A620000}"/>
    <cellStyle name="Normal 53 2 2 2 2 2 3 5" xfId="21282" xr:uid="{00000000-0005-0000-0000-00002B620000}"/>
    <cellStyle name="Normal 53 2 2 2 2 2 4" xfId="12872" xr:uid="{00000000-0005-0000-0000-00002C620000}"/>
    <cellStyle name="Normal 53 2 2 2 2 2 4 2" xfId="43203" xr:uid="{00000000-0005-0000-0000-00002D620000}"/>
    <cellStyle name="Normal 53 2 2 2 2 2 4 3" xfId="27970" xr:uid="{00000000-0005-0000-0000-00002E620000}"/>
    <cellStyle name="Normal 53 2 2 2 2 2 5" xfId="7851" xr:uid="{00000000-0005-0000-0000-00002F620000}"/>
    <cellStyle name="Normal 53 2 2 2 2 2 5 2" xfId="38186" xr:uid="{00000000-0005-0000-0000-000030620000}"/>
    <cellStyle name="Normal 53 2 2 2 2 2 5 3" xfId="22953" xr:uid="{00000000-0005-0000-0000-000031620000}"/>
    <cellStyle name="Normal 53 2 2 2 2 2 6" xfId="33174" xr:uid="{00000000-0005-0000-0000-000032620000}"/>
    <cellStyle name="Normal 53 2 2 2 2 2 7" xfId="17940" xr:uid="{00000000-0005-0000-0000-000033620000}"/>
    <cellStyle name="Normal 53 2 2 2 2 3" xfId="3633" xr:uid="{00000000-0005-0000-0000-000034620000}"/>
    <cellStyle name="Normal 53 2 2 2 2 3 2" xfId="13707" xr:uid="{00000000-0005-0000-0000-000035620000}"/>
    <cellStyle name="Normal 53 2 2 2 2 3 2 2" xfId="44038" xr:uid="{00000000-0005-0000-0000-000036620000}"/>
    <cellStyle name="Normal 53 2 2 2 2 3 2 3" xfId="28805" xr:uid="{00000000-0005-0000-0000-000037620000}"/>
    <cellStyle name="Normal 53 2 2 2 2 3 3" xfId="8687" xr:uid="{00000000-0005-0000-0000-000038620000}"/>
    <cellStyle name="Normal 53 2 2 2 2 3 3 2" xfId="39021" xr:uid="{00000000-0005-0000-0000-000039620000}"/>
    <cellStyle name="Normal 53 2 2 2 2 3 3 3" xfId="23788" xr:uid="{00000000-0005-0000-0000-00003A620000}"/>
    <cellStyle name="Normal 53 2 2 2 2 3 4" xfId="34008" xr:uid="{00000000-0005-0000-0000-00003B620000}"/>
    <cellStyle name="Normal 53 2 2 2 2 3 5" xfId="18775" xr:uid="{00000000-0005-0000-0000-00003C620000}"/>
    <cellStyle name="Normal 53 2 2 2 2 4" xfId="5326" xr:uid="{00000000-0005-0000-0000-00003D620000}"/>
    <cellStyle name="Normal 53 2 2 2 2 4 2" xfId="15378" xr:uid="{00000000-0005-0000-0000-00003E620000}"/>
    <cellStyle name="Normal 53 2 2 2 2 4 2 2" xfId="45709" xr:uid="{00000000-0005-0000-0000-00003F620000}"/>
    <cellStyle name="Normal 53 2 2 2 2 4 2 3" xfId="30476" xr:uid="{00000000-0005-0000-0000-000040620000}"/>
    <cellStyle name="Normal 53 2 2 2 2 4 3" xfId="10358" xr:uid="{00000000-0005-0000-0000-000041620000}"/>
    <cellStyle name="Normal 53 2 2 2 2 4 3 2" xfId="40692" xr:uid="{00000000-0005-0000-0000-000042620000}"/>
    <cellStyle name="Normal 53 2 2 2 2 4 3 3" xfId="25459" xr:uid="{00000000-0005-0000-0000-000043620000}"/>
    <cellStyle name="Normal 53 2 2 2 2 4 4" xfId="35679" xr:uid="{00000000-0005-0000-0000-000044620000}"/>
    <cellStyle name="Normal 53 2 2 2 2 4 5" xfId="20446" xr:uid="{00000000-0005-0000-0000-000045620000}"/>
    <cellStyle name="Normal 53 2 2 2 2 5" xfId="12036" xr:uid="{00000000-0005-0000-0000-000046620000}"/>
    <cellStyle name="Normal 53 2 2 2 2 5 2" xfId="42367" xr:uid="{00000000-0005-0000-0000-000047620000}"/>
    <cellStyle name="Normal 53 2 2 2 2 5 3" xfId="27134" xr:uid="{00000000-0005-0000-0000-000048620000}"/>
    <cellStyle name="Normal 53 2 2 2 2 6" xfId="7015" xr:uid="{00000000-0005-0000-0000-000049620000}"/>
    <cellStyle name="Normal 53 2 2 2 2 6 2" xfId="37350" xr:uid="{00000000-0005-0000-0000-00004A620000}"/>
    <cellStyle name="Normal 53 2 2 2 2 6 3" xfId="22117" xr:uid="{00000000-0005-0000-0000-00004B620000}"/>
    <cellStyle name="Normal 53 2 2 2 2 7" xfId="32338" xr:uid="{00000000-0005-0000-0000-00004C620000}"/>
    <cellStyle name="Normal 53 2 2 2 2 8" xfId="17104" xr:uid="{00000000-0005-0000-0000-00004D620000}"/>
    <cellStyle name="Normal 53 2 2 2 3" xfId="2362" xr:uid="{00000000-0005-0000-0000-00004E620000}"/>
    <cellStyle name="Normal 53 2 2 2 3 2" xfId="4052" xr:uid="{00000000-0005-0000-0000-00004F620000}"/>
    <cellStyle name="Normal 53 2 2 2 3 2 2" xfId="14125" xr:uid="{00000000-0005-0000-0000-000050620000}"/>
    <cellStyle name="Normal 53 2 2 2 3 2 2 2" xfId="44456" xr:uid="{00000000-0005-0000-0000-000051620000}"/>
    <cellStyle name="Normal 53 2 2 2 3 2 2 3" xfId="29223" xr:uid="{00000000-0005-0000-0000-000052620000}"/>
    <cellStyle name="Normal 53 2 2 2 3 2 3" xfId="9105" xr:uid="{00000000-0005-0000-0000-000053620000}"/>
    <cellStyle name="Normal 53 2 2 2 3 2 3 2" xfId="39439" xr:uid="{00000000-0005-0000-0000-000054620000}"/>
    <cellStyle name="Normal 53 2 2 2 3 2 3 3" xfId="24206" xr:uid="{00000000-0005-0000-0000-000055620000}"/>
    <cellStyle name="Normal 53 2 2 2 3 2 4" xfId="34426" xr:uid="{00000000-0005-0000-0000-000056620000}"/>
    <cellStyle name="Normal 53 2 2 2 3 2 5" xfId="19193" xr:uid="{00000000-0005-0000-0000-000057620000}"/>
    <cellStyle name="Normal 53 2 2 2 3 3" xfId="5744" xr:uid="{00000000-0005-0000-0000-000058620000}"/>
    <cellStyle name="Normal 53 2 2 2 3 3 2" xfId="15796" xr:uid="{00000000-0005-0000-0000-000059620000}"/>
    <cellStyle name="Normal 53 2 2 2 3 3 2 2" xfId="46127" xr:uid="{00000000-0005-0000-0000-00005A620000}"/>
    <cellStyle name="Normal 53 2 2 2 3 3 2 3" xfId="30894" xr:uid="{00000000-0005-0000-0000-00005B620000}"/>
    <cellStyle name="Normal 53 2 2 2 3 3 3" xfId="10776" xr:uid="{00000000-0005-0000-0000-00005C620000}"/>
    <cellStyle name="Normal 53 2 2 2 3 3 3 2" xfId="41110" xr:uid="{00000000-0005-0000-0000-00005D620000}"/>
    <cellStyle name="Normal 53 2 2 2 3 3 3 3" xfId="25877" xr:uid="{00000000-0005-0000-0000-00005E620000}"/>
    <cellStyle name="Normal 53 2 2 2 3 3 4" xfId="36097" xr:uid="{00000000-0005-0000-0000-00005F620000}"/>
    <cellStyle name="Normal 53 2 2 2 3 3 5" xfId="20864" xr:uid="{00000000-0005-0000-0000-000060620000}"/>
    <cellStyle name="Normal 53 2 2 2 3 4" xfId="12454" xr:uid="{00000000-0005-0000-0000-000061620000}"/>
    <cellStyle name="Normal 53 2 2 2 3 4 2" xfId="42785" xr:uid="{00000000-0005-0000-0000-000062620000}"/>
    <cellStyle name="Normal 53 2 2 2 3 4 3" xfId="27552" xr:uid="{00000000-0005-0000-0000-000063620000}"/>
    <cellStyle name="Normal 53 2 2 2 3 5" xfId="7433" xr:uid="{00000000-0005-0000-0000-000064620000}"/>
    <cellStyle name="Normal 53 2 2 2 3 5 2" xfId="37768" xr:uid="{00000000-0005-0000-0000-000065620000}"/>
    <cellStyle name="Normal 53 2 2 2 3 5 3" xfId="22535" xr:uid="{00000000-0005-0000-0000-000066620000}"/>
    <cellStyle name="Normal 53 2 2 2 3 6" xfId="32756" xr:uid="{00000000-0005-0000-0000-000067620000}"/>
    <cellStyle name="Normal 53 2 2 2 3 7" xfId="17522" xr:uid="{00000000-0005-0000-0000-000068620000}"/>
    <cellStyle name="Normal 53 2 2 2 4" xfId="3215" xr:uid="{00000000-0005-0000-0000-000069620000}"/>
    <cellStyle name="Normal 53 2 2 2 4 2" xfId="13289" xr:uid="{00000000-0005-0000-0000-00006A620000}"/>
    <cellStyle name="Normal 53 2 2 2 4 2 2" xfId="43620" xr:uid="{00000000-0005-0000-0000-00006B620000}"/>
    <cellStyle name="Normal 53 2 2 2 4 2 3" xfId="28387" xr:uid="{00000000-0005-0000-0000-00006C620000}"/>
    <cellStyle name="Normal 53 2 2 2 4 3" xfId="8269" xr:uid="{00000000-0005-0000-0000-00006D620000}"/>
    <cellStyle name="Normal 53 2 2 2 4 3 2" xfId="38603" xr:uid="{00000000-0005-0000-0000-00006E620000}"/>
    <cellStyle name="Normal 53 2 2 2 4 3 3" xfId="23370" xr:uid="{00000000-0005-0000-0000-00006F620000}"/>
    <cellStyle name="Normal 53 2 2 2 4 4" xfId="33590" xr:uid="{00000000-0005-0000-0000-000070620000}"/>
    <cellStyle name="Normal 53 2 2 2 4 5" xfId="18357" xr:uid="{00000000-0005-0000-0000-000071620000}"/>
    <cellStyle name="Normal 53 2 2 2 5" xfId="4908" xr:uid="{00000000-0005-0000-0000-000072620000}"/>
    <cellStyle name="Normal 53 2 2 2 5 2" xfId="14960" xr:uid="{00000000-0005-0000-0000-000073620000}"/>
    <cellStyle name="Normal 53 2 2 2 5 2 2" xfId="45291" xr:uid="{00000000-0005-0000-0000-000074620000}"/>
    <cellStyle name="Normal 53 2 2 2 5 2 3" xfId="30058" xr:uid="{00000000-0005-0000-0000-000075620000}"/>
    <cellStyle name="Normal 53 2 2 2 5 3" xfId="9940" xr:uid="{00000000-0005-0000-0000-000076620000}"/>
    <cellStyle name="Normal 53 2 2 2 5 3 2" xfId="40274" xr:uid="{00000000-0005-0000-0000-000077620000}"/>
    <cellStyle name="Normal 53 2 2 2 5 3 3" xfId="25041" xr:uid="{00000000-0005-0000-0000-000078620000}"/>
    <cellStyle name="Normal 53 2 2 2 5 4" xfId="35261" xr:uid="{00000000-0005-0000-0000-000079620000}"/>
    <cellStyle name="Normal 53 2 2 2 5 5" xfId="20028" xr:uid="{00000000-0005-0000-0000-00007A620000}"/>
    <cellStyle name="Normal 53 2 2 2 6" xfId="11618" xr:uid="{00000000-0005-0000-0000-00007B620000}"/>
    <cellStyle name="Normal 53 2 2 2 6 2" xfId="41949" xr:uid="{00000000-0005-0000-0000-00007C620000}"/>
    <cellStyle name="Normal 53 2 2 2 6 3" xfId="26716" xr:uid="{00000000-0005-0000-0000-00007D620000}"/>
    <cellStyle name="Normal 53 2 2 2 7" xfId="6597" xr:uid="{00000000-0005-0000-0000-00007E620000}"/>
    <cellStyle name="Normal 53 2 2 2 7 2" xfId="36932" xr:uid="{00000000-0005-0000-0000-00007F620000}"/>
    <cellStyle name="Normal 53 2 2 2 7 3" xfId="21699" xr:uid="{00000000-0005-0000-0000-000080620000}"/>
    <cellStyle name="Normal 53 2 2 2 8" xfId="31920" xr:uid="{00000000-0005-0000-0000-000081620000}"/>
    <cellStyle name="Normal 53 2 2 2 9" xfId="16686" xr:uid="{00000000-0005-0000-0000-000082620000}"/>
    <cellStyle name="Normal 53 2 2 3" xfId="1733" xr:uid="{00000000-0005-0000-0000-000083620000}"/>
    <cellStyle name="Normal 53 2 2 3 2" xfId="2572" xr:uid="{00000000-0005-0000-0000-000084620000}"/>
    <cellStyle name="Normal 53 2 2 3 2 2" xfId="4262" xr:uid="{00000000-0005-0000-0000-000085620000}"/>
    <cellStyle name="Normal 53 2 2 3 2 2 2" xfId="14335" xr:uid="{00000000-0005-0000-0000-000086620000}"/>
    <cellStyle name="Normal 53 2 2 3 2 2 2 2" xfId="44666" xr:uid="{00000000-0005-0000-0000-000087620000}"/>
    <cellStyle name="Normal 53 2 2 3 2 2 2 3" xfId="29433" xr:uid="{00000000-0005-0000-0000-000088620000}"/>
    <cellStyle name="Normal 53 2 2 3 2 2 3" xfId="9315" xr:uid="{00000000-0005-0000-0000-000089620000}"/>
    <cellStyle name="Normal 53 2 2 3 2 2 3 2" xfId="39649" xr:uid="{00000000-0005-0000-0000-00008A620000}"/>
    <cellStyle name="Normal 53 2 2 3 2 2 3 3" xfId="24416" xr:uid="{00000000-0005-0000-0000-00008B620000}"/>
    <cellStyle name="Normal 53 2 2 3 2 2 4" xfId="34636" xr:uid="{00000000-0005-0000-0000-00008C620000}"/>
    <cellStyle name="Normal 53 2 2 3 2 2 5" xfId="19403" xr:uid="{00000000-0005-0000-0000-00008D620000}"/>
    <cellStyle name="Normal 53 2 2 3 2 3" xfId="5954" xr:uid="{00000000-0005-0000-0000-00008E620000}"/>
    <cellStyle name="Normal 53 2 2 3 2 3 2" xfId="16006" xr:uid="{00000000-0005-0000-0000-00008F620000}"/>
    <cellStyle name="Normal 53 2 2 3 2 3 2 2" xfId="46337" xr:uid="{00000000-0005-0000-0000-000090620000}"/>
    <cellStyle name="Normal 53 2 2 3 2 3 2 3" xfId="31104" xr:uid="{00000000-0005-0000-0000-000091620000}"/>
    <cellStyle name="Normal 53 2 2 3 2 3 3" xfId="10986" xr:uid="{00000000-0005-0000-0000-000092620000}"/>
    <cellStyle name="Normal 53 2 2 3 2 3 3 2" xfId="41320" xr:uid="{00000000-0005-0000-0000-000093620000}"/>
    <cellStyle name="Normal 53 2 2 3 2 3 3 3" xfId="26087" xr:uid="{00000000-0005-0000-0000-000094620000}"/>
    <cellStyle name="Normal 53 2 2 3 2 3 4" xfId="36307" xr:uid="{00000000-0005-0000-0000-000095620000}"/>
    <cellStyle name="Normal 53 2 2 3 2 3 5" xfId="21074" xr:uid="{00000000-0005-0000-0000-000096620000}"/>
    <cellStyle name="Normal 53 2 2 3 2 4" xfId="12664" xr:uid="{00000000-0005-0000-0000-000097620000}"/>
    <cellStyle name="Normal 53 2 2 3 2 4 2" xfId="42995" xr:uid="{00000000-0005-0000-0000-000098620000}"/>
    <cellStyle name="Normal 53 2 2 3 2 4 3" xfId="27762" xr:uid="{00000000-0005-0000-0000-000099620000}"/>
    <cellStyle name="Normal 53 2 2 3 2 5" xfId="7643" xr:uid="{00000000-0005-0000-0000-00009A620000}"/>
    <cellStyle name="Normal 53 2 2 3 2 5 2" xfId="37978" xr:uid="{00000000-0005-0000-0000-00009B620000}"/>
    <cellStyle name="Normal 53 2 2 3 2 5 3" xfId="22745" xr:uid="{00000000-0005-0000-0000-00009C620000}"/>
    <cellStyle name="Normal 53 2 2 3 2 6" xfId="32966" xr:uid="{00000000-0005-0000-0000-00009D620000}"/>
    <cellStyle name="Normal 53 2 2 3 2 7" xfId="17732" xr:uid="{00000000-0005-0000-0000-00009E620000}"/>
    <cellStyle name="Normal 53 2 2 3 3" xfId="3425" xr:uid="{00000000-0005-0000-0000-00009F620000}"/>
    <cellStyle name="Normal 53 2 2 3 3 2" xfId="13499" xr:uid="{00000000-0005-0000-0000-0000A0620000}"/>
    <cellStyle name="Normal 53 2 2 3 3 2 2" xfId="43830" xr:uid="{00000000-0005-0000-0000-0000A1620000}"/>
    <cellStyle name="Normal 53 2 2 3 3 2 3" xfId="28597" xr:uid="{00000000-0005-0000-0000-0000A2620000}"/>
    <cellStyle name="Normal 53 2 2 3 3 3" xfId="8479" xr:uid="{00000000-0005-0000-0000-0000A3620000}"/>
    <cellStyle name="Normal 53 2 2 3 3 3 2" xfId="38813" xr:uid="{00000000-0005-0000-0000-0000A4620000}"/>
    <cellStyle name="Normal 53 2 2 3 3 3 3" xfId="23580" xr:uid="{00000000-0005-0000-0000-0000A5620000}"/>
    <cellStyle name="Normal 53 2 2 3 3 4" xfId="33800" xr:uid="{00000000-0005-0000-0000-0000A6620000}"/>
    <cellStyle name="Normal 53 2 2 3 3 5" xfId="18567" xr:uid="{00000000-0005-0000-0000-0000A7620000}"/>
    <cellStyle name="Normal 53 2 2 3 4" xfId="5118" xr:uid="{00000000-0005-0000-0000-0000A8620000}"/>
    <cellStyle name="Normal 53 2 2 3 4 2" xfId="15170" xr:uid="{00000000-0005-0000-0000-0000A9620000}"/>
    <cellStyle name="Normal 53 2 2 3 4 2 2" xfId="45501" xr:uid="{00000000-0005-0000-0000-0000AA620000}"/>
    <cellStyle name="Normal 53 2 2 3 4 2 3" xfId="30268" xr:uid="{00000000-0005-0000-0000-0000AB620000}"/>
    <cellStyle name="Normal 53 2 2 3 4 3" xfId="10150" xr:uid="{00000000-0005-0000-0000-0000AC620000}"/>
    <cellStyle name="Normal 53 2 2 3 4 3 2" xfId="40484" xr:uid="{00000000-0005-0000-0000-0000AD620000}"/>
    <cellStyle name="Normal 53 2 2 3 4 3 3" xfId="25251" xr:uid="{00000000-0005-0000-0000-0000AE620000}"/>
    <cellStyle name="Normal 53 2 2 3 4 4" xfId="35471" xr:uid="{00000000-0005-0000-0000-0000AF620000}"/>
    <cellStyle name="Normal 53 2 2 3 4 5" xfId="20238" xr:uid="{00000000-0005-0000-0000-0000B0620000}"/>
    <cellStyle name="Normal 53 2 2 3 5" xfId="11828" xr:uid="{00000000-0005-0000-0000-0000B1620000}"/>
    <cellStyle name="Normal 53 2 2 3 5 2" xfId="42159" xr:uid="{00000000-0005-0000-0000-0000B2620000}"/>
    <cellStyle name="Normal 53 2 2 3 5 3" xfId="26926" xr:uid="{00000000-0005-0000-0000-0000B3620000}"/>
    <cellStyle name="Normal 53 2 2 3 6" xfId="6807" xr:uid="{00000000-0005-0000-0000-0000B4620000}"/>
    <cellStyle name="Normal 53 2 2 3 6 2" xfId="37142" xr:uid="{00000000-0005-0000-0000-0000B5620000}"/>
    <cellStyle name="Normal 53 2 2 3 6 3" xfId="21909" xr:uid="{00000000-0005-0000-0000-0000B6620000}"/>
    <cellStyle name="Normal 53 2 2 3 7" xfId="32130" xr:uid="{00000000-0005-0000-0000-0000B7620000}"/>
    <cellStyle name="Normal 53 2 2 3 8" xfId="16896" xr:uid="{00000000-0005-0000-0000-0000B8620000}"/>
    <cellStyle name="Normal 53 2 2 4" xfId="2154" xr:uid="{00000000-0005-0000-0000-0000B9620000}"/>
    <cellStyle name="Normal 53 2 2 4 2" xfId="3844" xr:uid="{00000000-0005-0000-0000-0000BA620000}"/>
    <cellStyle name="Normal 53 2 2 4 2 2" xfId="13917" xr:uid="{00000000-0005-0000-0000-0000BB620000}"/>
    <cellStyle name="Normal 53 2 2 4 2 2 2" xfId="44248" xr:uid="{00000000-0005-0000-0000-0000BC620000}"/>
    <cellStyle name="Normal 53 2 2 4 2 2 3" xfId="29015" xr:uid="{00000000-0005-0000-0000-0000BD620000}"/>
    <cellStyle name="Normal 53 2 2 4 2 3" xfId="8897" xr:uid="{00000000-0005-0000-0000-0000BE620000}"/>
    <cellStyle name="Normal 53 2 2 4 2 3 2" xfId="39231" xr:uid="{00000000-0005-0000-0000-0000BF620000}"/>
    <cellStyle name="Normal 53 2 2 4 2 3 3" xfId="23998" xr:uid="{00000000-0005-0000-0000-0000C0620000}"/>
    <cellStyle name="Normal 53 2 2 4 2 4" xfId="34218" xr:uid="{00000000-0005-0000-0000-0000C1620000}"/>
    <cellStyle name="Normal 53 2 2 4 2 5" xfId="18985" xr:uid="{00000000-0005-0000-0000-0000C2620000}"/>
    <cellStyle name="Normal 53 2 2 4 3" xfId="5536" xr:uid="{00000000-0005-0000-0000-0000C3620000}"/>
    <cellStyle name="Normal 53 2 2 4 3 2" xfId="15588" xr:uid="{00000000-0005-0000-0000-0000C4620000}"/>
    <cellStyle name="Normal 53 2 2 4 3 2 2" xfId="45919" xr:uid="{00000000-0005-0000-0000-0000C5620000}"/>
    <cellStyle name="Normal 53 2 2 4 3 2 3" xfId="30686" xr:uid="{00000000-0005-0000-0000-0000C6620000}"/>
    <cellStyle name="Normal 53 2 2 4 3 3" xfId="10568" xr:uid="{00000000-0005-0000-0000-0000C7620000}"/>
    <cellStyle name="Normal 53 2 2 4 3 3 2" xfId="40902" xr:uid="{00000000-0005-0000-0000-0000C8620000}"/>
    <cellStyle name="Normal 53 2 2 4 3 3 3" xfId="25669" xr:uid="{00000000-0005-0000-0000-0000C9620000}"/>
    <cellStyle name="Normal 53 2 2 4 3 4" xfId="35889" xr:uid="{00000000-0005-0000-0000-0000CA620000}"/>
    <cellStyle name="Normal 53 2 2 4 3 5" xfId="20656" xr:uid="{00000000-0005-0000-0000-0000CB620000}"/>
    <cellStyle name="Normal 53 2 2 4 4" xfId="12246" xr:uid="{00000000-0005-0000-0000-0000CC620000}"/>
    <cellStyle name="Normal 53 2 2 4 4 2" xfId="42577" xr:uid="{00000000-0005-0000-0000-0000CD620000}"/>
    <cellStyle name="Normal 53 2 2 4 4 3" xfId="27344" xr:uid="{00000000-0005-0000-0000-0000CE620000}"/>
    <cellStyle name="Normal 53 2 2 4 5" xfId="7225" xr:uid="{00000000-0005-0000-0000-0000CF620000}"/>
    <cellStyle name="Normal 53 2 2 4 5 2" xfId="37560" xr:uid="{00000000-0005-0000-0000-0000D0620000}"/>
    <cellStyle name="Normal 53 2 2 4 5 3" xfId="22327" xr:uid="{00000000-0005-0000-0000-0000D1620000}"/>
    <cellStyle name="Normal 53 2 2 4 6" xfId="32548" xr:uid="{00000000-0005-0000-0000-0000D2620000}"/>
    <cellStyle name="Normal 53 2 2 4 7" xfId="17314" xr:uid="{00000000-0005-0000-0000-0000D3620000}"/>
    <cellStyle name="Normal 53 2 2 5" xfId="3007" xr:uid="{00000000-0005-0000-0000-0000D4620000}"/>
    <cellStyle name="Normal 53 2 2 5 2" xfId="13081" xr:uid="{00000000-0005-0000-0000-0000D5620000}"/>
    <cellStyle name="Normal 53 2 2 5 2 2" xfId="43412" xr:uid="{00000000-0005-0000-0000-0000D6620000}"/>
    <cellStyle name="Normal 53 2 2 5 2 3" xfId="28179" xr:uid="{00000000-0005-0000-0000-0000D7620000}"/>
    <cellStyle name="Normal 53 2 2 5 3" xfId="8061" xr:uid="{00000000-0005-0000-0000-0000D8620000}"/>
    <cellStyle name="Normal 53 2 2 5 3 2" xfId="38395" xr:uid="{00000000-0005-0000-0000-0000D9620000}"/>
    <cellStyle name="Normal 53 2 2 5 3 3" xfId="23162" xr:uid="{00000000-0005-0000-0000-0000DA620000}"/>
    <cellStyle name="Normal 53 2 2 5 4" xfId="33382" xr:uid="{00000000-0005-0000-0000-0000DB620000}"/>
    <cellStyle name="Normal 53 2 2 5 5" xfId="18149" xr:uid="{00000000-0005-0000-0000-0000DC620000}"/>
    <cellStyle name="Normal 53 2 2 6" xfId="4700" xr:uid="{00000000-0005-0000-0000-0000DD620000}"/>
    <cellStyle name="Normal 53 2 2 6 2" xfId="14752" xr:uid="{00000000-0005-0000-0000-0000DE620000}"/>
    <cellStyle name="Normal 53 2 2 6 2 2" xfId="45083" xr:uid="{00000000-0005-0000-0000-0000DF620000}"/>
    <cellStyle name="Normal 53 2 2 6 2 3" xfId="29850" xr:uid="{00000000-0005-0000-0000-0000E0620000}"/>
    <cellStyle name="Normal 53 2 2 6 3" xfId="9732" xr:uid="{00000000-0005-0000-0000-0000E1620000}"/>
    <cellStyle name="Normal 53 2 2 6 3 2" xfId="40066" xr:uid="{00000000-0005-0000-0000-0000E2620000}"/>
    <cellStyle name="Normal 53 2 2 6 3 3" xfId="24833" xr:uid="{00000000-0005-0000-0000-0000E3620000}"/>
    <cellStyle name="Normal 53 2 2 6 4" xfId="35053" xr:uid="{00000000-0005-0000-0000-0000E4620000}"/>
    <cellStyle name="Normal 53 2 2 6 5" xfId="19820" xr:uid="{00000000-0005-0000-0000-0000E5620000}"/>
    <cellStyle name="Normal 53 2 2 7" xfId="11410" xr:uid="{00000000-0005-0000-0000-0000E6620000}"/>
    <cellStyle name="Normal 53 2 2 7 2" xfId="41741" xr:uid="{00000000-0005-0000-0000-0000E7620000}"/>
    <cellStyle name="Normal 53 2 2 7 3" xfId="26508" xr:uid="{00000000-0005-0000-0000-0000E8620000}"/>
    <cellStyle name="Normal 53 2 2 8" xfId="6389" xr:uid="{00000000-0005-0000-0000-0000E9620000}"/>
    <cellStyle name="Normal 53 2 2 8 2" xfId="36724" xr:uid="{00000000-0005-0000-0000-0000EA620000}"/>
    <cellStyle name="Normal 53 2 2 8 3" xfId="21491" xr:uid="{00000000-0005-0000-0000-0000EB620000}"/>
    <cellStyle name="Normal 53 2 2 9" xfId="31712" xr:uid="{00000000-0005-0000-0000-0000EC620000}"/>
    <cellStyle name="Normal 53 2 3" xfId="1416" xr:uid="{00000000-0005-0000-0000-0000ED620000}"/>
    <cellStyle name="Normal 53 2 3 2" xfId="1837" xr:uid="{00000000-0005-0000-0000-0000EE620000}"/>
    <cellStyle name="Normal 53 2 3 2 2" xfId="2676" xr:uid="{00000000-0005-0000-0000-0000EF620000}"/>
    <cellStyle name="Normal 53 2 3 2 2 2" xfId="4366" xr:uid="{00000000-0005-0000-0000-0000F0620000}"/>
    <cellStyle name="Normal 53 2 3 2 2 2 2" xfId="14439" xr:uid="{00000000-0005-0000-0000-0000F1620000}"/>
    <cellStyle name="Normal 53 2 3 2 2 2 2 2" xfId="44770" xr:uid="{00000000-0005-0000-0000-0000F2620000}"/>
    <cellStyle name="Normal 53 2 3 2 2 2 2 3" xfId="29537" xr:uid="{00000000-0005-0000-0000-0000F3620000}"/>
    <cellStyle name="Normal 53 2 3 2 2 2 3" xfId="9419" xr:uid="{00000000-0005-0000-0000-0000F4620000}"/>
    <cellStyle name="Normal 53 2 3 2 2 2 3 2" xfId="39753" xr:uid="{00000000-0005-0000-0000-0000F5620000}"/>
    <cellStyle name="Normal 53 2 3 2 2 2 3 3" xfId="24520" xr:uid="{00000000-0005-0000-0000-0000F6620000}"/>
    <cellStyle name="Normal 53 2 3 2 2 2 4" xfId="34740" xr:uid="{00000000-0005-0000-0000-0000F7620000}"/>
    <cellStyle name="Normal 53 2 3 2 2 2 5" xfId="19507" xr:uid="{00000000-0005-0000-0000-0000F8620000}"/>
    <cellStyle name="Normal 53 2 3 2 2 3" xfId="6058" xr:uid="{00000000-0005-0000-0000-0000F9620000}"/>
    <cellStyle name="Normal 53 2 3 2 2 3 2" xfId="16110" xr:uid="{00000000-0005-0000-0000-0000FA620000}"/>
    <cellStyle name="Normal 53 2 3 2 2 3 2 2" xfId="46441" xr:uid="{00000000-0005-0000-0000-0000FB620000}"/>
    <cellStyle name="Normal 53 2 3 2 2 3 2 3" xfId="31208" xr:uid="{00000000-0005-0000-0000-0000FC620000}"/>
    <cellStyle name="Normal 53 2 3 2 2 3 3" xfId="11090" xr:uid="{00000000-0005-0000-0000-0000FD620000}"/>
    <cellStyle name="Normal 53 2 3 2 2 3 3 2" xfId="41424" xr:uid="{00000000-0005-0000-0000-0000FE620000}"/>
    <cellStyle name="Normal 53 2 3 2 2 3 3 3" xfId="26191" xr:uid="{00000000-0005-0000-0000-0000FF620000}"/>
    <cellStyle name="Normal 53 2 3 2 2 3 4" xfId="36411" xr:uid="{00000000-0005-0000-0000-000000630000}"/>
    <cellStyle name="Normal 53 2 3 2 2 3 5" xfId="21178" xr:uid="{00000000-0005-0000-0000-000001630000}"/>
    <cellStyle name="Normal 53 2 3 2 2 4" xfId="12768" xr:uid="{00000000-0005-0000-0000-000002630000}"/>
    <cellStyle name="Normal 53 2 3 2 2 4 2" xfId="43099" xr:uid="{00000000-0005-0000-0000-000003630000}"/>
    <cellStyle name="Normal 53 2 3 2 2 4 3" xfId="27866" xr:uid="{00000000-0005-0000-0000-000004630000}"/>
    <cellStyle name="Normal 53 2 3 2 2 5" xfId="7747" xr:uid="{00000000-0005-0000-0000-000005630000}"/>
    <cellStyle name="Normal 53 2 3 2 2 5 2" xfId="38082" xr:uid="{00000000-0005-0000-0000-000006630000}"/>
    <cellStyle name="Normal 53 2 3 2 2 5 3" xfId="22849" xr:uid="{00000000-0005-0000-0000-000007630000}"/>
    <cellStyle name="Normal 53 2 3 2 2 6" xfId="33070" xr:uid="{00000000-0005-0000-0000-000008630000}"/>
    <cellStyle name="Normal 53 2 3 2 2 7" xfId="17836" xr:uid="{00000000-0005-0000-0000-000009630000}"/>
    <cellStyle name="Normal 53 2 3 2 3" xfId="3529" xr:uid="{00000000-0005-0000-0000-00000A630000}"/>
    <cellStyle name="Normal 53 2 3 2 3 2" xfId="13603" xr:uid="{00000000-0005-0000-0000-00000B630000}"/>
    <cellStyle name="Normal 53 2 3 2 3 2 2" xfId="43934" xr:uid="{00000000-0005-0000-0000-00000C630000}"/>
    <cellStyle name="Normal 53 2 3 2 3 2 3" xfId="28701" xr:uid="{00000000-0005-0000-0000-00000D630000}"/>
    <cellStyle name="Normal 53 2 3 2 3 3" xfId="8583" xr:uid="{00000000-0005-0000-0000-00000E630000}"/>
    <cellStyle name="Normal 53 2 3 2 3 3 2" xfId="38917" xr:uid="{00000000-0005-0000-0000-00000F630000}"/>
    <cellStyle name="Normal 53 2 3 2 3 3 3" xfId="23684" xr:uid="{00000000-0005-0000-0000-000010630000}"/>
    <cellStyle name="Normal 53 2 3 2 3 4" xfId="33904" xr:uid="{00000000-0005-0000-0000-000011630000}"/>
    <cellStyle name="Normal 53 2 3 2 3 5" xfId="18671" xr:uid="{00000000-0005-0000-0000-000012630000}"/>
    <cellStyle name="Normal 53 2 3 2 4" xfId="5222" xr:uid="{00000000-0005-0000-0000-000013630000}"/>
    <cellStyle name="Normal 53 2 3 2 4 2" xfId="15274" xr:uid="{00000000-0005-0000-0000-000014630000}"/>
    <cellStyle name="Normal 53 2 3 2 4 2 2" xfId="45605" xr:uid="{00000000-0005-0000-0000-000015630000}"/>
    <cellStyle name="Normal 53 2 3 2 4 2 3" xfId="30372" xr:uid="{00000000-0005-0000-0000-000016630000}"/>
    <cellStyle name="Normal 53 2 3 2 4 3" xfId="10254" xr:uid="{00000000-0005-0000-0000-000017630000}"/>
    <cellStyle name="Normal 53 2 3 2 4 3 2" xfId="40588" xr:uid="{00000000-0005-0000-0000-000018630000}"/>
    <cellStyle name="Normal 53 2 3 2 4 3 3" xfId="25355" xr:uid="{00000000-0005-0000-0000-000019630000}"/>
    <cellStyle name="Normal 53 2 3 2 4 4" xfId="35575" xr:uid="{00000000-0005-0000-0000-00001A630000}"/>
    <cellStyle name="Normal 53 2 3 2 4 5" xfId="20342" xr:uid="{00000000-0005-0000-0000-00001B630000}"/>
    <cellStyle name="Normal 53 2 3 2 5" xfId="11932" xr:uid="{00000000-0005-0000-0000-00001C630000}"/>
    <cellStyle name="Normal 53 2 3 2 5 2" xfId="42263" xr:uid="{00000000-0005-0000-0000-00001D630000}"/>
    <cellStyle name="Normal 53 2 3 2 5 3" xfId="27030" xr:uid="{00000000-0005-0000-0000-00001E630000}"/>
    <cellStyle name="Normal 53 2 3 2 6" xfId="6911" xr:uid="{00000000-0005-0000-0000-00001F630000}"/>
    <cellStyle name="Normal 53 2 3 2 6 2" xfId="37246" xr:uid="{00000000-0005-0000-0000-000020630000}"/>
    <cellStyle name="Normal 53 2 3 2 6 3" xfId="22013" xr:uid="{00000000-0005-0000-0000-000021630000}"/>
    <cellStyle name="Normal 53 2 3 2 7" xfId="32234" xr:uid="{00000000-0005-0000-0000-000022630000}"/>
    <cellStyle name="Normal 53 2 3 2 8" xfId="17000" xr:uid="{00000000-0005-0000-0000-000023630000}"/>
    <cellStyle name="Normal 53 2 3 3" xfId="2258" xr:uid="{00000000-0005-0000-0000-000024630000}"/>
    <cellStyle name="Normal 53 2 3 3 2" xfId="3948" xr:uid="{00000000-0005-0000-0000-000025630000}"/>
    <cellStyle name="Normal 53 2 3 3 2 2" xfId="14021" xr:uid="{00000000-0005-0000-0000-000026630000}"/>
    <cellStyle name="Normal 53 2 3 3 2 2 2" xfId="44352" xr:uid="{00000000-0005-0000-0000-000027630000}"/>
    <cellStyle name="Normal 53 2 3 3 2 2 3" xfId="29119" xr:uid="{00000000-0005-0000-0000-000028630000}"/>
    <cellStyle name="Normal 53 2 3 3 2 3" xfId="9001" xr:uid="{00000000-0005-0000-0000-000029630000}"/>
    <cellStyle name="Normal 53 2 3 3 2 3 2" xfId="39335" xr:uid="{00000000-0005-0000-0000-00002A630000}"/>
    <cellStyle name="Normal 53 2 3 3 2 3 3" xfId="24102" xr:uid="{00000000-0005-0000-0000-00002B630000}"/>
    <cellStyle name="Normal 53 2 3 3 2 4" xfId="34322" xr:uid="{00000000-0005-0000-0000-00002C630000}"/>
    <cellStyle name="Normal 53 2 3 3 2 5" xfId="19089" xr:uid="{00000000-0005-0000-0000-00002D630000}"/>
    <cellStyle name="Normal 53 2 3 3 3" xfId="5640" xr:uid="{00000000-0005-0000-0000-00002E630000}"/>
    <cellStyle name="Normal 53 2 3 3 3 2" xfId="15692" xr:uid="{00000000-0005-0000-0000-00002F630000}"/>
    <cellStyle name="Normal 53 2 3 3 3 2 2" xfId="46023" xr:uid="{00000000-0005-0000-0000-000030630000}"/>
    <cellStyle name="Normal 53 2 3 3 3 2 3" xfId="30790" xr:uid="{00000000-0005-0000-0000-000031630000}"/>
    <cellStyle name="Normal 53 2 3 3 3 3" xfId="10672" xr:uid="{00000000-0005-0000-0000-000032630000}"/>
    <cellStyle name="Normal 53 2 3 3 3 3 2" xfId="41006" xr:uid="{00000000-0005-0000-0000-000033630000}"/>
    <cellStyle name="Normal 53 2 3 3 3 3 3" xfId="25773" xr:uid="{00000000-0005-0000-0000-000034630000}"/>
    <cellStyle name="Normal 53 2 3 3 3 4" xfId="35993" xr:uid="{00000000-0005-0000-0000-000035630000}"/>
    <cellStyle name="Normal 53 2 3 3 3 5" xfId="20760" xr:uid="{00000000-0005-0000-0000-000036630000}"/>
    <cellStyle name="Normal 53 2 3 3 4" xfId="12350" xr:uid="{00000000-0005-0000-0000-000037630000}"/>
    <cellStyle name="Normal 53 2 3 3 4 2" xfId="42681" xr:uid="{00000000-0005-0000-0000-000038630000}"/>
    <cellStyle name="Normal 53 2 3 3 4 3" xfId="27448" xr:uid="{00000000-0005-0000-0000-000039630000}"/>
    <cellStyle name="Normal 53 2 3 3 5" xfId="7329" xr:uid="{00000000-0005-0000-0000-00003A630000}"/>
    <cellStyle name="Normal 53 2 3 3 5 2" xfId="37664" xr:uid="{00000000-0005-0000-0000-00003B630000}"/>
    <cellStyle name="Normal 53 2 3 3 5 3" xfId="22431" xr:uid="{00000000-0005-0000-0000-00003C630000}"/>
    <cellStyle name="Normal 53 2 3 3 6" xfId="32652" xr:uid="{00000000-0005-0000-0000-00003D630000}"/>
    <cellStyle name="Normal 53 2 3 3 7" xfId="17418" xr:uid="{00000000-0005-0000-0000-00003E630000}"/>
    <cellStyle name="Normal 53 2 3 4" xfId="3111" xr:uid="{00000000-0005-0000-0000-00003F630000}"/>
    <cellStyle name="Normal 53 2 3 4 2" xfId="13185" xr:uid="{00000000-0005-0000-0000-000040630000}"/>
    <cellStyle name="Normal 53 2 3 4 2 2" xfId="43516" xr:uid="{00000000-0005-0000-0000-000041630000}"/>
    <cellStyle name="Normal 53 2 3 4 2 3" xfId="28283" xr:uid="{00000000-0005-0000-0000-000042630000}"/>
    <cellStyle name="Normal 53 2 3 4 3" xfId="8165" xr:uid="{00000000-0005-0000-0000-000043630000}"/>
    <cellStyle name="Normal 53 2 3 4 3 2" xfId="38499" xr:uid="{00000000-0005-0000-0000-000044630000}"/>
    <cellStyle name="Normal 53 2 3 4 3 3" xfId="23266" xr:uid="{00000000-0005-0000-0000-000045630000}"/>
    <cellStyle name="Normal 53 2 3 4 4" xfId="33486" xr:uid="{00000000-0005-0000-0000-000046630000}"/>
    <cellStyle name="Normal 53 2 3 4 5" xfId="18253" xr:uid="{00000000-0005-0000-0000-000047630000}"/>
    <cellStyle name="Normal 53 2 3 5" xfId="4804" xr:uid="{00000000-0005-0000-0000-000048630000}"/>
    <cellStyle name="Normal 53 2 3 5 2" xfId="14856" xr:uid="{00000000-0005-0000-0000-000049630000}"/>
    <cellStyle name="Normal 53 2 3 5 2 2" xfId="45187" xr:uid="{00000000-0005-0000-0000-00004A630000}"/>
    <cellStyle name="Normal 53 2 3 5 2 3" xfId="29954" xr:uid="{00000000-0005-0000-0000-00004B630000}"/>
    <cellStyle name="Normal 53 2 3 5 3" xfId="9836" xr:uid="{00000000-0005-0000-0000-00004C630000}"/>
    <cellStyle name="Normal 53 2 3 5 3 2" xfId="40170" xr:uid="{00000000-0005-0000-0000-00004D630000}"/>
    <cellStyle name="Normal 53 2 3 5 3 3" xfId="24937" xr:uid="{00000000-0005-0000-0000-00004E630000}"/>
    <cellStyle name="Normal 53 2 3 5 4" xfId="35157" xr:uid="{00000000-0005-0000-0000-00004F630000}"/>
    <cellStyle name="Normal 53 2 3 5 5" xfId="19924" xr:uid="{00000000-0005-0000-0000-000050630000}"/>
    <cellStyle name="Normal 53 2 3 6" xfId="11514" xr:uid="{00000000-0005-0000-0000-000051630000}"/>
    <cellStyle name="Normal 53 2 3 6 2" xfId="41845" xr:uid="{00000000-0005-0000-0000-000052630000}"/>
    <cellStyle name="Normal 53 2 3 6 3" xfId="26612" xr:uid="{00000000-0005-0000-0000-000053630000}"/>
    <cellStyle name="Normal 53 2 3 7" xfId="6493" xr:uid="{00000000-0005-0000-0000-000054630000}"/>
    <cellStyle name="Normal 53 2 3 7 2" xfId="36828" xr:uid="{00000000-0005-0000-0000-000055630000}"/>
    <cellStyle name="Normal 53 2 3 7 3" xfId="21595" xr:uid="{00000000-0005-0000-0000-000056630000}"/>
    <cellStyle name="Normal 53 2 3 8" xfId="31816" xr:uid="{00000000-0005-0000-0000-000057630000}"/>
    <cellStyle name="Normal 53 2 3 9" xfId="16582" xr:uid="{00000000-0005-0000-0000-000058630000}"/>
    <cellStyle name="Normal 53 2 4" xfId="1629" xr:uid="{00000000-0005-0000-0000-000059630000}"/>
    <cellStyle name="Normal 53 2 4 2" xfId="2468" xr:uid="{00000000-0005-0000-0000-00005A630000}"/>
    <cellStyle name="Normal 53 2 4 2 2" xfId="4158" xr:uid="{00000000-0005-0000-0000-00005B630000}"/>
    <cellStyle name="Normal 53 2 4 2 2 2" xfId="14231" xr:uid="{00000000-0005-0000-0000-00005C630000}"/>
    <cellStyle name="Normal 53 2 4 2 2 2 2" xfId="44562" xr:uid="{00000000-0005-0000-0000-00005D630000}"/>
    <cellStyle name="Normal 53 2 4 2 2 2 3" xfId="29329" xr:uid="{00000000-0005-0000-0000-00005E630000}"/>
    <cellStyle name="Normal 53 2 4 2 2 3" xfId="9211" xr:uid="{00000000-0005-0000-0000-00005F630000}"/>
    <cellStyle name="Normal 53 2 4 2 2 3 2" xfId="39545" xr:uid="{00000000-0005-0000-0000-000060630000}"/>
    <cellStyle name="Normal 53 2 4 2 2 3 3" xfId="24312" xr:uid="{00000000-0005-0000-0000-000061630000}"/>
    <cellStyle name="Normal 53 2 4 2 2 4" xfId="34532" xr:uid="{00000000-0005-0000-0000-000062630000}"/>
    <cellStyle name="Normal 53 2 4 2 2 5" xfId="19299" xr:uid="{00000000-0005-0000-0000-000063630000}"/>
    <cellStyle name="Normal 53 2 4 2 3" xfId="5850" xr:uid="{00000000-0005-0000-0000-000064630000}"/>
    <cellStyle name="Normal 53 2 4 2 3 2" xfId="15902" xr:uid="{00000000-0005-0000-0000-000065630000}"/>
    <cellStyle name="Normal 53 2 4 2 3 2 2" xfId="46233" xr:uid="{00000000-0005-0000-0000-000066630000}"/>
    <cellStyle name="Normal 53 2 4 2 3 2 3" xfId="31000" xr:uid="{00000000-0005-0000-0000-000067630000}"/>
    <cellStyle name="Normal 53 2 4 2 3 3" xfId="10882" xr:uid="{00000000-0005-0000-0000-000068630000}"/>
    <cellStyle name="Normal 53 2 4 2 3 3 2" xfId="41216" xr:uid="{00000000-0005-0000-0000-000069630000}"/>
    <cellStyle name="Normal 53 2 4 2 3 3 3" xfId="25983" xr:uid="{00000000-0005-0000-0000-00006A630000}"/>
    <cellStyle name="Normal 53 2 4 2 3 4" xfId="36203" xr:uid="{00000000-0005-0000-0000-00006B630000}"/>
    <cellStyle name="Normal 53 2 4 2 3 5" xfId="20970" xr:uid="{00000000-0005-0000-0000-00006C630000}"/>
    <cellStyle name="Normal 53 2 4 2 4" xfId="12560" xr:uid="{00000000-0005-0000-0000-00006D630000}"/>
    <cellStyle name="Normal 53 2 4 2 4 2" xfId="42891" xr:uid="{00000000-0005-0000-0000-00006E630000}"/>
    <cellStyle name="Normal 53 2 4 2 4 3" xfId="27658" xr:uid="{00000000-0005-0000-0000-00006F630000}"/>
    <cellStyle name="Normal 53 2 4 2 5" xfId="7539" xr:uid="{00000000-0005-0000-0000-000070630000}"/>
    <cellStyle name="Normal 53 2 4 2 5 2" xfId="37874" xr:uid="{00000000-0005-0000-0000-000071630000}"/>
    <cellStyle name="Normal 53 2 4 2 5 3" xfId="22641" xr:uid="{00000000-0005-0000-0000-000072630000}"/>
    <cellStyle name="Normal 53 2 4 2 6" xfId="32862" xr:uid="{00000000-0005-0000-0000-000073630000}"/>
    <cellStyle name="Normal 53 2 4 2 7" xfId="17628" xr:uid="{00000000-0005-0000-0000-000074630000}"/>
    <cellStyle name="Normal 53 2 4 3" xfId="3321" xr:uid="{00000000-0005-0000-0000-000075630000}"/>
    <cellStyle name="Normal 53 2 4 3 2" xfId="13395" xr:uid="{00000000-0005-0000-0000-000076630000}"/>
    <cellStyle name="Normal 53 2 4 3 2 2" xfId="43726" xr:uid="{00000000-0005-0000-0000-000077630000}"/>
    <cellStyle name="Normal 53 2 4 3 2 3" xfId="28493" xr:uid="{00000000-0005-0000-0000-000078630000}"/>
    <cellStyle name="Normal 53 2 4 3 3" xfId="8375" xr:uid="{00000000-0005-0000-0000-000079630000}"/>
    <cellStyle name="Normal 53 2 4 3 3 2" xfId="38709" xr:uid="{00000000-0005-0000-0000-00007A630000}"/>
    <cellStyle name="Normal 53 2 4 3 3 3" xfId="23476" xr:uid="{00000000-0005-0000-0000-00007B630000}"/>
    <cellStyle name="Normal 53 2 4 3 4" xfId="33696" xr:uid="{00000000-0005-0000-0000-00007C630000}"/>
    <cellStyle name="Normal 53 2 4 3 5" xfId="18463" xr:uid="{00000000-0005-0000-0000-00007D630000}"/>
    <cellStyle name="Normal 53 2 4 4" xfId="5014" xr:uid="{00000000-0005-0000-0000-00007E630000}"/>
    <cellStyle name="Normal 53 2 4 4 2" xfId="15066" xr:uid="{00000000-0005-0000-0000-00007F630000}"/>
    <cellStyle name="Normal 53 2 4 4 2 2" xfId="45397" xr:uid="{00000000-0005-0000-0000-000080630000}"/>
    <cellStyle name="Normal 53 2 4 4 2 3" xfId="30164" xr:uid="{00000000-0005-0000-0000-000081630000}"/>
    <cellStyle name="Normal 53 2 4 4 3" xfId="10046" xr:uid="{00000000-0005-0000-0000-000082630000}"/>
    <cellStyle name="Normal 53 2 4 4 3 2" xfId="40380" xr:uid="{00000000-0005-0000-0000-000083630000}"/>
    <cellStyle name="Normal 53 2 4 4 3 3" xfId="25147" xr:uid="{00000000-0005-0000-0000-000084630000}"/>
    <cellStyle name="Normal 53 2 4 4 4" xfId="35367" xr:uid="{00000000-0005-0000-0000-000085630000}"/>
    <cellStyle name="Normal 53 2 4 4 5" xfId="20134" xr:uid="{00000000-0005-0000-0000-000086630000}"/>
    <cellStyle name="Normal 53 2 4 5" xfId="11724" xr:uid="{00000000-0005-0000-0000-000087630000}"/>
    <cellStyle name="Normal 53 2 4 5 2" xfId="42055" xr:uid="{00000000-0005-0000-0000-000088630000}"/>
    <cellStyle name="Normal 53 2 4 5 3" xfId="26822" xr:uid="{00000000-0005-0000-0000-000089630000}"/>
    <cellStyle name="Normal 53 2 4 6" xfId="6703" xr:uid="{00000000-0005-0000-0000-00008A630000}"/>
    <cellStyle name="Normal 53 2 4 6 2" xfId="37038" xr:uid="{00000000-0005-0000-0000-00008B630000}"/>
    <cellStyle name="Normal 53 2 4 6 3" xfId="21805" xr:uid="{00000000-0005-0000-0000-00008C630000}"/>
    <cellStyle name="Normal 53 2 4 7" xfId="32026" xr:uid="{00000000-0005-0000-0000-00008D630000}"/>
    <cellStyle name="Normal 53 2 4 8" xfId="16792" xr:uid="{00000000-0005-0000-0000-00008E630000}"/>
    <cellStyle name="Normal 53 2 5" xfId="2050" xr:uid="{00000000-0005-0000-0000-00008F630000}"/>
    <cellStyle name="Normal 53 2 5 2" xfId="3740" xr:uid="{00000000-0005-0000-0000-000090630000}"/>
    <cellStyle name="Normal 53 2 5 2 2" xfId="13813" xr:uid="{00000000-0005-0000-0000-000091630000}"/>
    <cellStyle name="Normal 53 2 5 2 2 2" xfId="44144" xr:uid="{00000000-0005-0000-0000-000092630000}"/>
    <cellStyle name="Normal 53 2 5 2 2 3" xfId="28911" xr:uid="{00000000-0005-0000-0000-000093630000}"/>
    <cellStyle name="Normal 53 2 5 2 3" xfId="8793" xr:uid="{00000000-0005-0000-0000-000094630000}"/>
    <cellStyle name="Normal 53 2 5 2 3 2" xfId="39127" xr:uid="{00000000-0005-0000-0000-000095630000}"/>
    <cellStyle name="Normal 53 2 5 2 3 3" xfId="23894" xr:uid="{00000000-0005-0000-0000-000096630000}"/>
    <cellStyle name="Normal 53 2 5 2 4" xfId="34114" xr:uid="{00000000-0005-0000-0000-000097630000}"/>
    <cellStyle name="Normal 53 2 5 2 5" xfId="18881" xr:uid="{00000000-0005-0000-0000-000098630000}"/>
    <cellStyle name="Normal 53 2 5 3" xfId="5432" xr:uid="{00000000-0005-0000-0000-000099630000}"/>
    <cellStyle name="Normal 53 2 5 3 2" xfId="15484" xr:uid="{00000000-0005-0000-0000-00009A630000}"/>
    <cellStyle name="Normal 53 2 5 3 2 2" xfId="45815" xr:uid="{00000000-0005-0000-0000-00009B630000}"/>
    <cellStyle name="Normal 53 2 5 3 2 3" xfId="30582" xr:uid="{00000000-0005-0000-0000-00009C630000}"/>
    <cellStyle name="Normal 53 2 5 3 3" xfId="10464" xr:uid="{00000000-0005-0000-0000-00009D630000}"/>
    <cellStyle name="Normal 53 2 5 3 3 2" xfId="40798" xr:uid="{00000000-0005-0000-0000-00009E630000}"/>
    <cellStyle name="Normal 53 2 5 3 3 3" xfId="25565" xr:uid="{00000000-0005-0000-0000-00009F630000}"/>
    <cellStyle name="Normal 53 2 5 3 4" xfId="35785" xr:uid="{00000000-0005-0000-0000-0000A0630000}"/>
    <cellStyle name="Normal 53 2 5 3 5" xfId="20552" xr:uid="{00000000-0005-0000-0000-0000A1630000}"/>
    <cellStyle name="Normal 53 2 5 4" xfId="12142" xr:uid="{00000000-0005-0000-0000-0000A2630000}"/>
    <cellStyle name="Normal 53 2 5 4 2" xfId="42473" xr:uid="{00000000-0005-0000-0000-0000A3630000}"/>
    <cellStyle name="Normal 53 2 5 4 3" xfId="27240" xr:uid="{00000000-0005-0000-0000-0000A4630000}"/>
    <cellStyle name="Normal 53 2 5 5" xfId="7121" xr:uid="{00000000-0005-0000-0000-0000A5630000}"/>
    <cellStyle name="Normal 53 2 5 5 2" xfId="37456" xr:uid="{00000000-0005-0000-0000-0000A6630000}"/>
    <cellStyle name="Normal 53 2 5 5 3" xfId="22223" xr:uid="{00000000-0005-0000-0000-0000A7630000}"/>
    <cellStyle name="Normal 53 2 5 6" xfId="32444" xr:uid="{00000000-0005-0000-0000-0000A8630000}"/>
    <cellStyle name="Normal 53 2 5 7" xfId="17210" xr:uid="{00000000-0005-0000-0000-0000A9630000}"/>
    <cellStyle name="Normal 53 2 6" xfId="2903" xr:uid="{00000000-0005-0000-0000-0000AA630000}"/>
    <cellStyle name="Normal 53 2 6 2" xfId="12977" xr:uid="{00000000-0005-0000-0000-0000AB630000}"/>
    <cellStyle name="Normal 53 2 6 2 2" xfId="43308" xr:uid="{00000000-0005-0000-0000-0000AC630000}"/>
    <cellStyle name="Normal 53 2 6 2 3" xfId="28075" xr:uid="{00000000-0005-0000-0000-0000AD630000}"/>
    <cellStyle name="Normal 53 2 6 3" xfId="7957" xr:uid="{00000000-0005-0000-0000-0000AE630000}"/>
    <cellStyle name="Normal 53 2 6 3 2" xfId="38291" xr:uid="{00000000-0005-0000-0000-0000AF630000}"/>
    <cellStyle name="Normal 53 2 6 3 3" xfId="23058" xr:uid="{00000000-0005-0000-0000-0000B0630000}"/>
    <cellStyle name="Normal 53 2 6 4" xfId="33278" xr:uid="{00000000-0005-0000-0000-0000B1630000}"/>
    <cellStyle name="Normal 53 2 6 5" xfId="18045" xr:uid="{00000000-0005-0000-0000-0000B2630000}"/>
    <cellStyle name="Normal 53 2 7" xfId="4596" xr:uid="{00000000-0005-0000-0000-0000B3630000}"/>
    <cellStyle name="Normal 53 2 7 2" xfId="14648" xr:uid="{00000000-0005-0000-0000-0000B4630000}"/>
    <cellStyle name="Normal 53 2 7 2 2" xfId="44979" xr:uid="{00000000-0005-0000-0000-0000B5630000}"/>
    <cellStyle name="Normal 53 2 7 2 3" xfId="29746" xr:uid="{00000000-0005-0000-0000-0000B6630000}"/>
    <cellStyle name="Normal 53 2 7 3" xfId="9628" xr:uid="{00000000-0005-0000-0000-0000B7630000}"/>
    <cellStyle name="Normal 53 2 7 3 2" xfId="39962" xr:uid="{00000000-0005-0000-0000-0000B8630000}"/>
    <cellStyle name="Normal 53 2 7 3 3" xfId="24729" xr:uid="{00000000-0005-0000-0000-0000B9630000}"/>
    <cellStyle name="Normal 53 2 7 4" xfId="34949" xr:uid="{00000000-0005-0000-0000-0000BA630000}"/>
    <cellStyle name="Normal 53 2 7 5" xfId="19716" xr:uid="{00000000-0005-0000-0000-0000BB630000}"/>
    <cellStyle name="Normal 53 2 8" xfId="11306" xr:uid="{00000000-0005-0000-0000-0000BC630000}"/>
    <cellStyle name="Normal 53 2 8 2" xfId="41637" xr:uid="{00000000-0005-0000-0000-0000BD630000}"/>
    <cellStyle name="Normal 53 2 8 3" xfId="26404" xr:uid="{00000000-0005-0000-0000-0000BE630000}"/>
    <cellStyle name="Normal 53 2 9" xfId="6285" xr:uid="{00000000-0005-0000-0000-0000BF630000}"/>
    <cellStyle name="Normal 53 2 9 2" xfId="36620" xr:uid="{00000000-0005-0000-0000-0000C0630000}"/>
    <cellStyle name="Normal 53 2 9 3" xfId="21387" xr:uid="{00000000-0005-0000-0000-0000C1630000}"/>
    <cellStyle name="Normal 53 3" xfId="1249" xr:uid="{00000000-0005-0000-0000-0000C2630000}"/>
    <cellStyle name="Normal 53 3 10" xfId="16426" xr:uid="{00000000-0005-0000-0000-0000C3630000}"/>
    <cellStyle name="Normal 53 3 2" xfId="1468" xr:uid="{00000000-0005-0000-0000-0000C4630000}"/>
    <cellStyle name="Normal 53 3 2 2" xfId="1889" xr:uid="{00000000-0005-0000-0000-0000C5630000}"/>
    <cellStyle name="Normal 53 3 2 2 2" xfId="2728" xr:uid="{00000000-0005-0000-0000-0000C6630000}"/>
    <cellStyle name="Normal 53 3 2 2 2 2" xfId="4418" xr:uid="{00000000-0005-0000-0000-0000C7630000}"/>
    <cellStyle name="Normal 53 3 2 2 2 2 2" xfId="14491" xr:uid="{00000000-0005-0000-0000-0000C8630000}"/>
    <cellStyle name="Normal 53 3 2 2 2 2 2 2" xfId="44822" xr:uid="{00000000-0005-0000-0000-0000C9630000}"/>
    <cellStyle name="Normal 53 3 2 2 2 2 2 3" xfId="29589" xr:uid="{00000000-0005-0000-0000-0000CA630000}"/>
    <cellStyle name="Normal 53 3 2 2 2 2 3" xfId="9471" xr:uid="{00000000-0005-0000-0000-0000CB630000}"/>
    <cellStyle name="Normal 53 3 2 2 2 2 3 2" xfId="39805" xr:uid="{00000000-0005-0000-0000-0000CC630000}"/>
    <cellStyle name="Normal 53 3 2 2 2 2 3 3" xfId="24572" xr:uid="{00000000-0005-0000-0000-0000CD630000}"/>
    <cellStyle name="Normal 53 3 2 2 2 2 4" xfId="34792" xr:uid="{00000000-0005-0000-0000-0000CE630000}"/>
    <cellStyle name="Normal 53 3 2 2 2 2 5" xfId="19559" xr:uid="{00000000-0005-0000-0000-0000CF630000}"/>
    <cellStyle name="Normal 53 3 2 2 2 3" xfId="6110" xr:uid="{00000000-0005-0000-0000-0000D0630000}"/>
    <cellStyle name="Normal 53 3 2 2 2 3 2" xfId="16162" xr:uid="{00000000-0005-0000-0000-0000D1630000}"/>
    <cellStyle name="Normal 53 3 2 2 2 3 2 2" xfId="46493" xr:uid="{00000000-0005-0000-0000-0000D2630000}"/>
    <cellStyle name="Normal 53 3 2 2 2 3 2 3" xfId="31260" xr:uid="{00000000-0005-0000-0000-0000D3630000}"/>
    <cellStyle name="Normal 53 3 2 2 2 3 3" xfId="11142" xr:uid="{00000000-0005-0000-0000-0000D4630000}"/>
    <cellStyle name="Normal 53 3 2 2 2 3 3 2" xfId="41476" xr:uid="{00000000-0005-0000-0000-0000D5630000}"/>
    <cellStyle name="Normal 53 3 2 2 2 3 3 3" xfId="26243" xr:uid="{00000000-0005-0000-0000-0000D6630000}"/>
    <cellStyle name="Normal 53 3 2 2 2 3 4" xfId="36463" xr:uid="{00000000-0005-0000-0000-0000D7630000}"/>
    <cellStyle name="Normal 53 3 2 2 2 3 5" xfId="21230" xr:uid="{00000000-0005-0000-0000-0000D8630000}"/>
    <cellStyle name="Normal 53 3 2 2 2 4" xfId="12820" xr:uid="{00000000-0005-0000-0000-0000D9630000}"/>
    <cellStyle name="Normal 53 3 2 2 2 4 2" xfId="43151" xr:uid="{00000000-0005-0000-0000-0000DA630000}"/>
    <cellStyle name="Normal 53 3 2 2 2 4 3" xfId="27918" xr:uid="{00000000-0005-0000-0000-0000DB630000}"/>
    <cellStyle name="Normal 53 3 2 2 2 5" xfId="7799" xr:uid="{00000000-0005-0000-0000-0000DC630000}"/>
    <cellStyle name="Normal 53 3 2 2 2 5 2" xfId="38134" xr:uid="{00000000-0005-0000-0000-0000DD630000}"/>
    <cellStyle name="Normal 53 3 2 2 2 5 3" xfId="22901" xr:uid="{00000000-0005-0000-0000-0000DE630000}"/>
    <cellStyle name="Normal 53 3 2 2 2 6" xfId="33122" xr:uid="{00000000-0005-0000-0000-0000DF630000}"/>
    <cellStyle name="Normal 53 3 2 2 2 7" xfId="17888" xr:uid="{00000000-0005-0000-0000-0000E0630000}"/>
    <cellStyle name="Normal 53 3 2 2 3" xfId="3581" xr:uid="{00000000-0005-0000-0000-0000E1630000}"/>
    <cellStyle name="Normal 53 3 2 2 3 2" xfId="13655" xr:uid="{00000000-0005-0000-0000-0000E2630000}"/>
    <cellStyle name="Normal 53 3 2 2 3 2 2" xfId="43986" xr:uid="{00000000-0005-0000-0000-0000E3630000}"/>
    <cellStyle name="Normal 53 3 2 2 3 2 3" xfId="28753" xr:uid="{00000000-0005-0000-0000-0000E4630000}"/>
    <cellStyle name="Normal 53 3 2 2 3 3" xfId="8635" xr:uid="{00000000-0005-0000-0000-0000E5630000}"/>
    <cellStyle name="Normal 53 3 2 2 3 3 2" xfId="38969" xr:uid="{00000000-0005-0000-0000-0000E6630000}"/>
    <cellStyle name="Normal 53 3 2 2 3 3 3" xfId="23736" xr:uid="{00000000-0005-0000-0000-0000E7630000}"/>
    <cellStyle name="Normal 53 3 2 2 3 4" xfId="33956" xr:uid="{00000000-0005-0000-0000-0000E8630000}"/>
    <cellStyle name="Normal 53 3 2 2 3 5" xfId="18723" xr:uid="{00000000-0005-0000-0000-0000E9630000}"/>
    <cellStyle name="Normal 53 3 2 2 4" xfId="5274" xr:uid="{00000000-0005-0000-0000-0000EA630000}"/>
    <cellStyle name="Normal 53 3 2 2 4 2" xfId="15326" xr:uid="{00000000-0005-0000-0000-0000EB630000}"/>
    <cellStyle name="Normal 53 3 2 2 4 2 2" xfId="45657" xr:uid="{00000000-0005-0000-0000-0000EC630000}"/>
    <cellStyle name="Normal 53 3 2 2 4 2 3" xfId="30424" xr:uid="{00000000-0005-0000-0000-0000ED630000}"/>
    <cellStyle name="Normal 53 3 2 2 4 3" xfId="10306" xr:uid="{00000000-0005-0000-0000-0000EE630000}"/>
    <cellStyle name="Normal 53 3 2 2 4 3 2" xfId="40640" xr:uid="{00000000-0005-0000-0000-0000EF630000}"/>
    <cellStyle name="Normal 53 3 2 2 4 3 3" xfId="25407" xr:uid="{00000000-0005-0000-0000-0000F0630000}"/>
    <cellStyle name="Normal 53 3 2 2 4 4" xfId="35627" xr:uid="{00000000-0005-0000-0000-0000F1630000}"/>
    <cellStyle name="Normal 53 3 2 2 4 5" xfId="20394" xr:uid="{00000000-0005-0000-0000-0000F2630000}"/>
    <cellStyle name="Normal 53 3 2 2 5" xfId="11984" xr:uid="{00000000-0005-0000-0000-0000F3630000}"/>
    <cellStyle name="Normal 53 3 2 2 5 2" xfId="42315" xr:uid="{00000000-0005-0000-0000-0000F4630000}"/>
    <cellStyle name="Normal 53 3 2 2 5 3" xfId="27082" xr:uid="{00000000-0005-0000-0000-0000F5630000}"/>
    <cellStyle name="Normal 53 3 2 2 6" xfId="6963" xr:uid="{00000000-0005-0000-0000-0000F6630000}"/>
    <cellStyle name="Normal 53 3 2 2 6 2" xfId="37298" xr:uid="{00000000-0005-0000-0000-0000F7630000}"/>
    <cellStyle name="Normal 53 3 2 2 6 3" xfId="22065" xr:uid="{00000000-0005-0000-0000-0000F8630000}"/>
    <cellStyle name="Normal 53 3 2 2 7" xfId="32286" xr:uid="{00000000-0005-0000-0000-0000F9630000}"/>
    <cellStyle name="Normal 53 3 2 2 8" xfId="17052" xr:uid="{00000000-0005-0000-0000-0000FA630000}"/>
    <cellStyle name="Normal 53 3 2 3" xfId="2310" xr:uid="{00000000-0005-0000-0000-0000FB630000}"/>
    <cellStyle name="Normal 53 3 2 3 2" xfId="4000" xr:uid="{00000000-0005-0000-0000-0000FC630000}"/>
    <cellStyle name="Normal 53 3 2 3 2 2" xfId="14073" xr:uid="{00000000-0005-0000-0000-0000FD630000}"/>
    <cellStyle name="Normal 53 3 2 3 2 2 2" xfId="44404" xr:uid="{00000000-0005-0000-0000-0000FE630000}"/>
    <cellStyle name="Normal 53 3 2 3 2 2 3" xfId="29171" xr:uid="{00000000-0005-0000-0000-0000FF630000}"/>
    <cellStyle name="Normal 53 3 2 3 2 3" xfId="9053" xr:uid="{00000000-0005-0000-0000-000000640000}"/>
    <cellStyle name="Normal 53 3 2 3 2 3 2" xfId="39387" xr:uid="{00000000-0005-0000-0000-000001640000}"/>
    <cellStyle name="Normal 53 3 2 3 2 3 3" xfId="24154" xr:uid="{00000000-0005-0000-0000-000002640000}"/>
    <cellStyle name="Normal 53 3 2 3 2 4" xfId="34374" xr:uid="{00000000-0005-0000-0000-000003640000}"/>
    <cellStyle name="Normal 53 3 2 3 2 5" xfId="19141" xr:uid="{00000000-0005-0000-0000-000004640000}"/>
    <cellStyle name="Normal 53 3 2 3 3" xfId="5692" xr:uid="{00000000-0005-0000-0000-000005640000}"/>
    <cellStyle name="Normal 53 3 2 3 3 2" xfId="15744" xr:uid="{00000000-0005-0000-0000-000006640000}"/>
    <cellStyle name="Normal 53 3 2 3 3 2 2" xfId="46075" xr:uid="{00000000-0005-0000-0000-000007640000}"/>
    <cellStyle name="Normal 53 3 2 3 3 2 3" xfId="30842" xr:uid="{00000000-0005-0000-0000-000008640000}"/>
    <cellStyle name="Normal 53 3 2 3 3 3" xfId="10724" xr:uid="{00000000-0005-0000-0000-000009640000}"/>
    <cellStyle name="Normal 53 3 2 3 3 3 2" xfId="41058" xr:uid="{00000000-0005-0000-0000-00000A640000}"/>
    <cellStyle name="Normal 53 3 2 3 3 3 3" xfId="25825" xr:uid="{00000000-0005-0000-0000-00000B640000}"/>
    <cellStyle name="Normal 53 3 2 3 3 4" xfId="36045" xr:uid="{00000000-0005-0000-0000-00000C640000}"/>
    <cellStyle name="Normal 53 3 2 3 3 5" xfId="20812" xr:uid="{00000000-0005-0000-0000-00000D640000}"/>
    <cellStyle name="Normal 53 3 2 3 4" xfId="12402" xr:uid="{00000000-0005-0000-0000-00000E640000}"/>
    <cellStyle name="Normal 53 3 2 3 4 2" xfId="42733" xr:uid="{00000000-0005-0000-0000-00000F640000}"/>
    <cellStyle name="Normal 53 3 2 3 4 3" xfId="27500" xr:uid="{00000000-0005-0000-0000-000010640000}"/>
    <cellStyle name="Normal 53 3 2 3 5" xfId="7381" xr:uid="{00000000-0005-0000-0000-000011640000}"/>
    <cellStyle name="Normal 53 3 2 3 5 2" xfId="37716" xr:uid="{00000000-0005-0000-0000-000012640000}"/>
    <cellStyle name="Normal 53 3 2 3 5 3" xfId="22483" xr:uid="{00000000-0005-0000-0000-000013640000}"/>
    <cellStyle name="Normal 53 3 2 3 6" xfId="32704" xr:uid="{00000000-0005-0000-0000-000014640000}"/>
    <cellStyle name="Normal 53 3 2 3 7" xfId="17470" xr:uid="{00000000-0005-0000-0000-000015640000}"/>
    <cellStyle name="Normal 53 3 2 4" xfId="3163" xr:uid="{00000000-0005-0000-0000-000016640000}"/>
    <cellStyle name="Normal 53 3 2 4 2" xfId="13237" xr:uid="{00000000-0005-0000-0000-000017640000}"/>
    <cellStyle name="Normal 53 3 2 4 2 2" xfId="43568" xr:uid="{00000000-0005-0000-0000-000018640000}"/>
    <cellStyle name="Normal 53 3 2 4 2 3" xfId="28335" xr:uid="{00000000-0005-0000-0000-000019640000}"/>
    <cellStyle name="Normal 53 3 2 4 3" xfId="8217" xr:uid="{00000000-0005-0000-0000-00001A640000}"/>
    <cellStyle name="Normal 53 3 2 4 3 2" xfId="38551" xr:uid="{00000000-0005-0000-0000-00001B640000}"/>
    <cellStyle name="Normal 53 3 2 4 3 3" xfId="23318" xr:uid="{00000000-0005-0000-0000-00001C640000}"/>
    <cellStyle name="Normal 53 3 2 4 4" xfId="33538" xr:uid="{00000000-0005-0000-0000-00001D640000}"/>
    <cellStyle name="Normal 53 3 2 4 5" xfId="18305" xr:uid="{00000000-0005-0000-0000-00001E640000}"/>
    <cellStyle name="Normal 53 3 2 5" xfId="4856" xr:uid="{00000000-0005-0000-0000-00001F640000}"/>
    <cellStyle name="Normal 53 3 2 5 2" xfId="14908" xr:uid="{00000000-0005-0000-0000-000020640000}"/>
    <cellStyle name="Normal 53 3 2 5 2 2" xfId="45239" xr:uid="{00000000-0005-0000-0000-000021640000}"/>
    <cellStyle name="Normal 53 3 2 5 2 3" xfId="30006" xr:uid="{00000000-0005-0000-0000-000022640000}"/>
    <cellStyle name="Normal 53 3 2 5 3" xfId="9888" xr:uid="{00000000-0005-0000-0000-000023640000}"/>
    <cellStyle name="Normal 53 3 2 5 3 2" xfId="40222" xr:uid="{00000000-0005-0000-0000-000024640000}"/>
    <cellStyle name="Normal 53 3 2 5 3 3" xfId="24989" xr:uid="{00000000-0005-0000-0000-000025640000}"/>
    <cellStyle name="Normal 53 3 2 5 4" xfId="35209" xr:uid="{00000000-0005-0000-0000-000026640000}"/>
    <cellStyle name="Normal 53 3 2 5 5" xfId="19976" xr:uid="{00000000-0005-0000-0000-000027640000}"/>
    <cellStyle name="Normal 53 3 2 6" xfId="11566" xr:uid="{00000000-0005-0000-0000-000028640000}"/>
    <cellStyle name="Normal 53 3 2 6 2" xfId="41897" xr:uid="{00000000-0005-0000-0000-000029640000}"/>
    <cellStyle name="Normal 53 3 2 6 3" xfId="26664" xr:uid="{00000000-0005-0000-0000-00002A640000}"/>
    <cellStyle name="Normal 53 3 2 7" xfId="6545" xr:uid="{00000000-0005-0000-0000-00002B640000}"/>
    <cellStyle name="Normal 53 3 2 7 2" xfId="36880" xr:uid="{00000000-0005-0000-0000-00002C640000}"/>
    <cellStyle name="Normal 53 3 2 7 3" xfId="21647" xr:uid="{00000000-0005-0000-0000-00002D640000}"/>
    <cellStyle name="Normal 53 3 2 8" xfId="31868" xr:uid="{00000000-0005-0000-0000-00002E640000}"/>
    <cellStyle name="Normal 53 3 2 9" xfId="16634" xr:uid="{00000000-0005-0000-0000-00002F640000}"/>
    <cellStyle name="Normal 53 3 3" xfId="1681" xr:uid="{00000000-0005-0000-0000-000030640000}"/>
    <cellStyle name="Normal 53 3 3 2" xfId="2520" xr:uid="{00000000-0005-0000-0000-000031640000}"/>
    <cellStyle name="Normal 53 3 3 2 2" xfId="4210" xr:uid="{00000000-0005-0000-0000-000032640000}"/>
    <cellStyle name="Normal 53 3 3 2 2 2" xfId="14283" xr:uid="{00000000-0005-0000-0000-000033640000}"/>
    <cellStyle name="Normal 53 3 3 2 2 2 2" xfId="44614" xr:uid="{00000000-0005-0000-0000-000034640000}"/>
    <cellStyle name="Normal 53 3 3 2 2 2 3" xfId="29381" xr:uid="{00000000-0005-0000-0000-000035640000}"/>
    <cellStyle name="Normal 53 3 3 2 2 3" xfId="9263" xr:uid="{00000000-0005-0000-0000-000036640000}"/>
    <cellStyle name="Normal 53 3 3 2 2 3 2" xfId="39597" xr:uid="{00000000-0005-0000-0000-000037640000}"/>
    <cellStyle name="Normal 53 3 3 2 2 3 3" xfId="24364" xr:uid="{00000000-0005-0000-0000-000038640000}"/>
    <cellStyle name="Normal 53 3 3 2 2 4" xfId="34584" xr:uid="{00000000-0005-0000-0000-000039640000}"/>
    <cellStyle name="Normal 53 3 3 2 2 5" xfId="19351" xr:uid="{00000000-0005-0000-0000-00003A640000}"/>
    <cellStyle name="Normal 53 3 3 2 3" xfId="5902" xr:uid="{00000000-0005-0000-0000-00003B640000}"/>
    <cellStyle name="Normal 53 3 3 2 3 2" xfId="15954" xr:uid="{00000000-0005-0000-0000-00003C640000}"/>
    <cellStyle name="Normal 53 3 3 2 3 2 2" xfId="46285" xr:uid="{00000000-0005-0000-0000-00003D640000}"/>
    <cellStyle name="Normal 53 3 3 2 3 2 3" xfId="31052" xr:uid="{00000000-0005-0000-0000-00003E640000}"/>
    <cellStyle name="Normal 53 3 3 2 3 3" xfId="10934" xr:uid="{00000000-0005-0000-0000-00003F640000}"/>
    <cellStyle name="Normal 53 3 3 2 3 3 2" xfId="41268" xr:uid="{00000000-0005-0000-0000-000040640000}"/>
    <cellStyle name="Normal 53 3 3 2 3 3 3" xfId="26035" xr:uid="{00000000-0005-0000-0000-000041640000}"/>
    <cellStyle name="Normal 53 3 3 2 3 4" xfId="36255" xr:uid="{00000000-0005-0000-0000-000042640000}"/>
    <cellStyle name="Normal 53 3 3 2 3 5" xfId="21022" xr:uid="{00000000-0005-0000-0000-000043640000}"/>
    <cellStyle name="Normal 53 3 3 2 4" xfId="12612" xr:uid="{00000000-0005-0000-0000-000044640000}"/>
    <cellStyle name="Normal 53 3 3 2 4 2" xfId="42943" xr:uid="{00000000-0005-0000-0000-000045640000}"/>
    <cellStyle name="Normal 53 3 3 2 4 3" xfId="27710" xr:uid="{00000000-0005-0000-0000-000046640000}"/>
    <cellStyle name="Normal 53 3 3 2 5" xfId="7591" xr:uid="{00000000-0005-0000-0000-000047640000}"/>
    <cellStyle name="Normal 53 3 3 2 5 2" xfId="37926" xr:uid="{00000000-0005-0000-0000-000048640000}"/>
    <cellStyle name="Normal 53 3 3 2 5 3" xfId="22693" xr:uid="{00000000-0005-0000-0000-000049640000}"/>
    <cellStyle name="Normal 53 3 3 2 6" xfId="32914" xr:uid="{00000000-0005-0000-0000-00004A640000}"/>
    <cellStyle name="Normal 53 3 3 2 7" xfId="17680" xr:uid="{00000000-0005-0000-0000-00004B640000}"/>
    <cellStyle name="Normal 53 3 3 3" xfId="3373" xr:uid="{00000000-0005-0000-0000-00004C640000}"/>
    <cellStyle name="Normal 53 3 3 3 2" xfId="13447" xr:uid="{00000000-0005-0000-0000-00004D640000}"/>
    <cellStyle name="Normal 53 3 3 3 2 2" xfId="43778" xr:uid="{00000000-0005-0000-0000-00004E640000}"/>
    <cellStyle name="Normal 53 3 3 3 2 3" xfId="28545" xr:uid="{00000000-0005-0000-0000-00004F640000}"/>
    <cellStyle name="Normal 53 3 3 3 3" xfId="8427" xr:uid="{00000000-0005-0000-0000-000050640000}"/>
    <cellStyle name="Normal 53 3 3 3 3 2" xfId="38761" xr:uid="{00000000-0005-0000-0000-000051640000}"/>
    <cellStyle name="Normal 53 3 3 3 3 3" xfId="23528" xr:uid="{00000000-0005-0000-0000-000052640000}"/>
    <cellStyle name="Normal 53 3 3 3 4" xfId="33748" xr:uid="{00000000-0005-0000-0000-000053640000}"/>
    <cellStyle name="Normal 53 3 3 3 5" xfId="18515" xr:uid="{00000000-0005-0000-0000-000054640000}"/>
    <cellStyle name="Normal 53 3 3 4" xfId="5066" xr:uid="{00000000-0005-0000-0000-000055640000}"/>
    <cellStyle name="Normal 53 3 3 4 2" xfId="15118" xr:uid="{00000000-0005-0000-0000-000056640000}"/>
    <cellStyle name="Normal 53 3 3 4 2 2" xfId="45449" xr:uid="{00000000-0005-0000-0000-000057640000}"/>
    <cellStyle name="Normal 53 3 3 4 2 3" xfId="30216" xr:uid="{00000000-0005-0000-0000-000058640000}"/>
    <cellStyle name="Normal 53 3 3 4 3" xfId="10098" xr:uid="{00000000-0005-0000-0000-000059640000}"/>
    <cellStyle name="Normal 53 3 3 4 3 2" xfId="40432" xr:uid="{00000000-0005-0000-0000-00005A640000}"/>
    <cellStyle name="Normal 53 3 3 4 3 3" xfId="25199" xr:uid="{00000000-0005-0000-0000-00005B640000}"/>
    <cellStyle name="Normal 53 3 3 4 4" xfId="35419" xr:uid="{00000000-0005-0000-0000-00005C640000}"/>
    <cellStyle name="Normal 53 3 3 4 5" xfId="20186" xr:uid="{00000000-0005-0000-0000-00005D640000}"/>
    <cellStyle name="Normal 53 3 3 5" xfId="11776" xr:uid="{00000000-0005-0000-0000-00005E640000}"/>
    <cellStyle name="Normal 53 3 3 5 2" xfId="42107" xr:uid="{00000000-0005-0000-0000-00005F640000}"/>
    <cellStyle name="Normal 53 3 3 5 3" xfId="26874" xr:uid="{00000000-0005-0000-0000-000060640000}"/>
    <cellStyle name="Normal 53 3 3 6" xfId="6755" xr:uid="{00000000-0005-0000-0000-000061640000}"/>
    <cellStyle name="Normal 53 3 3 6 2" xfId="37090" xr:uid="{00000000-0005-0000-0000-000062640000}"/>
    <cellStyle name="Normal 53 3 3 6 3" xfId="21857" xr:uid="{00000000-0005-0000-0000-000063640000}"/>
    <cellStyle name="Normal 53 3 3 7" xfId="32078" xr:uid="{00000000-0005-0000-0000-000064640000}"/>
    <cellStyle name="Normal 53 3 3 8" xfId="16844" xr:uid="{00000000-0005-0000-0000-000065640000}"/>
    <cellStyle name="Normal 53 3 4" xfId="2102" xr:uid="{00000000-0005-0000-0000-000066640000}"/>
    <cellStyle name="Normal 53 3 4 2" xfId="3792" xr:uid="{00000000-0005-0000-0000-000067640000}"/>
    <cellStyle name="Normal 53 3 4 2 2" xfId="13865" xr:uid="{00000000-0005-0000-0000-000068640000}"/>
    <cellStyle name="Normal 53 3 4 2 2 2" xfId="44196" xr:uid="{00000000-0005-0000-0000-000069640000}"/>
    <cellStyle name="Normal 53 3 4 2 2 3" xfId="28963" xr:uid="{00000000-0005-0000-0000-00006A640000}"/>
    <cellStyle name="Normal 53 3 4 2 3" xfId="8845" xr:uid="{00000000-0005-0000-0000-00006B640000}"/>
    <cellStyle name="Normal 53 3 4 2 3 2" xfId="39179" xr:uid="{00000000-0005-0000-0000-00006C640000}"/>
    <cellStyle name="Normal 53 3 4 2 3 3" xfId="23946" xr:uid="{00000000-0005-0000-0000-00006D640000}"/>
    <cellStyle name="Normal 53 3 4 2 4" xfId="34166" xr:uid="{00000000-0005-0000-0000-00006E640000}"/>
    <cellStyle name="Normal 53 3 4 2 5" xfId="18933" xr:uid="{00000000-0005-0000-0000-00006F640000}"/>
    <cellStyle name="Normal 53 3 4 3" xfId="5484" xr:uid="{00000000-0005-0000-0000-000070640000}"/>
    <cellStyle name="Normal 53 3 4 3 2" xfId="15536" xr:uid="{00000000-0005-0000-0000-000071640000}"/>
    <cellStyle name="Normal 53 3 4 3 2 2" xfId="45867" xr:uid="{00000000-0005-0000-0000-000072640000}"/>
    <cellStyle name="Normal 53 3 4 3 2 3" xfId="30634" xr:uid="{00000000-0005-0000-0000-000073640000}"/>
    <cellStyle name="Normal 53 3 4 3 3" xfId="10516" xr:uid="{00000000-0005-0000-0000-000074640000}"/>
    <cellStyle name="Normal 53 3 4 3 3 2" xfId="40850" xr:uid="{00000000-0005-0000-0000-000075640000}"/>
    <cellStyle name="Normal 53 3 4 3 3 3" xfId="25617" xr:uid="{00000000-0005-0000-0000-000076640000}"/>
    <cellStyle name="Normal 53 3 4 3 4" xfId="35837" xr:uid="{00000000-0005-0000-0000-000077640000}"/>
    <cellStyle name="Normal 53 3 4 3 5" xfId="20604" xr:uid="{00000000-0005-0000-0000-000078640000}"/>
    <cellStyle name="Normal 53 3 4 4" xfId="12194" xr:uid="{00000000-0005-0000-0000-000079640000}"/>
    <cellStyle name="Normal 53 3 4 4 2" xfId="42525" xr:uid="{00000000-0005-0000-0000-00007A640000}"/>
    <cellStyle name="Normal 53 3 4 4 3" xfId="27292" xr:uid="{00000000-0005-0000-0000-00007B640000}"/>
    <cellStyle name="Normal 53 3 4 5" xfId="7173" xr:uid="{00000000-0005-0000-0000-00007C640000}"/>
    <cellStyle name="Normal 53 3 4 5 2" xfId="37508" xr:uid="{00000000-0005-0000-0000-00007D640000}"/>
    <cellStyle name="Normal 53 3 4 5 3" xfId="22275" xr:uid="{00000000-0005-0000-0000-00007E640000}"/>
    <cellStyle name="Normal 53 3 4 6" xfId="32496" xr:uid="{00000000-0005-0000-0000-00007F640000}"/>
    <cellStyle name="Normal 53 3 4 7" xfId="17262" xr:uid="{00000000-0005-0000-0000-000080640000}"/>
    <cellStyle name="Normal 53 3 5" xfId="2955" xr:uid="{00000000-0005-0000-0000-000081640000}"/>
    <cellStyle name="Normal 53 3 5 2" xfId="13029" xr:uid="{00000000-0005-0000-0000-000082640000}"/>
    <cellStyle name="Normal 53 3 5 2 2" xfId="43360" xr:uid="{00000000-0005-0000-0000-000083640000}"/>
    <cellStyle name="Normal 53 3 5 2 3" xfId="28127" xr:uid="{00000000-0005-0000-0000-000084640000}"/>
    <cellStyle name="Normal 53 3 5 3" xfId="8009" xr:uid="{00000000-0005-0000-0000-000085640000}"/>
    <cellStyle name="Normal 53 3 5 3 2" xfId="38343" xr:uid="{00000000-0005-0000-0000-000086640000}"/>
    <cellStyle name="Normal 53 3 5 3 3" xfId="23110" xr:uid="{00000000-0005-0000-0000-000087640000}"/>
    <cellStyle name="Normal 53 3 5 4" xfId="33330" xr:uid="{00000000-0005-0000-0000-000088640000}"/>
    <cellStyle name="Normal 53 3 5 5" xfId="18097" xr:uid="{00000000-0005-0000-0000-000089640000}"/>
    <cellStyle name="Normal 53 3 6" xfId="4648" xr:uid="{00000000-0005-0000-0000-00008A640000}"/>
    <cellStyle name="Normal 53 3 6 2" xfId="14700" xr:uid="{00000000-0005-0000-0000-00008B640000}"/>
    <cellStyle name="Normal 53 3 6 2 2" xfId="45031" xr:uid="{00000000-0005-0000-0000-00008C640000}"/>
    <cellStyle name="Normal 53 3 6 2 3" xfId="29798" xr:uid="{00000000-0005-0000-0000-00008D640000}"/>
    <cellStyle name="Normal 53 3 6 3" xfId="9680" xr:uid="{00000000-0005-0000-0000-00008E640000}"/>
    <cellStyle name="Normal 53 3 6 3 2" xfId="40014" xr:uid="{00000000-0005-0000-0000-00008F640000}"/>
    <cellStyle name="Normal 53 3 6 3 3" xfId="24781" xr:uid="{00000000-0005-0000-0000-000090640000}"/>
    <cellStyle name="Normal 53 3 6 4" xfId="35001" xr:uid="{00000000-0005-0000-0000-000091640000}"/>
    <cellStyle name="Normal 53 3 6 5" xfId="19768" xr:uid="{00000000-0005-0000-0000-000092640000}"/>
    <cellStyle name="Normal 53 3 7" xfId="11358" xr:uid="{00000000-0005-0000-0000-000093640000}"/>
    <cellStyle name="Normal 53 3 7 2" xfId="41689" xr:uid="{00000000-0005-0000-0000-000094640000}"/>
    <cellStyle name="Normal 53 3 7 3" xfId="26456" xr:uid="{00000000-0005-0000-0000-000095640000}"/>
    <cellStyle name="Normal 53 3 8" xfId="6337" xr:uid="{00000000-0005-0000-0000-000096640000}"/>
    <cellStyle name="Normal 53 3 8 2" xfId="36672" xr:uid="{00000000-0005-0000-0000-000097640000}"/>
    <cellStyle name="Normal 53 3 8 3" xfId="21439" xr:uid="{00000000-0005-0000-0000-000098640000}"/>
    <cellStyle name="Normal 53 3 9" xfId="31661" xr:uid="{00000000-0005-0000-0000-000099640000}"/>
    <cellStyle name="Normal 53 4" xfId="1362" xr:uid="{00000000-0005-0000-0000-00009A640000}"/>
    <cellStyle name="Normal 53 4 2" xfId="1785" xr:uid="{00000000-0005-0000-0000-00009B640000}"/>
    <cellStyle name="Normal 53 4 2 2" xfId="2624" xr:uid="{00000000-0005-0000-0000-00009C640000}"/>
    <cellStyle name="Normal 53 4 2 2 2" xfId="4314" xr:uid="{00000000-0005-0000-0000-00009D640000}"/>
    <cellStyle name="Normal 53 4 2 2 2 2" xfId="14387" xr:uid="{00000000-0005-0000-0000-00009E640000}"/>
    <cellStyle name="Normal 53 4 2 2 2 2 2" xfId="44718" xr:uid="{00000000-0005-0000-0000-00009F640000}"/>
    <cellStyle name="Normal 53 4 2 2 2 2 3" xfId="29485" xr:uid="{00000000-0005-0000-0000-0000A0640000}"/>
    <cellStyle name="Normal 53 4 2 2 2 3" xfId="9367" xr:uid="{00000000-0005-0000-0000-0000A1640000}"/>
    <cellStyle name="Normal 53 4 2 2 2 3 2" xfId="39701" xr:uid="{00000000-0005-0000-0000-0000A2640000}"/>
    <cellStyle name="Normal 53 4 2 2 2 3 3" xfId="24468" xr:uid="{00000000-0005-0000-0000-0000A3640000}"/>
    <cellStyle name="Normal 53 4 2 2 2 4" xfId="34688" xr:uid="{00000000-0005-0000-0000-0000A4640000}"/>
    <cellStyle name="Normal 53 4 2 2 2 5" xfId="19455" xr:uid="{00000000-0005-0000-0000-0000A5640000}"/>
    <cellStyle name="Normal 53 4 2 2 3" xfId="6006" xr:uid="{00000000-0005-0000-0000-0000A6640000}"/>
    <cellStyle name="Normal 53 4 2 2 3 2" xfId="16058" xr:uid="{00000000-0005-0000-0000-0000A7640000}"/>
    <cellStyle name="Normal 53 4 2 2 3 2 2" xfId="46389" xr:uid="{00000000-0005-0000-0000-0000A8640000}"/>
    <cellStyle name="Normal 53 4 2 2 3 2 3" xfId="31156" xr:uid="{00000000-0005-0000-0000-0000A9640000}"/>
    <cellStyle name="Normal 53 4 2 2 3 3" xfId="11038" xr:uid="{00000000-0005-0000-0000-0000AA640000}"/>
    <cellStyle name="Normal 53 4 2 2 3 3 2" xfId="41372" xr:uid="{00000000-0005-0000-0000-0000AB640000}"/>
    <cellStyle name="Normal 53 4 2 2 3 3 3" xfId="26139" xr:uid="{00000000-0005-0000-0000-0000AC640000}"/>
    <cellStyle name="Normal 53 4 2 2 3 4" xfId="36359" xr:uid="{00000000-0005-0000-0000-0000AD640000}"/>
    <cellStyle name="Normal 53 4 2 2 3 5" xfId="21126" xr:uid="{00000000-0005-0000-0000-0000AE640000}"/>
    <cellStyle name="Normal 53 4 2 2 4" xfId="12716" xr:uid="{00000000-0005-0000-0000-0000AF640000}"/>
    <cellStyle name="Normal 53 4 2 2 4 2" xfId="43047" xr:uid="{00000000-0005-0000-0000-0000B0640000}"/>
    <cellStyle name="Normal 53 4 2 2 4 3" xfId="27814" xr:uid="{00000000-0005-0000-0000-0000B1640000}"/>
    <cellStyle name="Normal 53 4 2 2 5" xfId="7695" xr:uid="{00000000-0005-0000-0000-0000B2640000}"/>
    <cellStyle name="Normal 53 4 2 2 5 2" xfId="38030" xr:uid="{00000000-0005-0000-0000-0000B3640000}"/>
    <cellStyle name="Normal 53 4 2 2 5 3" xfId="22797" xr:uid="{00000000-0005-0000-0000-0000B4640000}"/>
    <cellStyle name="Normal 53 4 2 2 6" xfId="33018" xr:uid="{00000000-0005-0000-0000-0000B5640000}"/>
    <cellStyle name="Normal 53 4 2 2 7" xfId="17784" xr:uid="{00000000-0005-0000-0000-0000B6640000}"/>
    <cellStyle name="Normal 53 4 2 3" xfId="3477" xr:uid="{00000000-0005-0000-0000-0000B7640000}"/>
    <cellStyle name="Normal 53 4 2 3 2" xfId="13551" xr:uid="{00000000-0005-0000-0000-0000B8640000}"/>
    <cellStyle name="Normal 53 4 2 3 2 2" xfId="43882" xr:uid="{00000000-0005-0000-0000-0000B9640000}"/>
    <cellStyle name="Normal 53 4 2 3 2 3" xfId="28649" xr:uid="{00000000-0005-0000-0000-0000BA640000}"/>
    <cellStyle name="Normal 53 4 2 3 3" xfId="8531" xr:uid="{00000000-0005-0000-0000-0000BB640000}"/>
    <cellStyle name="Normal 53 4 2 3 3 2" xfId="38865" xr:uid="{00000000-0005-0000-0000-0000BC640000}"/>
    <cellStyle name="Normal 53 4 2 3 3 3" xfId="23632" xr:uid="{00000000-0005-0000-0000-0000BD640000}"/>
    <cellStyle name="Normal 53 4 2 3 4" xfId="33852" xr:uid="{00000000-0005-0000-0000-0000BE640000}"/>
    <cellStyle name="Normal 53 4 2 3 5" xfId="18619" xr:uid="{00000000-0005-0000-0000-0000BF640000}"/>
    <cellStyle name="Normal 53 4 2 4" xfId="5170" xr:uid="{00000000-0005-0000-0000-0000C0640000}"/>
    <cellStyle name="Normal 53 4 2 4 2" xfId="15222" xr:uid="{00000000-0005-0000-0000-0000C1640000}"/>
    <cellStyle name="Normal 53 4 2 4 2 2" xfId="45553" xr:uid="{00000000-0005-0000-0000-0000C2640000}"/>
    <cellStyle name="Normal 53 4 2 4 2 3" xfId="30320" xr:uid="{00000000-0005-0000-0000-0000C3640000}"/>
    <cellStyle name="Normal 53 4 2 4 3" xfId="10202" xr:uid="{00000000-0005-0000-0000-0000C4640000}"/>
    <cellStyle name="Normal 53 4 2 4 3 2" xfId="40536" xr:uid="{00000000-0005-0000-0000-0000C5640000}"/>
    <cellStyle name="Normal 53 4 2 4 3 3" xfId="25303" xr:uid="{00000000-0005-0000-0000-0000C6640000}"/>
    <cellStyle name="Normal 53 4 2 4 4" xfId="35523" xr:uid="{00000000-0005-0000-0000-0000C7640000}"/>
    <cellStyle name="Normal 53 4 2 4 5" xfId="20290" xr:uid="{00000000-0005-0000-0000-0000C8640000}"/>
    <cellStyle name="Normal 53 4 2 5" xfId="11880" xr:uid="{00000000-0005-0000-0000-0000C9640000}"/>
    <cellStyle name="Normal 53 4 2 5 2" xfId="42211" xr:uid="{00000000-0005-0000-0000-0000CA640000}"/>
    <cellStyle name="Normal 53 4 2 5 3" xfId="26978" xr:uid="{00000000-0005-0000-0000-0000CB640000}"/>
    <cellStyle name="Normal 53 4 2 6" xfId="6859" xr:uid="{00000000-0005-0000-0000-0000CC640000}"/>
    <cellStyle name="Normal 53 4 2 6 2" xfId="37194" xr:uid="{00000000-0005-0000-0000-0000CD640000}"/>
    <cellStyle name="Normal 53 4 2 6 3" xfId="21961" xr:uid="{00000000-0005-0000-0000-0000CE640000}"/>
    <cellStyle name="Normal 53 4 2 7" xfId="32182" xr:uid="{00000000-0005-0000-0000-0000CF640000}"/>
    <cellStyle name="Normal 53 4 2 8" xfId="16948" xr:uid="{00000000-0005-0000-0000-0000D0640000}"/>
    <cellStyle name="Normal 53 4 3" xfId="2206" xr:uid="{00000000-0005-0000-0000-0000D1640000}"/>
    <cellStyle name="Normal 53 4 3 2" xfId="3896" xr:uid="{00000000-0005-0000-0000-0000D2640000}"/>
    <cellStyle name="Normal 53 4 3 2 2" xfId="13969" xr:uid="{00000000-0005-0000-0000-0000D3640000}"/>
    <cellStyle name="Normal 53 4 3 2 2 2" xfId="44300" xr:uid="{00000000-0005-0000-0000-0000D4640000}"/>
    <cellStyle name="Normal 53 4 3 2 2 3" xfId="29067" xr:uid="{00000000-0005-0000-0000-0000D5640000}"/>
    <cellStyle name="Normal 53 4 3 2 3" xfId="8949" xr:uid="{00000000-0005-0000-0000-0000D6640000}"/>
    <cellStyle name="Normal 53 4 3 2 3 2" xfId="39283" xr:uid="{00000000-0005-0000-0000-0000D7640000}"/>
    <cellStyle name="Normal 53 4 3 2 3 3" xfId="24050" xr:uid="{00000000-0005-0000-0000-0000D8640000}"/>
    <cellStyle name="Normal 53 4 3 2 4" xfId="34270" xr:uid="{00000000-0005-0000-0000-0000D9640000}"/>
    <cellStyle name="Normal 53 4 3 2 5" xfId="19037" xr:uid="{00000000-0005-0000-0000-0000DA640000}"/>
    <cellStyle name="Normal 53 4 3 3" xfId="5588" xr:uid="{00000000-0005-0000-0000-0000DB640000}"/>
    <cellStyle name="Normal 53 4 3 3 2" xfId="15640" xr:uid="{00000000-0005-0000-0000-0000DC640000}"/>
    <cellStyle name="Normal 53 4 3 3 2 2" xfId="45971" xr:uid="{00000000-0005-0000-0000-0000DD640000}"/>
    <cellStyle name="Normal 53 4 3 3 2 3" xfId="30738" xr:uid="{00000000-0005-0000-0000-0000DE640000}"/>
    <cellStyle name="Normal 53 4 3 3 3" xfId="10620" xr:uid="{00000000-0005-0000-0000-0000DF640000}"/>
    <cellStyle name="Normal 53 4 3 3 3 2" xfId="40954" xr:uid="{00000000-0005-0000-0000-0000E0640000}"/>
    <cellStyle name="Normal 53 4 3 3 3 3" xfId="25721" xr:uid="{00000000-0005-0000-0000-0000E1640000}"/>
    <cellStyle name="Normal 53 4 3 3 4" xfId="35941" xr:uid="{00000000-0005-0000-0000-0000E2640000}"/>
    <cellStyle name="Normal 53 4 3 3 5" xfId="20708" xr:uid="{00000000-0005-0000-0000-0000E3640000}"/>
    <cellStyle name="Normal 53 4 3 4" xfId="12298" xr:uid="{00000000-0005-0000-0000-0000E4640000}"/>
    <cellStyle name="Normal 53 4 3 4 2" xfId="42629" xr:uid="{00000000-0005-0000-0000-0000E5640000}"/>
    <cellStyle name="Normal 53 4 3 4 3" xfId="27396" xr:uid="{00000000-0005-0000-0000-0000E6640000}"/>
    <cellStyle name="Normal 53 4 3 5" xfId="7277" xr:uid="{00000000-0005-0000-0000-0000E7640000}"/>
    <cellStyle name="Normal 53 4 3 5 2" xfId="37612" xr:uid="{00000000-0005-0000-0000-0000E8640000}"/>
    <cellStyle name="Normal 53 4 3 5 3" xfId="22379" xr:uid="{00000000-0005-0000-0000-0000E9640000}"/>
    <cellStyle name="Normal 53 4 3 6" xfId="32600" xr:uid="{00000000-0005-0000-0000-0000EA640000}"/>
    <cellStyle name="Normal 53 4 3 7" xfId="17366" xr:uid="{00000000-0005-0000-0000-0000EB640000}"/>
    <cellStyle name="Normal 53 4 4" xfId="3059" xr:uid="{00000000-0005-0000-0000-0000EC640000}"/>
    <cellStyle name="Normal 53 4 4 2" xfId="13133" xr:uid="{00000000-0005-0000-0000-0000ED640000}"/>
    <cellStyle name="Normal 53 4 4 2 2" xfId="43464" xr:uid="{00000000-0005-0000-0000-0000EE640000}"/>
    <cellStyle name="Normal 53 4 4 2 3" xfId="28231" xr:uid="{00000000-0005-0000-0000-0000EF640000}"/>
    <cellStyle name="Normal 53 4 4 3" xfId="8113" xr:uid="{00000000-0005-0000-0000-0000F0640000}"/>
    <cellStyle name="Normal 53 4 4 3 2" xfId="38447" xr:uid="{00000000-0005-0000-0000-0000F1640000}"/>
    <cellStyle name="Normal 53 4 4 3 3" xfId="23214" xr:uid="{00000000-0005-0000-0000-0000F2640000}"/>
    <cellStyle name="Normal 53 4 4 4" xfId="33434" xr:uid="{00000000-0005-0000-0000-0000F3640000}"/>
    <cellStyle name="Normal 53 4 4 5" xfId="18201" xr:uid="{00000000-0005-0000-0000-0000F4640000}"/>
    <cellStyle name="Normal 53 4 5" xfId="4752" xr:uid="{00000000-0005-0000-0000-0000F5640000}"/>
    <cellStyle name="Normal 53 4 5 2" xfId="14804" xr:uid="{00000000-0005-0000-0000-0000F6640000}"/>
    <cellStyle name="Normal 53 4 5 2 2" xfId="45135" xr:uid="{00000000-0005-0000-0000-0000F7640000}"/>
    <cellStyle name="Normal 53 4 5 2 3" xfId="29902" xr:uid="{00000000-0005-0000-0000-0000F8640000}"/>
    <cellStyle name="Normal 53 4 5 3" xfId="9784" xr:uid="{00000000-0005-0000-0000-0000F9640000}"/>
    <cellStyle name="Normal 53 4 5 3 2" xfId="40118" xr:uid="{00000000-0005-0000-0000-0000FA640000}"/>
    <cellStyle name="Normal 53 4 5 3 3" xfId="24885" xr:uid="{00000000-0005-0000-0000-0000FB640000}"/>
    <cellStyle name="Normal 53 4 5 4" xfId="35105" xr:uid="{00000000-0005-0000-0000-0000FC640000}"/>
    <cellStyle name="Normal 53 4 5 5" xfId="19872" xr:uid="{00000000-0005-0000-0000-0000FD640000}"/>
    <cellStyle name="Normal 53 4 6" xfId="11462" xr:uid="{00000000-0005-0000-0000-0000FE640000}"/>
    <cellStyle name="Normal 53 4 6 2" xfId="41793" xr:uid="{00000000-0005-0000-0000-0000FF640000}"/>
    <cellStyle name="Normal 53 4 6 3" xfId="26560" xr:uid="{00000000-0005-0000-0000-000000650000}"/>
    <cellStyle name="Normal 53 4 7" xfId="6441" xr:uid="{00000000-0005-0000-0000-000001650000}"/>
    <cellStyle name="Normal 53 4 7 2" xfId="36776" xr:uid="{00000000-0005-0000-0000-000002650000}"/>
    <cellStyle name="Normal 53 4 7 3" xfId="21543" xr:uid="{00000000-0005-0000-0000-000003650000}"/>
    <cellStyle name="Normal 53 4 8" xfId="31764" xr:uid="{00000000-0005-0000-0000-000004650000}"/>
    <cellStyle name="Normal 53 4 9" xfId="16530" xr:uid="{00000000-0005-0000-0000-000005650000}"/>
    <cellStyle name="Normal 53 5" xfId="1575" xr:uid="{00000000-0005-0000-0000-000006650000}"/>
    <cellStyle name="Normal 53 5 2" xfId="2416" xr:uid="{00000000-0005-0000-0000-000007650000}"/>
    <cellStyle name="Normal 53 5 2 2" xfId="4106" xr:uid="{00000000-0005-0000-0000-000008650000}"/>
    <cellStyle name="Normal 53 5 2 2 2" xfId="14179" xr:uid="{00000000-0005-0000-0000-000009650000}"/>
    <cellStyle name="Normal 53 5 2 2 2 2" xfId="44510" xr:uid="{00000000-0005-0000-0000-00000A650000}"/>
    <cellStyle name="Normal 53 5 2 2 2 3" xfId="29277" xr:uid="{00000000-0005-0000-0000-00000B650000}"/>
    <cellStyle name="Normal 53 5 2 2 3" xfId="9159" xr:uid="{00000000-0005-0000-0000-00000C650000}"/>
    <cellStyle name="Normal 53 5 2 2 3 2" xfId="39493" xr:uid="{00000000-0005-0000-0000-00000D650000}"/>
    <cellStyle name="Normal 53 5 2 2 3 3" xfId="24260" xr:uid="{00000000-0005-0000-0000-00000E650000}"/>
    <cellStyle name="Normal 53 5 2 2 4" xfId="34480" xr:uid="{00000000-0005-0000-0000-00000F650000}"/>
    <cellStyle name="Normal 53 5 2 2 5" xfId="19247" xr:uid="{00000000-0005-0000-0000-000010650000}"/>
    <cellStyle name="Normal 53 5 2 3" xfId="5798" xr:uid="{00000000-0005-0000-0000-000011650000}"/>
    <cellStyle name="Normal 53 5 2 3 2" xfId="15850" xr:uid="{00000000-0005-0000-0000-000012650000}"/>
    <cellStyle name="Normal 53 5 2 3 2 2" xfId="46181" xr:uid="{00000000-0005-0000-0000-000013650000}"/>
    <cellStyle name="Normal 53 5 2 3 2 3" xfId="30948" xr:uid="{00000000-0005-0000-0000-000014650000}"/>
    <cellStyle name="Normal 53 5 2 3 3" xfId="10830" xr:uid="{00000000-0005-0000-0000-000015650000}"/>
    <cellStyle name="Normal 53 5 2 3 3 2" xfId="41164" xr:uid="{00000000-0005-0000-0000-000016650000}"/>
    <cellStyle name="Normal 53 5 2 3 3 3" xfId="25931" xr:uid="{00000000-0005-0000-0000-000017650000}"/>
    <cellStyle name="Normal 53 5 2 3 4" xfId="36151" xr:uid="{00000000-0005-0000-0000-000018650000}"/>
    <cellStyle name="Normal 53 5 2 3 5" xfId="20918" xr:uid="{00000000-0005-0000-0000-000019650000}"/>
    <cellStyle name="Normal 53 5 2 4" xfId="12508" xr:uid="{00000000-0005-0000-0000-00001A650000}"/>
    <cellStyle name="Normal 53 5 2 4 2" xfId="42839" xr:uid="{00000000-0005-0000-0000-00001B650000}"/>
    <cellStyle name="Normal 53 5 2 4 3" xfId="27606" xr:uid="{00000000-0005-0000-0000-00001C650000}"/>
    <cellStyle name="Normal 53 5 2 5" xfId="7487" xr:uid="{00000000-0005-0000-0000-00001D650000}"/>
    <cellStyle name="Normal 53 5 2 5 2" xfId="37822" xr:uid="{00000000-0005-0000-0000-00001E650000}"/>
    <cellStyle name="Normal 53 5 2 5 3" xfId="22589" xr:uid="{00000000-0005-0000-0000-00001F650000}"/>
    <cellStyle name="Normal 53 5 2 6" xfId="32810" xr:uid="{00000000-0005-0000-0000-000020650000}"/>
    <cellStyle name="Normal 53 5 2 7" xfId="17576" xr:uid="{00000000-0005-0000-0000-000021650000}"/>
    <cellStyle name="Normal 53 5 3" xfId="3269" xr:uid="{00000000-0005-0000-0000-000022650000}"/>
    <cellStyle name="Normal 53 5 3 2" xfId="13343" xr:uid="{00000000-0005-0000-0000-000023650000}"/>
    <cellStyle name="Normal 53 5 3 2 2" xfId="43674" xr:uid="{00000000-0005-0000-0000-000024650000}"/>
    <cellStyle name="Normal 53 5 3 2 3" xfId="28441" xr:uid="{00000000-0005-0000-0000-000025650000}"/>
    <cellStyle name="Normal 53 5 3 3" xfId="8323" xr:uid="{00000000-0005-0000-0000-000026650000}"/>
    <cellStyle name="Normal 53 5 3 3 2" xfId="38657" xr:uid="{00000000-0005-0000-0000-000027650000}"/>
    <cellStyle name="Normal 53 5 3 3 3" xfId="23424" xr:uid="{00000000-0005-0000-0000-000028650000}"/>
    <cellStyle name="Normal 53 5 3 4" xfId="33644" xr:uid="{00000000-0005-0000-0000-000029650000}"/>
    <cellStyle name="Normal 53 5 3 5" xfId="18411" xr:uid="{00000000-0005-0000-0000-00002A650000}"/>
    <cellStyle name="Normal 53 5 4" xfId="4962" xr:uid="{00000000-0005-0000-0000-00002B650000}"/>
    <cellStyle name="Normal 53 5 4 2" xfId="15014" xr:uid="{00000000-0005-0000-0000-00002C650000}"/>
    <cellStyle name="Normal 53 5 4 2 2" xfId="45345" xr:uid="{00000000-0005-0000-0000-00002D650000}"/>
    <cellStyle name="Normal 53 5 4 2 3" xfId="30112" xr:uid="{00000000-0005-0000-0000-00002E650000}"/>
    <cellStyle name="Normal 53 5 4 3" xfId="9994" xr:uid="{00000000-0005-0000-0000-00002F650000}"/>
    <cellStyle name="Normal 53 5 4 3 2" xfId="40328" xr:uid="{00000000-0005-0000-0000-000030650000}"/>
    <cellStyle name="Normal 53 5 4 3 3" xfId="25095" xr:uid="{00000000-0005-0000-0000-000031650000}"/>
    <cellStyle name="Normal 53 5 4 4" xfId="35315" xr:uid="{00000000-0005-0000-0000-000032650000}"/>
    <cellStyle name="Normal 53 5 4 5" xfId="20082" xr:uid="{00000000-0005-0000-0000-000033650000}"/>
    <cellStyle name="Normal 53 5 5" xfId="11672" xr:uid="{00000000-0005-0000-0000-000034650000}"/>
    <cellStyle name="Normal 53 5 5 2" xfId="42003" xr:uid="{00000000-0005-0000-0000-000035650000}"/>
    <cellStyle name="Normal 53 5 5 3" xfId="26770" xr:uid="{00000000-0005-0000-0000-000036650000}"/>
    <cellStyle name="Normal 53 5 6" xfId="6651" xr:uid="{00000000-0005-0000-0000-000037650000}"/>
    <cellStyle name="Normal 53 5 6 2" xfId="36986" xr:uid="{00000000-0005-0000-0000-000038650000}"/>
    <cellStyle name="Normal 53 5 6 3" xfId="21753" xr:uid="{00000000-0005-0000-0000-000039650000}"/>
    <cellStyle name="Normal 53 5 7" xfId="31974" xr:uid="{00000000-0005-0000-0000-00003A650000}"/>
    <cellStyle name="Normal 53 5 8" xfId="16740" xr:uid="{00000000-0005-0000-0000-00003B650000}"/>
    <cellStyle name="Normal 53 6" xfId="1996" xr:uid="{00000000-0005-0000-0000-00003C650000}"/>
    <cellStyle name="Normal 53 6 2" xfId="3688" xr:uid="{00000000-0005-0000-0000-00003D650000}"/>
    <cellStyle name="Normal 53 6 2 2" xfId="13761" xr:uid="{00000000-0005-0000-0000-00003E650000}"/>
    <cellStyle name="Normal 53 6 2 2 2" xfId="44092" xr:uid="{00000000-0005-0000-0000-00003F650000}"/>
    <cellStyle name="Normal 53 6 2 2 3" xfId="28859" xr:uid="{00000000-0005-0000-0000-000040650000}"/>
    <cellStyle name="Normal 53 6 2 3" xfId="8741" xr:uid="{00000000-0005-0000-0000-000041650000}"/>
    <cellStyle name="Normal 53 6 2 3 2" xfId="39075" xr:uid="{00000000-0005-0000-0000-000042650000}"/>
    <cellStyle name="Normal 53 6 2 3 3" xfId="23842" xr:uid="{00000000-0005-0000-0000-000043650000}"/>
    <cellStyle name="Normal 53 6 2 4" xfId="34062" xr:uid="{00000000-0005-0000-0000-000044650000}"/>
    <cellStyle name="Normal 53 6 2 5" xfId="18829" xr:uid="{00000000-0005-0000-0000-000045650000}"/>
    <cellStyle name="Normal 53 6 3" xfId="5380" xr:uid="{00000000-0005-0000-0000-000046650000}"/>
    <cellStyle name="Normal 53 6 3 2" xfId="15432" xr:uid="{00000000-0005-0000-0000-000047650000}"/>
    <cellStyle name="Normal 53 6 3 2 2" xfId="45763" xr:uid="{00000000-0005-0000-0000-000048650000}"/>
    <cellStyle name="Normal 53 6 3 2 3" xfId="30530" xr:uid="{00000000-0005-0000-0000-000049650000}"/>
    <cellStyle name="Normal 53 6 3 3" xfId="10412" xr:uid="{00000000-0005-0000-0000-00004A650000}"/>
    <cellStyle name="Normal 53 6 3 3 2" xfId="40746" xr:uid="{00000000-0005-0000-0000-00004B650000}"/>
    <cellStyle name="Normal 53 6 3 3 3" xfId="25513" xr:uid="{00000000-0005-0000-0000-00004C650000}"/>
    <cellStyle name="Normal 53 6 3 4" xfId="35733" xr:uid="{00000000-0005-0000-0000-00004D650000}"/>
    <cellStyle name="Normal 53 6 3 5" xfId="20500" xr:uid="{00000000-0005-0000-0000-00004E650000}"/>
    <cellStyle name="Normal 53 6 4" xfId="12090" xr:uid="{00000000-0005-0000-0000-00004F650000}"/>
    <cellStyle name="Normal 53 6 4 2" xfId="42421" xr:uid="{00000000-0005-0000-0000-000050650000}"/>
    <cellStyle name="Normal 53 6 4 3" xfId="27188" xr:uid="{00000000-0005-0000-0000-000051650000}"/>
    <cellStyle name="Normal 53 6 5" xfId="7069" xr:uid="{00000000-0005-0000-0000-000052650000}"/>
    <cellStyle name="Normal 53 6 5 2" xfId="37404" xr:uid="{00000000-0005-0000-0000-000053650000}"/>
    <cellStyle name="Normal 53 6 5 3" xfId="22171" xr:uid="{00000000-0005-0000-0000-000054650000}"/>
    <cellStyle name="Normal 53 6 6" xfId="32392" xr:uid="{00000000-0005-0000-0000-000055650000}"/>
    <cellStyle name="Normal 53 6 7" xfId="17158" xr:uid="{00000000-0005-0000-0000-000056650000}"/>
    <cellStyle name="Normal 53 7" xfId="2847" xr:uid="{00000000-0005-0000-0000-000057650000}"/>
    <cellStyle name="Normal 53 7 2" xfId="12925" xr:uid="{00000000-0005-0000-0000-000058650000}"/>
    <cellStyle name="Normal 53 7 2 2" xfId="43256" xr:uid="{00000000-0005-0000-0000-000059650000}"/>
    <cellStyle name="Normal 53 7 2 3" xfId="28023" xr:uid="{00000000-0005-0000-0000-00005A650000}"/>
    <cellStyle name="Normal 53 7 3" xfId="7905" xr:uid="{00000000-0005-0000-0000-00005B650000}"/>
    <cellStyle name="Normal 53 7 3 2" xfId="38239" xr:uid="{00000000-0005-0000-0000-00005C650000}"/>
    <cellStyle name="Normal 53 7 3 3" xfId="23006" xr:uid="{00000000-0005-0000-0000-00005D650000}"/>
    <cellStyle name="Normal 53 7 4" xfId="33226" xr:uid="{00000000-0005-0000-0000-00005E650000}"/>
    <cellStyle name="Normal 53 7 5" xfId="17993" xr:uid="{00000000-0005-0000-0000-00005F650000}"/>
    <cellStyle name="Normal 53 8" xfId="4541" xr:uid="{00000000-0005-0000-0000-000060650000}"/>
    <cellStyle name="Normal 53 8 2" xfId="14596" xr:uid="{00000000-0005-0000-0000-000061650000}"/>
    <cellStyle name="Normal 53 8 2 2" xfId="44927" xr:uid="{00000000-0005-0000-0000-000062650000}"/>
    <cellStyle name="Normal 53 8 2 3" xfId="29694" xr:uid="{00000000-0005-0000-0000-000063650000}"/>
    <cellStyle name="Normal 53 8 3" xfId="9576" xr:uid="{00000000-0005-0000-0000-000064650000}"/>
    <cellStyle name="Normal 53 8 3 2" xfId="39910" xr:uid="{00000000-0005-0000-0000-000065650000}"/>
    <cellStyle name="Normal 53 8 3 3" xfId="24677" xr:uid="{00000000-0005-0000-0000-000066650000}"/>
    <cellStyle name="Normal 53 8 4" xfId="34897" xr:uid="{00000000-0005-0000-0000-000067650000}"/>
    <cellStyle name="Normal 53 8 5" xfId="19664" xr:uid="{00000000-0005-0000-0000-000068650000}"/>
    <cellStyle name="Normal 53 9" xfId="11252" xr:uid="{00000000-0005-0000-0000-000069650000}"/>
    <cellStyle name="Normal 53 9 2" xfId="41585" xr:uid="{00000000-0005-0000-0000-00006A650000}"/>
    <cellStyle name="Normal 53 9 3" xfId="26352" xr:uid="{00000000-0005-0000-0000-00006B650000}"/>
    <cellStyle name="Normal 54" xfId="870" xr:uid="{00000000-0005-0000-0000-00006C650000}"/>
    <cellStyle name="Normal 54 2" xfId="871" xr:uid="{00000000-0005-0000-0000-00006D650000}"/>
    <cellStyle name="Normal 55" xfId="872" xr:uid="{00000000-0005-0000-0000-00006E650000}"/>
    <cellStyle name="Normal 55 10" xfId="6232" xr:uid="{00000000-0005-0000-0000-00006F650000}"/>
    <cellStyle name="Normal 55 10 2" xfId="36569" xr:uid="{00000000-0005-0000-0000-000070650000}"/>
    <cellStyle name="Normal 55 10 3" xfId="21336" xr:uid="{00000000-0005-0000-0000-000071650000}"/>
    <cellStyle name="Normal 55 11" xfId="31560" xr:uid="{00000000-0005-0000-0000-000072650000}"/>
    <cellStyle name="Normal 55 12" xfId="16321" xr:uid="{00000000-0005-0000-0000-000073650000}"/>
    <cellStyle name="Normal 55 13" xfId="46889" xr:uid="{BB5BFEB6-908F-457A-B27C-A27A369908E5}"/>
    <cellStyle name="Normal 55 2" xfId="1196" xr:uid="{00000000-0005-0000-0000-000074650000}"/>
    <cellStyle name="Normal 55 2 10" xfId="31612" xr:uid="{00000000-0005-0000-0000-000075650000}"/>
    <cellStyle name="Normal 55 2 11" xfId="16375" xr:uid="{00000000-0005-0000-0000-000076650000}"/>
    <cellStyle name="Normal 55 2 2" xfId="1304" xr:uid="{00000000-0005-0000-0000-000077650000}"/>
    <cellStyle name="Normal 55 2 2 10" xfId="16479" xr:uid="{00000000-0005-0000-0000-000078650000}"/>
    <cellStyle name="Normal 55 2 2 2" xfId="1521" xr:uid="{00000000-0005-0000-0000-000079650000}"/>
    <cellStyle name="Normal 55 2 2 2 2" xfId="1942" xr:uid="{00000000-0005-0000-0000-00007A650000}"/>
    <cellStyle name="Normal 55 2 2 2 2 2" xfId="2781" xr:uid="{00000000-0005-0000-0000-00007B650000}"/>
    <cellStyle name="Normal 55 2 2 2 2 2 2" xfId="4471" xr:uid="{00000000-0005-0000-0000-00007C650000}"/>
    <cellStyle name="Normal 55 2 2 2 2 2 2 2" xfId="14544" xr:uid="{00000000-0005-0000-0000-00007D650000}"/>
    <cellStyle name="Normal 55 2 2 2 2 2 2 2 2" xfId="44875" xr:uid="{00000000-0005-0000-0000-00007E650000}"/>
    <cellStyle name="Normal 55 2 2 2 2 2 2 2 3" xfId="29642" xr:uid="{00000000-0005-0000-0000-00007F650000}"/>
    <cellStyle name="Normal 55 2 2 2 2 2 2 3" xfId="9524" xr:uid="{00000000-0005-0000-0000-000080650000}"/>
    <cellStyle name="Normal 55 2 2 2 2 2 2 3 2" xfId="39858" xr:uid="{00000000-0005-0000-0000-000081650000}"/>
    <cellStyle name="Normal 55 2 2 2 2 2 2 3 3" xfId="24625" xr:uid="{00000000-0005-0000-0000-000082650000}"/>
    <cellStyle name="Normal 55 2 2 2 2 2 2 4" xfId="34845" xr:uid="{00000000-0005-0000-0000-000083650000}"/>
    <cellStyle name="Normal 55 2 2 2 2 2 2 5" xfId="19612" xr:uid="{00000000-0005-0000-0000-000084650000}"/>
    <cellStyle name="Normal 55 2 2 2 2 2 3" xfId="6163" xr:uid="{00000000-0005-0000-0000-000085650000}"/>
    <cellStyle name="Normal 55 2 2 2 2 2 3 2" xfId="16215" xr:uid="{00000000-0005-0000-0000-000086650000}"/>
    <cellStyle name="Normal 55 2 2 2 2 2 3 2 2" xfId="46546" xr:uid="{00000000-0005-0000-0000-000087650000}"/>
    <cellStyle name="Normal 55 2 2 2 2 2 3 2 3" xfId="31313" xr:uid="{00000000-0005-0000-0000-000088650000}"/>
    <cellStyle name="Normal 55 2 2 2 2 2 3 3" xfId="11195" xr:uid="{00000000-0005-0000-0000-000089650000}"/>
    <cellStyle name="Normal 55 2 2 2 2 2 3 3 2" xfId="41529" xr:uid="{00000000-0005-0000-0000-00008A650000}"/>
    <cellStyle name="Normal 55 2 2 2 2 2 3 3 3" xfId="26296" xr:uid="{00000000-0005-0000-0000-00008B650000}"/>
    <cellStyle name="Normal 55 2 2 2 2 2 3 4" xfId="36516" xr:uid="{00000000-0005-0000-0000-00008C650000}"/>
    <cellStyle name="Normal 55 2 2 2 2 2 3 5" xfId="21283" xr:uid="{00000000-0005-0000-0000-00008D650000}"/>
    <cellStyle name="Normal 55 2 2 2 2 2 4" xfId="12873" xr:uid="{00000000-0005-0000-0000-00008E650000}"/>
    <cellStyle name="Normal 55 2 2 2 2 2 4 2" xfId="43204" xr:uid="{00000000-0005-0000-0000-00008F650000}"/>
    <cellStyle name="Normal 55 2 2 2 2 2 4 3" xfId="27971" xr:uid="{00000000-0005-0000-0000-000090650000}"/>
    <cellStyle name="Normal 55 2 2 2 2 2 5" xfId="7852" xr:uid="{00000000-0005-0000-0000-000091650000}"/>
    <cellStyle name="Normal 55 2 2 2 2 2 5 2" xfId="38187" xr:uid="{00000000-0005-0000-0000-000092650000}"/>
    <cellStyle name="Normal 55 2 2 2 2 2 5 3" xfId="22954" xr:uid="{00000000-0005-0000-0000-000093650000}"/>
    <cellStyle name="Normal 55 2 2 2 2 2 6" xfId="33175" xr:uid="{00000000-0005-0000-0000-000094650000}"/>
    <cellStyle name="Normal 55 2 2 2 2 2 7" xfId="17941" xr:uid="{00000000-0005-0000-0000-000095650000}"/>
    <cellStyle name="Normal 55 2 2 2 2 3" xfId="3634" xr:uid="{00000000-0005-0000-0000-000096650000}"/>
    <cellStyle name="Normal 55 2 2 2 2 3 2" xfId="13708" xr:uid="{00000000-0005-0000-0000-000097650000}"/>
    <cellStyle name="Normal 55 2 2 2 2 3 2 2" xfId="44039" xr:uid="{00000000-0005-0000-0000-000098650000}"/>
    <cellStyle name="Normal 55 2 2 2 2 3 2 3" xfId="28806" xr:uid="{00000000-0005-0000-0000-000099650000}"/>
    <cellStyle name="Normal 55 2 2 2 2 3 3" xfId="8688" xr:uid="{00000000-0005-0000-0000-00009A650000}"/>
    <cellStyle name="Normal 55 2 2 2 2 3 3 2" xfId="39022" xr:uid="{00000000-0005-0000-0000-00009B650000}"/>
    <cellStyle name="Normal 55 2 2 2 2 3 3 3" xfId="23789" xr:uid="{00000000-0005-0000-0000-00009C650000}"/>
    <cellStyle name="Normal 55 2 2 2 2 3 4" xfId="34009" xr:uid="{00000000-0005-0000-0000-00009D650000}"/>
    <cellStyle name="Normal 55 2 2 2 2 3 5" xfId="18776" xr:uid="{00000000-0005-0000-0000-00009E650000}"/>
    <cellStyle name="Normal 55 2 2 2 2 4" xfId="5327" xr:uid="{00000000-0005-0000-0000-00009F650000}"/>
    <cellStyle name="Normal 55 2 2 2 2 4 2" xfId="15379" xr:uid="{00000000-0005-0000-0000-0000A0650000}"/>
    <cellStyle name="Normal 55 2 2 2 2 4 2 2" xfId="45710" xr:uid="{00000000-0005-0000-0000-0000A1650000}"/>
    <cellStyle name="Normal 55 2 2 2 2 4 2 3" xfId="30477" xr:uid="{00000000-0005-0000-0000-0000A2650000}"/>
    <cellStyle name="Normal 55 2 2 2 2 4 3" xfId="10359" xr:uid="{00000000-0005-0000-0000-0000A3650000}"/>
    <cellStyle name="Normal 55 2 2 2 2 4 3 2" xfId="40693" xr:uid="{00000000-0005-0000-0000-0000A4650000}"/>
    <cellStyle name="Normal 55 2 2 2 2 4 3 3" xfId="25460" xr:uid="{00000000-0005-0000-0000-0000A5650000}"/>
    <cellStyle name="Normal 55 2 2 2 2 4 4" xfId="35680" xr:uid="{00000000-0005-0000-0000-0000A6650000}"/>
    <cellStyle name="Normal 55 2 2 2 2 4 5" xfId="20447" xr:uid="{00000000-0005-0000-0000-0000A7650000}"/>
    <cellStyle name="Normal 55 2 2 2 2 5" xfId="12037" xr:uid="{00000000-0005-0000-0000-0000A8650000}"/>
    <cellStyle name="Normal 55 2 2 2 2 5 2" xfId="42368" xr:uid="{00000000-0005-0000-0000-0000A9650000}"/>
    <cellStyle name="Normal 55 2 2 2 2 5 3" xfId="27135" xr:uid="{00000000-0005-0000-0000-0000AA650000}"/>
    <cellStyle name="Normal 55 2 2 2 2 6" xfId="7016" xr:uid="{00000000-0005-0000-0000-0000AB650000}"/>
    <cellStyle name="Normal 55 2 2 2 2 6 2" xfId="37351" xr:uid="{00000000-0005-0000-0000-0000AC650000}"/>
    <cellStyle name="Normal 55 2 2 2 2 6 3" xfId="22118" xr:uid="{00000000-0005-0000-0000-0000AD650000}"/>
    <cellStyle name="Normal 55 2 2 2 2 7" xfId="32339" xr:uid="{00000000-0005-0000-0000-0000AE650000}"/>
    <cellStyle name="Normal 55 2 2 2 2 8" xfId="17105" xr:uid="{00000000-0005-0000-0000-0000AF650000}"/>
    <cellStyle name="Normal 55 2 2 2 3" xfId="2363" xr:uid="{00000000-0005-0000-0000-0000B0650000}"/>
    <cellStyle name="Normal 55 2 2 2 3 2" xfId="4053" xr:uid="{00000000-0005-0000-0000-0000B1650000}"/>
    <cellStyle name="Normal 55 2 2 2 3 2 2" xfId="14126" xr:uid="{00000000-0005-0000-0000-0000B2650000}"/>
    <cellStyle name="Normal 55 2 2 2 3 2 2 2" xfId="44457" xr:uid="{00000000-0005-0000-0000-0000B3650000}"/>
    <cellStyle name="Normal 55 2 2 2 3 2 2 3" xfId="29224" xr:uid="{00000000-0005-0000-0000-0000B4650000}"/>
    <cellStyle name="Normal 55 2 2 2 3 2 3" xfId="9106" xr:uid="{00000000-0005-0000-0000-0000B5650000}"/>
    <cellStyle name="Normal 55 2 2 2 3 2 3 2" xfId="39440" xr:uid="{00000000-0005-0000-0000-0000B6650000}"/>
    <cellStyle name="Normal 55 2 2 2 3 2 3 3" xfId="24207" xr:uid="{00000000-0005-0000-0000-0000B7650000}"/>
    <cellStyle name="Normal 55 2 2 2 3 2 4" xfId="34427" xr:uid="{00000000-0005-0000-0000-0000B8650000}"/>
    <cellStyle name="Normal 55 2 2 2 3 2 5" xfId="19194" xr:uid="{00000000-0005-0000-0000-0000B9650000}"/>
    <cellStyle name="Normal 55 2 2 2 3 3" xfId="5745" xr:uid="{00000000-0005-0000-0000-0000BA650000}"/>
    <cellStyle name="Normal 55 2 2 2 3 3 2" xfId="15797" xr:uid="{00000000-0005-0000-0000-0000BB650000}"/>
    <cellStyle name="Normal 55 2 2 2 3 3 2 2" xfId="46128" xr:uid="{00000000-0005-0000-0000-0000BC650000}"/>
    <cellStyle name="Normal 55 2 2 2 3 3 2 3" xfId="30895" xr:uid="{00000000-0005-0000-0000-0000BD650000}"/>
    <cellStyle name="Normal 55 2 2 2 3 3 3" xfId="10777" xr:uid="{00000000-0005-0000-0000-0000BE650000}"/>
    <cellStyle name="Normal 55 2 2 2 3 3 3 2" xfId="41111" xr:uid="{00000000-0005-0000-0000-0000BF650000}"/>
    <cellStyle name="Normal 55 2 2 2 3 3 3 3" xfId="25878" xr:uid="{00000000-0005-0000-0000-0000C0650000}"/>
    <cellStyle name="Normal 55 2 2 2 3 3 4" xfId="36098" xr:uid="{00000000-0005-0000-0000-0000C1650000}"/>
    <cellStyle name="Normal 55 2 2 2 3 3 5" xfId="20865" xr:uid="{00000000-0005-0000-0000-0000C2650000}"/>
    <cellStyle name="Normal 55 2 2 2 3 4" xfId="12455" xr:uid="{00000000-0005-0000-0000-0000C3650000}"/>
    <cellStyle name="Normal 55 2 2 2 3 4 2" xfId="42786" xr:uid="{00000000-0005-0000-0000-0000C4650000}"/>
    <cellStyle name="Normal 55 2 2 2 3 4 3" xfId="27553" xr:uid="{00000000-0005-0000-0000-0000C5650000}"/>
    <cellStyle name="Normal 55 2 2 2 3 5" xfId="7434" xr:uid="{00000000-0005-0000-0000-0000C6650000}"/>
    <cellStyle name="Normal 55 2 2 2 3 5 2" xfId="37769" xr:uid="{00000000-0005-0000-0000-0000C7650000}"/>
    <cellStyle name="Normal 55 2 2 2 3 5 3" xfId="22536" xr:uid="{00000000-0005-0000-0000-0000C8650000}"/>
    <cellStyle name="Normal 55 2 2 2 3 6" xfId="32757" xr:uid="{00000000-0005-0000-0000-0000C9650000}"/>
    <cellStyle name="Normal 55 2 2 2 3 7" xfId="17523" xr:uid="{00000000-0005-0000-0000-0000CA650000}"/>
    <cellStyle name="Normal 55 2 2 2 4" xfId="3216" xr:uid="{00000000-0005-0000-0000-0000CB650000}"/>
    <cellStyle name="Normal 55 2 2 2 4 2" xfId="13290" xr:uid="{00000000-0005-0000-0000-0000CC650000}"/>
    <cellStyle name="Normal 55 2 2 2 4 2 2" xfId="43621" xr:uid="{00000000-0005-0000-0000-0000CD650000}"/>
    <cellStyle name="Normal 55 2 2 2 4 2 3" xfId="28388" xr:uid="{00000000-0005-0000-0000-0000CE650000}"/>
    <cellStyle name="Normal 55 2 2 2 4 3" xfId="8270" xr:uid="{00000000-0005-0000-0000-0000CF650000}"/>
    <cellStyle name="Normal 55 2 2 2 4 3 2" xfId="38604" xr:uid="{00000000-0005-0000-0000-0000D0650000}"/>
    <cellStyle name="Normal 55 2 2 2 4 3 3" xfId="23371" xr:uid="{00000000-0005-0000-0000-0000D1650000}"/>
    <cellStyle name="Normal 55 2 2 2 4 4" xfId="33591" xr:uid="{00000000-0005-0000-0000-0000D2650000}"/>
    <cellStyle name="Normal 55 2 2 2 4 5" xfId="18358" xr:uid="{00000000-0005-0000-0000-0000D3650000}"/>
    <cellStyle name="Normal 55 2 2 2 5" xfId="4909" xr:uid="{00000000-0005-0000-0000-0000D4650000}"/>
    <cellStyle name="Normal 55 2 2 2 5 2" xfId="14961" xr:uid="{00000000-0005-0000-0000-0000D5650000}"/>
    <cellStyle name="Normal 55 2 2 2 5 2 2" xfId="45292" xr:uid="{00000000-0005-0000-0000-0000D6650000}"/>
    <cellStyle name="Normal 55 2 2 2 5 2 3" xfId="30059" xr:uid="{00000000-0005-0000-0000-0000D7650000}"/>
    <cellStyle name="Normal 55 2 2 2 5 3" xfId="9941" xr:uid="{00000000-0005-0000-0000-0000D8650000}"/>
    <cellStyle name="Normal 55 2 2 2 5 3 2" xfId="40275" xr:uid="{00000000-0005-0000-0000-0000D9650000}"/>
    <cellStyle name="Normal 55 2 2 2 5 3 3" xfId="25042" xr:uid="{00000000-0005-0000-0000-0000DA650000}"/>
    <cellStyle name="Normal 55 2 2 2 5 4" xfId="35262" xr:uid="{00000000-0005-0000-0000-0000DB650000}"/>
    <cellStyle name="Normal 55 2 2 2 5 5" xfId="20029" xr:uid="{00000000-0005-0000-0000-0000DC650000}"/>
    <cellStyle name="Normal 55 2 2 2 6" xfId="11619" xr:uid="{00000000-0005-0000-0000-0000DD650000}"/>
    <cellStyle name="Normal 55 2 2 2 6 2" xfId="41950" xr:uid="{00000000-0005-0000-0000-0000DE650000}"/>
    <cellStyle name="Normal 55 2 2 2 6 3" xfId="26717" xr:uid="{00000000-0005-0000-0000-0000DF650000}"/>
    <cellStyle name="Normal 55 2 2 2 7" xfId="6598" xr:uid="{00000000-0005-0000-0000-0000E0650000}"/>
    <cellStyle name="Normal 55 2 2 2 7 2" xfId="36933" xr:uid="{00000000-0005-0000-0000-0000E1650000}"/>
    <cellStyle name="Normal 55 2 2 2 7 3" xfId="21700" xr:uid="{00000000-0005-0000-0000-0000E2650000}"/>
    <cellStyle name="Normal 55 2 2 2 8" xfId="31921" xr:uid="{00000000-0005-0000-0000-0000E3650000}"/>
    <cellStyle name="Normal 55 2 2 2 9" xfId="16687" xr:uid="{00000000-0005-0000-0000-0000E4650000}"/>
    <cellStyle name="Normal 55 2 2 3" xfId="1734" xr:uid="{00000000-0005-0000-0000-0000E5650000}"/>
    <cellStyle name="Normal 55 2 2 3 2" xfId="2573" xr:uid="{00000000-0005-0000-0000-0000E6650000}"/>
    <cellStyle name="Normal 55 2 2 3 2 2" xfId="4263" xr:uid="{00000000-0005-0000-0000-0000E7650000}"/>
    <cellStyle name="Normal 55 2 2 3 2 2 2" xfId="14336" xr:uid="{00000000-0005-0000-0000-0000E8650000}"/>
    <cellStyle name="Normal 55 2 2 3 2 2 2 2" xfId="44667" xr:uid="{00000000-0005-0000-0000-0000E9650000}"/>
    <cellStyle name="Normal 55 2 2 3 2 2 2 3" xfId="29434" xr:uid="{00000000-0005-0000-0000-0000EA650000}"/>
    <cellStyle name="Normal 55 2 2 3 2 2 3" xfId="9316" xr:uid="{00000000-0005-0000-0000-0000EB650000}"/>
    <cellStyle name="Normal 55 2 2 3 2 2 3 2" xfId="39650" xr:uid="{00000000-0005-0000-0000-0000EC650000}"/>
    <cellStyle name="Normal 55 2 2 3 2 2 3 3" xfId="24417" xr:uid="{00000000-0005-0000-0000-0000ED650000}"/>
    <cellStyle name="Normal 55 2 2 3 2 2 4" xfId="34637" xr:uid="{00000000-0005-0000-0000-0000EE650000}"/>
    <cellStyle name="Normal 55 2 2 3 2 2 5" xfId="19404" xr:uid="{00000000-0005-0000-0000-0000EF650000}"/>
    <cellStyle name="Normal 55 2 2 3 2 3" xfId="5955" xr:uid="{00000000-0005-0000-0000-0000F0650000}"/>
    <cellStyle name="Normal 55 2 2 3 2 3 2" xfId="16007" xr:uid="{00000000-0005-0000-0000-0000F1650000}"/>
    <cellStyle name="Normal 55 2 2 3 2 3 2 2" xfId="46338" xr:uid="{00000000-0005-0000-0000-0000F2650000}"/>
    <cellStyle name="Normal 55 2 2 3 2 3 2 3" xfId="31105" xr:uid="{00000000-0005-0000-0000-0000F3650000}"/>
    <cellStyle name="Normal 55 2 2 3 2 3 3" xfId="10987" xr:uid="{00000000-0005-0000-0000-0000F4650000}"/>
    <cellStyle name="Normal 55 2 2 3 2 3 3 2" xfId="41321" xr:uid="{00000000-0005-0000-0000-0000F5650000}"/>
    <cellStyle name="Normal 55 2 2 3 2 3 3 3" xfId="26088" xr:uid="{00000000-0005-0000-0000-0000F6650000}"/>
    <cellStyle name="Normal 55 2 2 3 2 3 4" xfId="36308" xr:uid="{00000000-0005-0000-0000-0000F7650000}"/>
    <cellStyle name="Normal 55 2 2 3 2 3 5" xfId="21075" xr:uid="{00000000-0005-0000-0000-0000F8650000}"/>
    <cellStyle name="Normal 55 2 2 3 2 4" xfId="12665" xr:uid="{00000000-0005-0000-0000-0000F9650000}"/>
    <cellStyle name="Normal 55 2 2 3 2 4 2" xfId="42996" xr:uid="{00000000-0005-0000-0000-0000FA650000}"/>
    <cellStyle name="Normal 55 2 2 3 2 4 3" xfId="27763" xr:uid="{00000000-0005-0000-0000-0000FB650000}"/>
    <cellStyle name="Normal 55 2 2 3 2 5" xfId="7644" xr:uid="{00000000-0005-0000-0000-0000FC650000}"/>
    <cellStyle name="Normal 55 2 2 3 2 5 2" xfId="37979" xr:uid="{00000000-0005-0000-0000-0000FD650000}"/>
    <cellStyle name="Normal 55 2 2 3 2 5 3" xfId="22746" xr:uid="{00000000-0005-0000-0000-0000FE650000}"/>
    <cellStyle name="Normal 55 2 2 3 2 6" xfId="32967" xr:uid="{00000000-0005-0000-0000-0000FF650000}"/>
    <cellStyle name="Normal 55 2 2 3 2 7" xfId="17733" xr:uid="{00000000-0005-0000-0000-000000660000}"/>
    <cellStyle name="Normal 55 2 2 3 3" xfId="3426" xr:uid="{00000000-0005-0000-0000-000001660000}"/>
    <cellStyle name="Normal 55 2 2 3 3 2" xfId="13500" xr:uid="{00000000-0005-0000-0000-000002660000}"/>
    <cellStyle name="Normal 55 2 2 3 3 2 2" xfId="43831" xr:uid="{00000000-0005-0000-0000-000003660000}"/>
    <cellStyle name="Normal 55 2 2 3 3 2 3" xfId="28598" xr:uid="{00000000-0005-0000-0000-000004660000}"/>
    <cellStyle name="Normal 55 2 2 3 3 3" xfId="8480" xr:uid="{00000000-0005-0000-0000-000005660000}"/>
    <cellStyle name="Normal 55 2 2 3 3 3 2" xfId="38814" xr:uid="{00000000-0005-0000-0000-000006660000}"/>
    <cellStyle name="Normal 55 2 2 3 3 3 3" xfId="23581" xr:uid="{00000000-0005-0000-0000-000007660000}"/>
    <cellStyle name="Normal 55 2 2 3 3 4" xfId="33801" xr:uid="{00000000-0005-0000-0000-000008660000}"/>
    <cellStyle name="Normal 55 2 2 3 3 5" xfId="18568" xr:uid="{00000000-0005-0000-0000-000009660000}"/>
    <cellStyle name="Normal 55 2 2 3 4" xfId="5119" xr:uid="{00000000-0005-0000-0000-00000A660000}"/>
    <cellStyle name="Normal 55 2 2 3 4 2" xfId="15171" xr:uid="{00000000-0005-0000-0000-00000B660000}"/>
    <cellStyle name="Normal 55 2 2 3 4 2 2" xfId="45502" xr:uid="{00000000-0005-0000-0000-00000C660000}"/>
    <cellStyle name="Normal 55 2 2 3 4 2 3" xfId="30269" xr:uid="{00000000-0005-0000-0000-00000D660000}"/>
    <cellStyle name="Normal 55 2 2 3 4 3" xfId="10151" xr:uid="{00000000-0005-0000-0000-00000E660000}"/>
    <cellStyle name="Normal 55 2 2 3 4 3 2" xfId="40485" xr:uid="{00000000-0005-0000-0000-00000F660000}"/>
    <cellStyle name="Normal 55 2 2 3 4 3 3" xfId="25252" xr:uid="{00000000-0005-0000-0000-000010660000}"/>
    <cellStyle name="Normal 55 2 2 3 4 4" xfId="35472" xr:uid="{00000000-0005-0000-0000-000011660000}"/>
    <cellStyle name="Normal 55 2 2 3 4 5" xfId="20239" xr:uid="{00000000-0005-0000-0000-000012660000}"/>
    <cellStyle name="Normal 55 2 2 3 5" xfId="11829" xr:uid="{00000000-0005-0000-0000-000013660000}"/>
    <cellStyle name="Normal 55 2 2 3 5 2" xfId="42160" xr:uid="{00000000-0005-0000-0000-000014660000}"/>
    <cellStyle name="Normal 55 2 2 3 5 3" xfId="26927" xr:uid="{00000000-0005-0000-0000-000015660000}"/>
    <cellStyle name="Normal 55 2 2 3 6" xfId="6808" xr:uid="{00000000-0005-0000-0000-000016660000}"/>
    <cellStyle name="Normal 55 2 2 3 6 2" xfId="37143" xr:uid="{00000000-0005-0000-0000-000017660000}"/>
    <cellStyle name="Normal 55 2 2 3 6 3" xfId="21910" xr:uid="{00000000-0005-0000-0000-000018660000}"/>
    <cellStyle name="Normal 55 2 2 3 7" xfId="32131" xr:uid="{00000000-0005-0000-0000-000019660000}"/>
    <cellStyle name="Normal 55 2 2 3 8" xfId="16897" xr:uid="{00000000-0005-0000-0000-00001A660000}"/>
    <cellStyle name="Normal 55 2 2 4" xfId="2155" xr:uid="{00000000-0005-0000-0000-00001B660000}"/>
    <cellStyle name="Normal 55 2 2 4 2" xfId="3845" xr:uid="{00000000-0005-0000-0000-00001C660000}"/>
    <cellStyle name="Normal 55 2 2 4 2 2" xfId="13918" xr:uid="{00000000-0005-0000-0000-00001D660000}"/>
    <cellStyle name="Normal 55 2 2 4 2 2 2" xfId="44249" xr:uid="{00000000-0005-0000-0000-00001E660000}"/>
    <cellStyle name="Normal 55 2 2 4 2 2 3" xfId="29016" xr:uid="{00000000-0005-0000-0000-00001F660000}"/>
    <cellStyle name="Normal 55 2 2 4 2 3" xfId="8898" xr:uid="{00000000-0005-0000-0000-000020660000}"/>
    <cellStyle name="Normal 55 2 2 4 2 3 2" xfId="39232" xr:uid="{00000000-0005-0000-0000-000021660000}"/>
    <cellStyle name="Normal 55 2 2 4 2 3 3" xfId="23999" xr:uid="{00000000-0005-0000-0000-000022660000}"/>
    <cellStyle name="Normal 55 2 2 4 2 4" xfId="34219" xr:uid="{00000000-0005-0000-0000-000023660000}"/>
    <cellStyle name="Normal 55 2 2 4 2 5" xfId="18986" xr:uid="{00000000-0005-0000-0000-000024660000}"/>
    <cellStyle name="Normal 55 2 2 4 3" xfId="5537" xr:uid="{00000000-0005-0000-0000-000025660000}"/>
    <cellStyle name="Normal 55 2 2 4 3 2" xfId="15589" xr:uid="{00000000-0005-0000-0000-000026660000}"/>
    <cellStyle name="Normal 55 2 2 4 3 2 2" xfId="45920" xr:uid="{00000000-0005-0000-0000-000027660000}"/>
    <cellStyle name="Normal 55 2 2 4 3 2 3" xfId="30687" xr:uid="{00000000-0005-0000-0000-000028660000}"/>
    <cellStyle name="Normal 55 2 2 4 3 3" xfId="10569" xr:uid="{00000000-0005-0000-0000-000029660000}"/>
    <cellStyle name="Normal 55 2 2 4 3 3 2" xfId="40903" xr:uid="{00000000-0005-0000-0000-00002A660000}"/>
    <cellStyle name="Normal 55 2 2 4 3 3 3" xfId="25670" xr:uid="{00000000-0005-0000-0000-00002B660000}"/>
    <cellStyle name="Normal 55 2 2 4 3 4" xfId="35890" xr:uid="{00000000-0005-0000-0000-00002C660000}"/>
    <cellStyle name="Normal 55 2 2 4 3 5" xfId="20657" xr:uid="{00000000-0005-0000-0000-00002D660000}"/>
    <cellStyle name="Normal 55 2 2 4 4" xfId="12247" xr:uid="{00000000-0005-0000-0000-00002E660000}"/>
    <cellStyle name="Normal 55 2 2 4 4 2" xfId="42578" xr:uid="{00000000-0005-0000-0000-00002F660000}"/>
    <cellStyle name="Normal 55 2 2 4 4 3" xfId="27345" xr:uid="{00000000-0005-0000-0000-000030660000}"/>
    <cellStyle name="Normal 55 2 2 4 5" xfId="7226" xr:uid="{00000000-0005-0000-0000-000031660000}"/>
    <cellStyle name="Normal 55 2 2 4 5 2" xfId="37561" xr:uid="{00000000-0005-0000-0000-000032660000}"/>
    <cellStyle name="Normal 55 2 2 4 5 3" xfId="22328" xr:uid="{00000000-0005-0000-0000-000033660000}"/>
    <cellStyle name="Normal 55 2 2 4 6" xfId="32549" xr:uid="{00000000-0005-0000-0000-000034660000}"/>
    <cellStyle name="Normal 55 2 2 4 7" xfId="17315" xr:uid="{00000000-0005-0000-0000-000035660000}"/>
    <cellStyle name="Normal 55 2 2 5" xfId="3008" xr:uid="{00000000-0005-0000-0000-000036660000}"/>
    <cellStyle name="Normal 55 2 2 5 2" xfId="13082" xr:uid="{00000000-0005-0000-0000-000037660000}"/>
    <cellStyle name="Normal 55 2 2 5 2 2" xfId="43413" xr:uid="{00000000-0005-0000-0000-000038660000}"/>
    <cellStyle name="Normal 55 2 2 5 2 3" xfId="28180" xr:uid="{00000000-0005-0000-0000-000039660000}"/>
    <cellStyle name="Normal 55 2 2 5 3" xfId="8062" xr:uid="{00000000-0005-0000-0000-00003A660000}"/>
    <cellStyle name="Normal 55 2 2 5 3 2" xfId="38396" xr:uid="{00000000-0005-0000-0000-00003B660000}"/>
    <cellStyle name="Normal 55 2 2 5 3 3" xfId="23163" xr:uid="{00000000-0005-0000-0000-00003C660000}"/>
    <cellStyle name="Normal 55 2 2 5 4" xfId="33383" xr:uid="{00000000-0005-0000-0000-00003D660000}"/>
    <cellStyle name="Normal 55 2 2 5 5" xfId="18150" xr:uid="{00000000-0005-0000-0000-00003E660000}"/>
    <cellStyle name="Normal 55 2 2 6" xfId="4701" xr:uid="{00000000-0005-0000-0000-00003F660000}"/>
    <cellStyle name="Normal 55 2 2 6 2" xfId="14753" xr:uid="{00000000-0005-0000-0000-000040660000}"/>
    <cellStyle name="Normal 55 2 2 6 2 2" xfId="45084" xr:uid="{00000000-0005-0000-0000-000041660000}"/>
    <cellStyle name="Normal 55 2 2 6 2 3" xfId="29851" xr:uid="{00000000-0005-0000-0000-000042660000}"/>
    <cellStyle name="Normal 55 2 2 6 3" xfId="9733" xr:uid="{00000000-0005-0000-0000-000043660000}"/>
    <cellStyle name="Normal 55 2 2 6 3 2" xfId="40067" xr:uid="{00000000-0005-0000-0000-000044660000}"/>
    <cellStyle name="Normal 55 2 2 6 3 3" xfId="24834" xr:uid="{00000000-0005-0000-0000-000045660000}"/>
    <cellStyle name="Normal 55 2 2 6 4" xfId="35054" xr:uid="{00000000-0005-0000-0000-000046660000}"/>
    <cellStyle name="Normal 55 2 2 6 5" xfId="19821" xr:uid="{00000000-0005-0000-0000-000047660000}"/>
    <cellStyle name="Normal 55 2 2 7" xfId="11411" xr:uid="{00000000-0005-0000-0000-000048660000}"/>
    <cellStyle name="Normal 55 2 2 7 2" xfId="41742" xr:uid="{00000000-0005-0000-0000-000049660000}"/>
    <cellStyle name="Normal 55 2 2 7 3" xfId="26509" xr:uid="{00000000-0005-0000-0000-00004A660000}"/>
    <cellStyle name="Normal 55 2 2 8" xfId="6390" xr:uid="{00000000-0005-0000-0000-00004B660000}"/>
    <cellStyle name="Normal 55 2 2 8 2" xfId="36725" xr:uid="{00000000-0005-0000-0000-00004C660000}"/>
    <cellStyle name="Normal 55 2 2 8 3" xfId="21492" xr:uid="{00000000-0005-0000-0000-00004D660000}"/>
    <cellStyle name="Normal 55 2 2 9" xfId="31713" xr:uid="{00000000-0005-0000-0000-00004E660000}"/>
    <cellStyle name="Normal 55 2 3" xfId="1417" xr:uid="{00000000-0005-0000-0000-00004F660000}"/>
    <cellStyle name="Normal 55 2 3 2" xfId="1838" xr:uid="{00000000-0005-0000-0000-000050660000}"/>
    <cellStyle name="Normal 55 2 3 2 2" xfId="2677" xr:uid="{00000000-0005-0000-0000-000051660000}"/>
    <cellStyle name="Normal 55 2 3 2 2 2" xfId="4367" xr:uid="{00000000-0005-0000-0000-000052660000}"/>
    <cellStyle name="Normal 55 2 3 2 2 2 2" xfId="14440" xr:uid="{00000000-0005-0000-0000-000053660000}"/>
    <cellStyle name="Normal 55 2 3 2 2 2 2 2" xfId="44771" xr:uid="{00000000-0005-0000-0000-000054660000}"/>
    <cellStyle name="Normal 55 2 3 2 2 2 2 3" xfId="29538" xr:uid="{00000000-0005-0000-0000-000055660000}"/>
    <cellStyle name="Normal 55 2 3 2 2 2 3" xfId="9420" xr:uid="{00000000-0005-0000-0000-000056660000}"/>
    <cellStyle name="Normal 55 2 3 2 2 2 3 2" xfId="39754" xr:uid="{00000000-0005-0000-0000-000057660000}"/>
    <cellStyle name="Normal 55 2 3 2 2 2 3 3" xfId="24521" xr:uid="{00000000-0005-0000-0000-000058660000}"/>
    <cellStyle name="Normal 55 2 3 2 2 2 4" xfId="34741" xr:uid="{00000000-0005-0000-0000-000059660000}"/>
    <cellStyle name="Normal 55 2 3 2 2 2 5" xfId="19508" xr:uid="{00000000-0005-0000-0000-00005A660000}"/>
    <cellStyle name="Normal 55 2 3 2 2 3" xfId="6059" xr:uid="{00000000-0005-0000-0000-00005B660000}"/>
    <cellStyle name="Normal 55 2 3 2 2 3 2" xfId="16111" xr:uid="{00000000-0005-0000-0000-00005C660000}"/>
    <cellStyle name="Normal 55 2 3 2 2 3 2 2" xfId="46442" xr:uid="{00000000-0005-0000-0000-00005D660000}"/>
    <cellStyle name="Normal 55 2 3 2 2 3 2 3" xfId="31209" xr:uid="{00000000-0005-0000-0000-00005E660000}"/>
    <cellStyle name="Normal 55 2 3 2 2 3 3" xfId="11091" xr:uid="{00000000-0005-0000-0000-00005F660000}"/>
    <cellStyle name="Normal 55 2 3 2 2 3 3 2" xfId="41425" xr:uid="{00000000-0005-0000-0000-000060660000}"/>
    <cellStyle name="Normal 55 2 3 2 2 3 3 3" xfId="26192" xr:uid="{00000000-0005-0000-0000-000061660000}"/>
    <cellStyle name="Normal 55 2 3 2 2 3 4" xfId="36412" xr:uid="{00000000-0005-0000-0000-000062660000}"/>
    <cellStyle name="Normal 55 2 3 2 2 3 5" xfId="21179" xr:uid="{00000000-0005-0000-0000-000063660000}"/>
    <cellStyle name="Normal 55 2 3 2 2 4" xfId="12769" xr:uid="{00000000-0005-0000-0000-000064660000}"/>
    <cellStyle name="Normal 55 2 3 2 2 4 2" xfId="43100" xr:uid="{00000000-0005-0000-0000-000065660000}"/>
    <cellStyle name="Normal 55 2 3 2 2 4 3" xfId="27867" xr:uid="{00000000-0005-0000-0000-000066660000}"/>
    <cellStyle name="Normal 55 2 3 2 2 5" xfId="7748" xr:uid="{00000000-0005-0000-0000-000067660000}"/>
    <cellStyle name="Normal 55 2 3 2 2 5 2" xfId="38083" xr:uid="{00000000-0005-0000-0000-000068660000}"/>
    <cellStyle name="Normal 55 2 3 2 2 5 3" xfId="22850" xr:uid="{00000000-0005-0000-0000-000069660000}"/>
    <cellStyle name="Normal 55 2 3 2 2 6" xfId="33071" xr:uid="{00000000-0005-0000-0000-00006A660000}"/>
    <cellStyle name="Normal 55 2 3 2 2 7" xfId="17837" xr:uid="{00000000-0005-0000-0000-00006B660000}"/>
    <cellStyle name="Normal 55 2 3 2 3" xfId="3530" xr:uid="{00000000-0005-0000-0000-00006C660000}"/>
    <cellStyle name="Normal 55 2 3 2 3 2" xfId="13604" xr:uid="{00000000-0005-0000-0000-00006D660000}"/>
    <cellStyle name="Normal 55 2 3 2 3 2 2" xfId="43935" xr:uid="{00000000-0005-0000-0000-00006E660000}"/>
    <cellStyle name="Normal 55 2 3 2 3 2 3" xfId="28702" xr:uid="{00000000-0005-0000-0000-00006F660000}"/>
    <cellStyle name="Normal 55 2 3 2 3 3" xfId="8584" xr:uid="{00000000-0005-0000-0000-000070660000}"/>
    <cellStyle name="Normal 55 2 3 2 3 3 2" xfId="38918" xr:uid="{00000000-0005-0000-0000-000071660000}"/>
    <cellStyle name="Normal 55 2 3 2 3 3 3" xfId="23685" xr:uid="{00000000-0005-0000-0000-000072660000}"/>
    <cellStyle name="Normal 55 2 3 2 3 4" xfId="33905" xr:uid="{00000000-0005-0000-0000-000073660000}"/>
    <cellStyle name="Normal 55 2 3 2 3 5" xfId="18672" xr:uid="{00000000-0005-0000-0000-000074660000}"/>
    <cellStyle name="Normal 55 2 3 2 4" xfId="5223" xr:uid="{00000000-0005-0000-0000-000075660000}"/>
    <cellStyle name="Normal 55 2 3 2 4 2" xfId="15275" xr:uid="{00000000-0005-0000-0000-000076660000}"/>
    <cellStyle name="Normal 55 2 3 2 4 2 2" xfId="45606" xr:uid="{00000000-0005-0000-0000-000077660000}"/>
    <cellStyle name="Normal 55 2 3 2 4 2 3" xfId="30373" xr:uid="{00000000-0005-0000-0000-000078660000}"/>
    <cellStyle name="Normal 55 2 3 2 4 3" xfId="10255" xr:uid="{00000000-0005-0000-0000-000079660000}"/>
    <cellStyle name="Normal 55 2 3 2 4 3 2" xfId="40589" xr:uid="{00000000-0005-0000-0000-00007A660000}"/>
    <cellStyle name="Normal 55 2 3 2 4 3 3" xfId="25356" xr:uid="{00000000-0005-0000-0000-00007B660000}"/>
    <cellStyle name="Normal 55 2 3 2 4 4" xfId="35576" xr:uid="{00000000-0005-0000-0000-00007C660000}"/>
    <cellStyle name="Normal 55 2 3 2 4 5" xfId="20343" xr:uid="{00000000-0005-0000-0000-00007D660000}"/>
    <cellStyle name="Normal 55 2 3 2 5" xfId="11933" xr:uid="{00000000-0005-0000-0000-00007E660000}"/>
    <cellStyle name="Normal 55 2 3 2 5 2" xfId="42264" xr:uid="{00000000-0005-0000-0000-00007F660000}"/>
    <cellStyle name="Normal 55 2 3 2 5 3" xfId="27031" xr:uid="{00000000-0005-0000-0000-000080660000}"/>
    <cellStyle name="Normal 55 2 3 2 6" xfId="6912" xr:uid="{00000000-0005-0000-0000-000081660000}"/>
    <cellStyle name="Normal 55 2 3 2 6 2" xfId="37247" xr:uid="{00000000-0005-0000-0000-000082660000}"/>
    <cellStyle name="Normal 55 2 3 2 6 3" xfId="22014" xr:uid="{00000000-0005-0000-0000-000083660000}"/>
    <cellStyle name="Normal 55 2 3 2 7" xfId="32235" xr:uid="{00000000-0005-0000-0000-000084660000}"/>
    <cellStyle name="Normal 55 2 3 2 8" xfId="17001" xr:uid="{00000000-0005-0000-0000-000085660000}"/>
    <cellStyle name="Normal 55 2 3 3" xfId="2259" xr:uid="{00000000-0005-0000-0000-000086660000}"/>
    <cellStyle name="Normal 55 2 3 3 2" xfId="3949" xr:uid="{00000000-0005-0000-0000-000087660000}"/>
    <cellStyle name="Normal 55 2 3 3 2 2" xfId="14022" xr:uid="{00000000-0005-0000-0000-000088660000}"/>
    <cellStyle name="Normal 55 2 3 3 2 2 2" xfId="44353" xr:uid="{00000000-0005-0000-0000-000089660000}"/>
    <cellStyle name="Normal 55 2 3 3 2 2 3" xfId="29120" xr:uid="{00000000-0005-0000-0000-00008A660000}"/>
    <cellStyle name="Normal 55 2 3 3 2 3" xfId="9002" xr:uid="{00000000-0005-0000-0000-00008B660000}"/>
    <cellStyle name="Normal 55 2 3 3 2 3 2" xfId="39336" xr:uid="{00000000-0005-0000-0000-00008C660000}"/>
    <cellStyle name="Normal 55 2 3 3 2 3 3" xfId="24103" xr:uid="{00000000-0005-0000-0000-00008D660000}"/>
    <cellStyle name="Normal 55 2 3 3 2 4" xfId="34323" xr:uid="{00000000-0005-0000-0000-00008E660000}"/>
    <cellStyle name="Normal 55 2 3 3 2 5" xfId="19090" xr:uid="{00000000-0005-0000-0000-00008F660000}"/>
    <cellStyle name="Normal 55 2 3 3 3" xfId="5641" xr:uid="{00000000-0005-0000-0000-000090660000}"/>
    <cellStyle name="Normal 55 2 3 3 3 2" xfId="15693" xr:uid="{00000000-0005-0000-0000-000091660000}"/>
    <cellStyle name="Normal 55 2 3 3 3 2 2" xfId="46024" xr:uid="{00000000-0005-0000-0000-000092660000}"/>
    <cellStyle name="Normal 55 2 3 3 3 2 3" xfId="30791" xr:uid="{00000000-0005-0000-0000-000093660000}"/>
    <cellStyle name="Normal 55 2 3 3 3 3" xfId="10673" xr:uid="{00000000-0005-0000-0000-000094660000}"/>
    <cellStyle name="Normal 55 2 3 3 3 3 2" xfId="41007" xr:uid="{00000000-0005-0000-0000-000095660000}"/>
    <cellStyle name="Normal 55 2 3 3 3 3 3" xfId="25774" xr:uid="{00000000-0005-0000-0000-000096660000}"/>
    <cellStyle name="Normal 55 2 3 3 3 4" xfId="35994" xr:uid="{00000000-0005-0000-0000-000097660000}"/>
    <cellStyle name="Normal 55 2 3 3 3 5" xfId="20761" xr:uid="{00000000-0005-0000-0000-000098660000}"/>
    <cellStyle name="Normal 55 2 3 3 4" xfId="12351" xr:uid="{00000000-0005-0000-0000-000099660000}"/>
    <cellStyle name="Normal 55 2 3 3 4 2" xfId="42682" xr:uid="{00000000-0005-0000-0000-00009A660000}"/>
    <cellStyle name="Normal 55 2 3 3 4 3" xfId="27449" xr:uid="{00000000-0005-0000-0000-00009B660000}"/>
    <cellStyle name="Normal 55 2 3 3 5" xfId="7330" xr:uid="{00000000-0005-0000-0000-00009C660000}"/>
    <cellStyle name="Normal 55 2 3 3 5 2" xfId="37665" xr:uid="{00000000-0005-0000-0000-00009D660000}"/>
    <cellStyle name="Normal 55 2 3 3 5 3" xfId="22432" xr:uid="{00000000-0005-0000-0000-00009E660000}"/>
    <cellStyle name="Normal 55 2 3 3 6" xfId="32653" xr:uid="{00000000-0005-0000-0000-00009F660000}"/>
    <cellStyle name="Normal 55 2 3 3 7" xfId="17419" xr:uid="{00000000-0005-0000-0000-0000A0660000}"/>
    <cellStyle name="Normal 55 2 3 4" xfId="3112" xr:uid="{00000000-0005-0000-0000-0000A1660000}"/>
    <cellStyle name="Normal 55 2 3 4 2" xfId="13186" xr:uid="{00000000-0005-0000-0000-0000A2660000}"/>
    <cellStyle name="Normal 55 2 3 4 2 2" xfId="43517" xr:uid="{00000000-0005-0000-0000-0000A3660000}"/>
    <cellStyle name="Normal 55 2 3 4 2 3" xfId="28284" xr:uid="{00000000-0005-0000-0000-0000A4660000}"/>
    <cellStyle name="Normal 55 2 3 4 3" xfId="8166" xr:uid="{00000000-0005-0000-0000-0000A5660000}"/>
    <cellStyle name="Normal 55 2 3 4 3 2" xfId="38500" xr:uid="{00000000-0005-0000-0000-0000A6660000}"/>
    <cellStyle name="Normal 55 2 3 4 3 3" xfId="23267" xr:uid="{00000000-0005-0000-0000-0000A7660000}"/>
    <cellStyle name="Normal 55 2 3 4 4" xfId="33487" xr:uid="{00000000-0005-0000-0000-0000A8660000}"/>
    <cellStyle name="Normal 55 2 3 4 5" xfId="18254" xr:uid="{00000000-0005-0000-0000-0000A9660000}"/>
    <cellStyle name="Normal 55 2 3 5" xfId="4805" xr:uid="{00000000-0005-0000-0000-0000AA660000}"/>
    <cellStyle name="Normal 55 2 3 5 2" xfId="14857" xr:uid="{00000000-0005-0000-0000-0000AB660000}"/>
    <cellStyle name="Normal 55 2 3 5 2 2" xfId="45188" xr:uid="{00000000-0005-0000-0000-0000AC660000}"/>
    <cellStyle name="Normal 55 2 3 5 2 3" xfId="29955" xr:uid="{00000000-0005-0000-0000-0000AD660000}"/>
    <cellStyle name="Normal 55 2 3 5 3" xfId="9837" xr:uid="{00000000-0005-0000-0000-0000AE660000}"/>
    <cellStyle name="Normal 55 2 3 5 3 2" xfId="40171" xr:uid="{00000000-0005-0000-0000-0000AF660000}"/>
    <cellStyle name="Normal 55 2 3 5 3 3" xfId="24938" xr:uid="{00000000-0005-0000-0000-0000B0660000}"/>
    <cellStyle name="Normal 55 2 3 5 4" xfId="35158" xr:uid="{00000000-0005-0000-0000-0000B1660000}"/>
    <cellStyle name="Normal 55 2 3 5 5" xfId="19925" xr:uid="{00000000-0005-0000-0000-0000B2660000}"/>
    <cellStyle name="Normal 55 2 3 6" xfId="11515" xr:uid="{00000000-0005-0000-0000-0000B3660000}"/>
    <cellStyle name="Normal 55 2 3 6 2" xfId="41846" xr:uid="{00000000-0005-0000-0000-0000B4660000}"/>
    <cellStyle name="Normal 55 2 3 6 3" xfId="26613" xr:uid="{00000000-0005-0000-0000-0000B5660000}"/>
    <cellStyle name="Normal 55 2 3 7" xfId="6494" xr:uid="{00000000-0005-0000-0000-0000B6660000}"/>
    <cellStyle name="Normal 55 2 3 7 2" xfId="36829" xr:uid="{00000000-0005-0000-0000-0000B7660000}"/>
    <cellStyle name="Normal 55 2 3 7 3" xfId="21596" xr:uid="{00000000-0005-0000-0000-0000B8660000}"/>
    <cellStyle name="Normal 55 2 3 8" xfId="31817" xr:uid="{00000000-0005-0000-0000-0000B9660000}"/>
    <cellStyle name="Normal 55 2 3 9" xfId="16583" xr:uid="{00000000-0005-0000-0000-0000BA660000}"/>
    <cellStyle name="Normal 55 2 4" xfId="1630" xr:uid="{00000000-0005-0000-0000-0000BB660000}"/>
    <cellStyle name="Normal 55 2 4 2" xfId="2469" xr:uid="{00000000-0005-0000-0000-0000BC660000}"/>
    <cellStyle name="Normal 55 2 4 2 2" xfId="4159" xr:uid="{00000000-0005-0000-0000-0000BD660000}"/>
    <cellStyle name="Normal 55 2 4 2 2 2" xfId="14232" xr:uid="{00000000-0005-0000-0000-0000BE660000}"/>
    <cellStyle name="Normal 55 2 4 2 2 2 2" xfId="44563" xr:uid="{00000000-0005-0000-0000-0000BF660000}"/>
    <cellStyle name="Normal 55 2 4 2 2 2 3" xfId="29330" xr:uid="{00000000-0005-0000-0000-0000C0660000}"/>
    <cellStyle name="Normal 55 2 4 2 2 3" xfId="9212" xr:uid="{00000000-0005-0000-0000-0000C1660000}"/>
    <cellStyle name="Normal 55 2 4 2 2 3 2" xfId="39546" xr:uid="{00000000-0005-0000-0000-0000C2660000}"/>
    <cellStyle name="Normal 55 2 4 2 2 3 3" xfId="24313" xr:uid="{00000000-0005-0000-0000-0000C3660000}"/>
    <cellStyle name="Normal 55 2 4 2 2 4" xfId="34533" xr:uid="{00000000-0005-0000-0000-0000C4660000}"/>
    <cellStyle name="Normal 55 2 4 2 2 5" xfId="19300" xr:uid="{00000000-0005-0000-0000-0000C5660000}"/>
    <cellStyle name="Normal 55 2 4 2 3" xfId="5851" xr:uid="{00000000-0005-0000-0000-0000C6660000}"/>
    <cellStyle name="Normal 55 2 4 2 3 2" xfId="15903" xr:uid="{00000000-0005-0000-0000-0000C7660000}"/>
    <cellStyle name="Normal 55 2 4 2 3 2 2" xfId="46234" xr:uid="{00000000-0005-0000-0000-0000C8660000}"/>
    <cellStyle name="Normal 55 2 4 2 3 2 3" xfId="31001" xr:uid="{00000000-0005-0000-0000-0000C9660000}"/>
    <cellStyle name="Normal 55 2 4 2 3 3" xfId="10883" xr:uid="{00000000-0005-0000-0000-0000CA660000}"/>
    <cellStyle name="Normal 55 2 4 2 3 3 2" xfId="41217" xr:uid="{00000000-0005-0000-0000-0000CB660000}"/>
    <cellStyle name="Normal 55 2 4 2 3 3 3" xfId="25984" xr:uid="{00000000-0005-0000-0000-0000CC660000}"/>
    <cellStyle name="Normal 55 2 4 2 3 4" xfId="36204" xr:uid="{00000000-0005-0000-0000-0000CD660000}"/>
    <cellStyle name="Normal 55 2 4 2 3 5" xfId="20971" xr:uid="{00000000-0005-0000-0000-0000CE660000}"/>
    <cellStyle name="Normal 55 2 4 2 4" xfId="12561" xr:uid="{00000000-0005-0000-0000-0000CF660000}"/>
    <cellStyle name="Normal 55 2 4 2 4 2" xfId="42892" xr:uid="{00000000-0005-0000-0000-0000D0660000}"/>
    <cellStyle name="Normal 55 2 4 2 4 3" xfId="27659" xr:uid="{00000000-0005-0000-0000-0000D1660000}"/>
    <cellStyle name="Normal 55 2 4 2 5" xfId="7540" xr:uid="{00000000-0005-0000-0000-0000D2660000}"/>
    <cellStyle name="Normal 55 2 4 2 5 2" xfId="37875" xr:uid="{00000000-0005-0000-0000-0000D3660000}"/>
    <cellStyle name="Normal 55 2 4 2 5 3" xfId="22642" xr:uid="{00000000-0005-0000-0000-0000D4660000}"/>
    <cellStyle name="Normal 55 2 4 2 6" xfId="32863" xr:uid="{00000000-0005-0000-0000-0000D5660000}"/>
    <cellStyle name="Normal 55 2 4 2 7" xfId="17629" xr:uid="{00000000-0005-0000-0000-0000D6660000}"/>
    <cellStyle name="Normal 55 2 4 3" xfId="3322" xr:uid="{00000000-0005-0000-0000-0000D7660000}"/>
    <cellStyle name="Normal 55 2 4 3 2" xfId="13396" xr:uid="{00000000-0005-0000-0000-0000D8660000}"/>
    <cellStyle name="Normal 55 2 4 3 2 2" xfId="43727" xr:uid="{00000000-0005-0000-0000-0000D9660000}"/>
    <cellStyle name="Normal 55 2 4 3 2 3" xfId="28494" xr:uid="{00000000-0005-0000-0000-0000DA660000}"/>
    <cellStyle name="Normal 55 2 4 3 3" xfId="8376" xr:uid="{00000000-0005-0000-0000-0000DB660000}"/>
    <cellStyle name="Normal 55 2 4 3 3 2" xfId="38710" xr:uid="{00000000-0005-0000-0000-0000DC660000}"/>
    <cellStyle name="Normal 55 2 4 3 3 3" xfId="23477" xr:uid="{00000000-0005-0000-0000-0000DD660000}"/>
    <cellStyle name="Normal 55 2 4 3 4" xfId="33697" xr:uid="{00000000-0005-0000-0000-0000DE660000}"/>
    <cellStyle name="Normal 55 2 4 3 5" xfId="18464" xr:uid="{00000000-0005-0000-0000-0000DF660000}"/>
    <cellStyle name="Normal 55 2 4 4" xfId="5015" xr:uid="{00000000-0005-0000-0000-0000E0660000}"/>
    <cellStyle name="Normal 55 2 4 4 2" xfId="15067" xr:uid="{00000000-0005-0000-0000-0000E1660000}"/>
    <cellStyle name="Normal 55 2 4 4 2 2" xfId="45398" xr:uid="{00000000-0005-0000-0000-0000E2660000}"/>
    <cellStyle name="Normal 55 2 4 4 2 3" xfId="30165" xr:uid="{00000000-0005-0000-0000-0000E3660000}"/>
    <cellStyle name="Normal 55 2 4 4 3" xfId="10047" xr:uid="{00000000-0005-0000-0000-0000E4660000}"/>
    <cellStyle name="Normal 55 2 4 4 3 2" xfId="40381" xr:uid="{00000000-0005-0000-0000-0000E5660000}"/>
    <cellStyle name="Normal 55 2 4 4 3 3" xfId="25148" xr:uid="{00000000-0005-0000-0000-0000E6660000}"/>
    <cellStyle name="Normal 55 2 4 4 4" xfId="35368" xr:uid="{00000000-0005-0000-0000-0000E7660000}"/>
    <cellStyle name="Normal 55 2 4 4 5" xfId="20135" xr:uid="{00000000-0005-0000-0000-0000E8660000}"/>
    <cellStyle name="Normal 55 2 4 5" xfId="11725" xr:uid="{00000000-0005-0000-0000-0000E9660000}"/>
    <cellStyle name="Normal 55 2 4 5 2" xfId="42056" xr:uid="{00000000-0005-0000-0000-0000EA660000}"/>
    <cellStyle name="Normal 55 2 4 5 3" xfId="26823" xr:uid="{00000000-0005-0000-0000-0000EB660000}"/>
    <cellStyle name="Normal 55 2 4 6" xfId="6704" xr:uid="{00000000-0005-0000-0000-0000EC660000}"/>
    <cellStyle name="Normal 55 2 4 6 2" xfId="37039" xr:uid="{00000000-0005-0000-0000-0000ED660000}"/>
    <cellStyle name="Normal 55 2 4 6 3" xfId="21806" xr:uid="{00000000-0005-0000-0000-0000EE660000}"/>
    <cellStyle name="Normal 55 2 4 7" xfId="32027" xr:uid="{00000000-0005-0000-0000-0000EF660000}"/>
    <cellStyle name="Normal 55 2 4 8" xfId="16793" xr:uid="{00000000-0005-0000-0000-0000F0660000}"/>
    <cellStyle name="Normal 55 2 5" xfId="2051" xr:uid="{00000000-0005-0000-0000-0000F1660000}"/>
    <cellStyle name="Normal 55 2 5 2" xfId="3741" xr:uid="{00000000-0005-0000-0000-0000F2660000}"/>
    <cellStyle name="Normal 55 2 5 2 2" xfId="13814" xr:uid="{00000000-0005-0000-0000-0000F3660000}"/>
    <cellStyle name="Normal 55 2 5 2 2 2" xfId="44145" xr:uid="{00000000-0005-0000-0000-0000F4660000}"/>
    <cellStyle name="Normal 55 2 5 2 2 3" xfId="28912" xr:uid="{00000000-0005-0000-0000-0000F5660000}"/>
    <cellStyle name="Normal 55 2 5 2 3" xfId="8794" xr:uid="{00000000-0005-0000-0000-0000F6660000}"/>
    <cellStyle name="Normal 55 2 5 2 3 2" xfId="39128" xr:uid="{00000000-0005-0000-0000-0000F7660000}"/>
    <cellStyle name="Normal 55 2 5 2 3 3" xfId="23895" xr:uid="{00000000-0005-0000-0000-0000F8660000}"/>
    <cellStyle name="Normal 55 2 5 2 4" xfId="34115" xr:uid="{00000000-0005-0000-0000-0000F9660000}"/>
    <cellStyle name="Normal 55 2 5 2 5" xfId="18882" xr:uid="{00000000-0005-0000-0000-0000FA660000}"/>
    <cellStyle name="Normal 55 2 5 3" xfId="5433" xr:uid="{00000000-0005-0000-0000-0000FB660000}"/>
    <cellStyle name="Normal 55 2 5 3 2" xfId="15485" xr:uid="{00000000-0005-0000-0000-0000FC660000}"/>
    <cellStyle name="Normal 55 2 5 3 2 2" xfId="45816" xr:uid="{00000000-0005-0000-0000-0000FD660000}"/>
    <cellStyle name="Normal 55 2 5 3 2 3" xfId="30583" xr:uid="{00000000-0005-0000-0000-0000FE660000}"/>
    <cellStyle name="Normal 55 2 5 3 3" xfId="10465" xr:uid="{00000000-0005-0000-0000-0000FF660000}"/>
    <cellStyle name="Normal 55 2 5 3 3 2" xfId="40799" xr:uid="{00000000-0005-0000-0000-000000670000}"/>
    <cellStyle name="Normal 55 2 5 3 3 3" xfId="25566" xr:uid="{00000000-0005-0000-0000-000001670000}"/>
    <cellStyle name="Normal 55 2 5 3 4" xfId="35786" xr:uid="{00000000-0005-0000-0000-000002670000}"/>
    <cellStyle name="Normal 55 2 5 3 5" xfId="20553" xr:uid="{00000000-0005-0000-0000-000003670000}"/>
    <cellStyle name="Normal 55 2 5 4" xfId="12143" xr:uid="{00000000-0005-0000-0000-000004670000}"/>
    <cellStyle name="Normal 55 2 5 4 2" xfId="42474" xr:uid="{00000000-0005-0000-0000-000005670000}"/>
    <cellStyle name="Normal 55 2 5 4 3" xfId="27241" xr:uid="{00000000-0005-0000-0000-000006670000}"/>
    <cellStyle name="Normal 55 2 5 5" xfId="7122" xr:uid="{00000000-0005-0000-0000-000007670000}"/>
    <cellStyle name="Normal 55 2 5 5 2" xfId="37457" xr:uid="{00000000-0005-0000-0000-000008670000}"/>
    <cellStyle name="Normal 55 2 5 5 3" xfId="22224" xr:uid="{00000000-0005-0000-0000-000009670000}"/>
    <cellStyle name="Normal 55 2 5 6" xfId="32445" xr:uid="{00000000-0005-0000-0000-00000A670000}"/>
    <cellStyle name="Normal 55 2 5 7" xfId="17211" xr:uid="{00000000-0005-0000-0000-00000B670000}"/>
    <cellStyle name="Normal 55 2 6" xfId="2904" xr:uid="{00000000-0005-0000-0000-00000C670000}"/>
    <cellStyle name="Normal 55 2 6 2" xfId="12978" xr:uid="{00000000-0005-0000-0000-00000D670000}"/>
    <cellStyle name="Normal 55 2 6 2 2" xfId="43309" xr:uid="{00000000-0005-0000-0000-00000E670000}"/>
    <cellStyle name="Normal 55 2 6 2 3" xfId="28076" xr:uid="{00000000-0005-0000-0000-00000F670000}"/>
    <cellStyle name="Normal 55 2 6 3" xfId="7958" xr:uid="{00000000-0005-0000-0000-000010670000}"/>
    <cellStyle name="Normal 55 2 6 3 2" xfId="38292" xr:uid="{00000000-0005-0000-0000-000011670000}"/>
    <cellStyle name="Normal 55 2 6 3 3" xfId="23059" xr:uid="{00000000-0005-0000-0000-000012670000}"/>
    <cellStyle name="Normal 55 2 6 4" xfId="33279" xr:uid="{00000000-0005-0000-0000-000013670000}"/>
    <cellStyle name="Normal 55 2 6 5" xfId="18046" xr:uid="{00000000-0005-0000-0000-000014670000}"/>
    <cellStyle name="Normal 55 2 7" xfId="4597" xr:uid="{00000000-0005-0000-0000-000015670000}"/>
    <cellStyle name="Normal 55 2 7 2" xfId="14649" xr:uid="{00000000-0005-0000-0000-000016670000}"/>
    <cellStyle name="Normal 55 2 7 2 2" xfId="44980" xr:uid="{00000000-0005-0000-0000-000017670000}"/>
    <cellStyle name="Normal 55 2 7 2 3" xfId="29747" xr:uid="{00000000-0005-0000-0000-000018670000}"/>
    <cellStyle name="Normal 55 2 7 3" xfId="9629" xr:uid="{00000000-0005-0000-0000-000019670000}"/>
    <cellStyle name="Normal 55 2 7 3 2" xfId="39963" xr:uid="{00000000-0005-0000-0000-00001A670000}"/>
    <cellStyle name="Normal 55 2 7 3 3" xfId="24730" xr:uid="{00000000-0005-0000-0000-00001B670000}"/>
    <cellStyle name="Normal 55 2 7 4" xfId="34950" xr:uid="{00000000-0005-0000-0000-00001C670000}"/>
    <cellStyle name="Normal 55 2 7 5" xfId="19717" xr:uid="{00000000-0005-0000-0000-00001D670000}"/>
    <cellStyle name="Normal 55 2 8" xfId="11307" xr:uid="{00000000-0005-0000-0000-00001E670000}"/>
    <cellStyle name="Normal 55 2 8 2" xfId="41638" xr:uid="{00000000-0005-0000-0000-00001F670000}"/>
    <cellStyle name="Normal 55 2 8 3" xfId="26405" xr:uid="{00000000-0005-0000-0000-000020670000}"/>
    <cellStyle name="Normal 55 2 9" xfId="6286" xr:uid="{00000000-0005-0000-0000-000021670000}"/>
    <cellStyle name="Normal 55 2 9 2" xfId="36621" xr:uid="{00000000-0005-0000-0000-000022670000}"/>
    <cellStyle name="Normal 55 2 9 3" xfId="21388" xr:uid="{00000000-0005-0000-0000-000023670000}"/>
    <cellStyle name="Normal 55 3" xfId="1250" xr:uid="{00000000-0005-0000-0000-000024670000}"/>
    <cellStyle name="Normal 55 3 10" xfId="16427" xr:uid="{00000000-0005-0000-0000-000025670000}"/>
    <cellStyle name="Normal 55 3 2" xfId="1469" xr:uid="{00000000-0005-0000-0000-000026670000}"/>
    <cellStyle name="Normal 55 3 2 2" xfId="1890" xr:uid="{00000000-0005-0000-0000-000027670000}"/>
    <cellStyle name="Normal 55 3 2 2 2" xfId="2729" xr:uid="{00000000-0005-0000-0000-000028670000}"/>
    <cellStyle name="Normal 55 3 2 2 2 2" xfId="4419" xr:uid="{00000000-0005-0000-0000-000029670000}"/>
    <cellStyle name="Normal 55 3 2 2 2 2 2" xfId="14492" xr:uid="{00000000-0005-0000-0000-00002A670000}"/>
    <cellStyle name="Normal 55 3 2 2 2 2 2 2" xfId="44823" xr:uid="{00000000-0005-0000-0000-00002B670000}"/>
    <cellStyle name="Normal 55 3 2 2 2 2 2 3" xfId="29590" xr:uid="{00000000-0005-0000-0000-00002C670000}"/>
    <cellStyle name="Normal 55 3 2 2 2 2 3" xfId="9472" xr:uid="{00000000-0005-0000-0000-00002D670000}"/>
    <cellStyle name="Normal 55 3 2 2 2 2 3 2" xfId="39806" xr:uid="{00000000-0005-0000-0000-00002E670000}"/>
    <cellStyle name="Normal 55 3 2 2 2 2 3 3" xfId="24573" xr:uid="{00000000-0005-0000-0000-00002F670000}"/>
    <cellStyle name="Normal 55 3 2 2 2 2 4" xfId="34793" xr:uid="{00000000-0005-0000-0000-000030670000}"/>
    <cellStyle name="Normal 55 3 2 2 2 2 5" xfId="19560" xr:uid="{00000000-0005-0000-0000-000031670000}"/>
    <cellStyle name="Normal 55 3 2 2 2 3" xfId="6111" xr:uid="{00000000-0005-0000-0000-000032670000}"/>
    <cellStyle name="Normal 55 3 2 2 2 3 2" xfId="16163" xr:uid="{00000000-0005-0000-0000-000033670000}"/>
    <cellStyle name="Normal 55 3 2 2 2 3 2 2" xfId="46494" xr:uid="{00000000-0005-0000-0000-000034670000}"/>
    <cellStyle name="Normal 55 3 2 2 2 3 2 3" xfId="31261" xr:uid="{00000000-0005-0000-0000-000035670000}"/>
    <cellStyle name="Normal 55 3 2 2 2 3 3" xfId="11143" xr:uid="{00000000-0005-0000-0000-000036670000}"/>
    <cellStyle name="Normal 55 3 2 2 2 3 3 2" xfId="41477" xr:uid="{00000000-0005-0000-0000-000037670000}"/>
    <cellStyle name="Normal 55 3 2 2 2 3 3 3" xfId="26244" xr:uid="{00000000-0005-0000-0000-000038670000}"/>
    <cellStyle name="Normal 55 3 2 2 2 3 4" xfId="36464" xr:uid="{00000000-0005-0000-0000-000039670000}"/>
    <cellStyle name="Normal 55 3 2 2 2 3 5" xfId="21231" xr:uid="{00000000-0005-0000-0000-00003A670000}"/>
    <cellStyle name="Normal 55 3 2 2 2 4" xfId="12821" xr:uid="{00000000-0005-0000-0000-00003B670000}"/>
    <cellStyle name="Normal 55 3 2 2 2 4 2" xfId="43152" xr:uid="{00000000-0005-0000-0000-00003C670000}"/>
    <cellStyle name="Normal 55 3 2 2 2 4 3" xfId="27919" xr:uid="{00000000-0005-0000-0000-00003D670000}"/>
    <cellStyle name="Normal 55 3 2 2 2 5" xfId="7800" xr:uid="{00000000-0005-0000-0000-00003E670000}"/>
    <cellStyle name="Normal 55 3 2 2 2 5 2" xfId="38135" xr:uid="{00000000-0005-0000-0000-00003F670000}"/>
    <cellStyle name="Normal 55 3 2 2 2 5 3" xfId="22902" xr:uid="{00000000-0005-0000-0000-000040670000}"/>
    <cellStyle name="Normal 55 3 2 2 2 6" xfId="33123" xr:uid="{00000000-0005-0000-0000-000041670000}"/>
    <cellStyle name="Normal 55 3 2 2 2 7" xfId="17889" xr:uid="{00000000-0005-0000-0000-000042670000}"/>
    <cellStyle name="Normal 55 3 2 2 3" xfId="3582" xr:uid="{00000000-0005-0000-0000-000043670000}"/>
    <cellStyle name="Normal 55 3 2 2 3 2" xfId="13656" xr:uid="{00000000-0005-0000-0000-000044670000}"/>
    <cellStyle name="Normal 55 3 2 2 3 2 2" xfId="43987" xr:uid="{00000000-0005-0000-0000-000045670000}"/>
    <cellStyle name="Normal 55 3 2 2 3 2 3" xfId="28754" xr:uid="{00000000-0005-0000-0000-000046670000}"/>
    <cellStyle name="Normal 55 3 2 2 3 3" xfId="8636" xr:uid="{00000000-0005-0000-0000-000047670000}"/>
    <cellStyle name="Normal 55 3 2 2 3 3 2" xfId="38970" xr:uid="{00000000-0005-0000-0000-000048670000}"/>
    <cellStyle name="Normal 55 3 2 2 3 3 3" xfId="23737" xr:uid="{00000000-0005-0000-0000-000049670000}"/>
    <cellStyle name="Normal 55 3 2 2 3 4" xfId="33957" xr:uid="{00000000-0005-0000-0000-00004A670000}"/>
    <cellStyle name="Normal 55 3 2 2 3 5" xfId="18724" xr:uid="{00000000-0005-0000-0000-00004B670000}"/>
    <cellStyle name="Normal 55 3 2 2 4" xfId="5275" xr:uid="{00000000-0005-0000-0000-00004C670000}"/>
    <cellStyle name="Normal 55 3 2 2 4 2" xfId="15327" xr:uid="{00000000-0005-0000-0000-00004D670000}"/>
    <cellStyle name="Normal 55 3 2 2 4 2 2" xfId="45658" xr:uid="{00000000-0005-0000-0000-00004E670000}"/>
    <cellStyle name="Normal 55 3 2 2 4 2 3" xfId="30425" xr:uid="{00000000-0005-0000-0000-00004F670000}"/>
    <cellStyle name="Normal 55 3 2 2 4 3" xfId="10307" xr:uid="{00000000-0005-0000-0000-000050670000}"/>
    <cellStyle name="Normal 55 3 2 2 4 3 2" xfId="40641" xr:uid="{00000000-0005-0000-0000-000051670000}"/>
    <cellStyle name="Normal 55 3 2 2 4 3 3" xfId="25408" xr:uid="{00000000-0005-0000-0000-000052670000}"/>
    <cellStyle name="Normal 55 3 2 2 4 4" xfId="35628" xr:uid="{00000000-0005-0000-0000-000053670000}"/>
    <cellStyle name="Normal 55 3 2 2 4 5" xfId="20395" xr:uid="{00000000-0005-0000-0000-000054670000}"/>
    <cellStyle name="Normal 55 3 2 2 5" xfId="11985" xr:uid="{00000000-0005-0000-0000-000055670000}"/>
    <cellStyle name="Normal 55 3 2 2 5 2" xfId="42316" xr:uid="{00000000-0005-0000-0000-000056670000}"/>
    <cellStyle name="Normal 55 3 2 2 5 3" xfId="27083" xr:uid="{00000000-0005-0000-0000-000057670000}"/>
    <cellStyle name="Normal 55 3 2 2 6" xfId="6964" xr:uid="{00000000-0005-0000-0000-000058670000}"/>
    <cellStyle name="Normal 55 3 2 2 6 2" xfId="37299" xr:uid="{00000000-0005-0000-0000-000059670000}"/>
    <cellStyle name="Normal 55 3 2 2 6 3" xfId="22066" xr:uid="{00000000-0005-0000-0000-00005A670000}"/>
    <cellStyle name="Normal 55 3 2 2 7" xfId="32287" xr:uid="{00000000-0005-0000-0000-00005B670000}"/>
    <cellStyle name="Normal 55 3 2 2 8" xfId="17053" xr:uid="{00000000-0005-0000-0000-00005C670000}"/>
    <cellStyle name="Normal 55 3 2 3" xfId="2311" xr:uid="{00000000-0005-0000-0000-00005D670000}"/>
    <cellStyle name="Normal 55 3 2 3 2" xfId="4001" xr:uid="{00000000-0005-0000-0000-00005E670000}"/>
    <cellStyle name="Normal 55 3 2 3 2 2" xfId="14074" xr:uid="{00000000-0005-0000-0000-00005F670000}"/>
    <cellStyle name="Normal 55 3 2 3 2 2 2" xfId="44405" xr:uid="{00000000-0005-0000-0000-000060670000}"/>
    <cellStyle name="Normal 55 3 2 3 2 2 3" xfId="29172" xr:uid="{00000000-0005-0000-0000-000061670000}"/>
    <cellStyle name="Normal 55 3 2 3 2 3" xfId="9054" xr:uid="{00000000-0005-0000-0000-000062670000}"/>
    <cellStyle name="Normal 55 3 2 3 2 3 2" xfId="39388" xr:uid="{00000000-0005-0000-0000-000063670000}"/>
    <cellStyle name="Normal 55 3 2 3 2 3 3" xfId="24155" xr:uid="{00000000-0005-0000-0000-000064670000}"/>
    <cellStyle name="Normal 55 3 2 3 2 4" xfId="34375" xr:uid="{00000000-0005-0000-0000-000065670000}"/>
    <cellStyle name="Normal 55 3 2 3 2 5" xfId="19142" xr:uid="{00000000-0005-0000-0000-000066670000}"/>
    <cellStyle name="Normal 55 3 2 3 3" xfId="5693" xr:uid="{00000000-0005-0000-0000-000067670000}"/>
    <cellStyle name="Normal 55 3 2 3 3 2" xfId="15745" xr:uid="{00000000-0005-0000-0000-000068670000}"/>
    <cellStyle name="Normal 55 3 2 3 3 2 2" xfId="46076" xr:uid="{00000000-0005-0000-0000-000069670000}"/>
    <cellStyle name="Normal 55 3 2 3 3 2 3" xfId="30843" xr:uid="{00000000-0005-0000-0000-00006A670000}"/>
    <cellStyle name="Normal 55 3 2 3 3 3" xfId="10725" xr:uid="{00000000-0005-0000-0000-00006B670000}"/>
    <cellStyle name="Normal 55 3 2 3 3 3 2" xfId="41059" xr:uid="{00000000-0005-0000-0000-00006C670000}"/>
    <cellStyle name="Normal 55 3 2 3 3 3 3" xfId="25826" xr:uid="{00000000-0005-0000-0000-00006D670000}"/>
    <cellStyle name="Normal 55 3 2 3 3 4" xfId="36046" xr:uid="{00000000-0005-0000-0000-00006E670000}"/>
    <cellStyle name="Normal 55 3 2 3 3 5" xfId="20813" xr:uid="{00000000-0005-0000-0000-00006F670000}"/>
    <cellStyle name="Normal 55 3 2 3 4" xfId="12403" xr:uid="{00000000-0005-0000-0000-000070670000}"/>
    <cellStyle name="Normal 55 3 2 3 4 2" xfId="42734" xr:uid="{00000000-0005-0000-0000-000071670000}"/>
    <cellStyle name="Normal 55 3 2 3 4 3" xfId="27501" xr:uid="{00000000-0005-0000-0000-000072670000}"/>
    <cellStyle name="Normal 55 3 2 3 5" xfId="7382" xr:uid="{00000000-0005-0000-0000-000073670000}"/>
    <cellStyle name="Normal 55 3 2 3 5 2" xfId="37717" xr:uid="{00000000-0005-0000-0000-000074670000}"/>
    <cellStyle name="Normal 55 3 2 3 5 3" xfId="22484" xr:uid="{00000000-0005-0000-0000-000075670000}"/>
    <cellStyle name="Normal 55 3 2 3 6" xfId="32705" xr:uid="{00000000-0005-0000-0000-000076670000}"/>
    <cellStyle name="Normal 55 3 2 3 7" xfId="17471" xr:uid="{00000000-0005-0000-0000-000077670000}"/>
    <cellStyle name="Normal 55 3 2 4" xfId="3164" xr:uid="{00000000-0005-0000-0000-000078670000}"/>
    <cellStyle name="Normal 55 3 2 4 2" xfId="13238" xr:uid="{00000000-0005-0000-0000-000079670000}"/>
    <cellStyle name="Normal 55 3 2 4 2 2" xfId="43569" xr:uid="{00000000-0005-0000-0000-00007A670000}"/>
    <cellStyle name="Normal 55 3 2 4 2 3" xfId="28336" xr:uid="{00000000-0005-0000-0000-00007B670000}"/>
    <cellStyle name="Normal 55 3 2 4 3" xfId="8218" xr:uid="{00000000-0005-0000-0000-00007C670000}"/>
    <cellStyle name="Normal 55 3 2 4 3 2" xfId="38552" xr:uid="{00000000-0005-0000-0000-00007D670000}"/>
    <cellStyle name="Normal 55 3 2 4 3 3" xfId="23319" xr:uid="{00000000-0005-0000-0000-00007E670000}"/>
    <cellStyle name="Normal 55 3 2 4 4" xfId="33539" xr:uid="{00000000-0005-0000-0000-00007F670000}"/>
    <cellStyle name="Normal 55 3 2 4 5" xfId="18306" xr:uid="{00000000-0005-0000-0000-000080670000}"/>
    <cellStyle name="Normal 55 3 2 5" xfId="4857" xr:uid="{00000000-0005-0000-0000-000081670000}"/>
    <cellStyle name="Normal 55 3 2 5 2" xfId="14909" xr:uid="{00000000-0005-0000-0000-000082670000}"/>
    <cellStyle name="Normal 55 3 2 5 2 2" xfId="45240" xr:uid="{00000000-0005-0000-0000-000083670000}"/>
    <cellStyle name="Normal 55 3 2 5 2 3" xfId="30007" xr:uid="{00000000-0005-0000-0000-000084670000}"/>
    <cellStyle name="Normal 55 3 2 5 3" xfId="9889" xr:uid="{00000000-0005-0000-0000-000085670000}"/>
    <cellStyle name="Normal 55 3 2 5 3 2" xfId="40223" xr:uid="{00000000-0005-0000-0000-000086670000}"/>
    <cellStyle name="Normal 55 3 2 5 3 3" xfId="24990" xr:uid="{00000000-0005-0000-0000-000087670000}"/>
    <cellStyle name="Normal 55 3 2 5 4" xfId="35210" xr:uid="{00000000-0005-0000-0000-000088670000}"/>
    <cellStyle name="Normal 55 3 2 5 5" xfId="19977" xr:uid="{00000000-0005-0000-0000-000089670000}"/>
    <cellStyle name="Normal 55 3 2 6" xfId="11567" xr:uid="{00000000-0005-0000-0000-00008A670000}"/>
    <cellStyle name="Normal 55 3 2 6 2" xfId="41898" xr:uid="{00000000-0005-0000-0000-00008B670000}"/>
    <cellStyle name="Normal 55 3 2 6 3" xfId="26665" xr:uid="{00000000-0005-0000-0000-00008C670000}"/>
    <cellStyle name="Normal 55 3 2 7" xfId="6546" xr:uid="{00000000-0005-0000-0000-00008D670000}"/>
    <cellStyle name="Normal 55 3 2 7 2" xfId="36881" xr:uid="{00000000-0005-0000-0000-00008E670000}"/>
    <cellStyle name="Normal 55 3 2 7 3" xfId="21648" xr:uid="{00000000-0005-0000-0000-00008F670000}"/>
    <cellStyle name="Normal 55 3 2 8" xfId="31869" xr:uid="{00000000-0005-0000-0000-000090670000}"/>
    <cellStyle name="Normal 55 3 2 9" xfId="16635" xr:uid="{00000000-0005-0000-0000-000091670000}"/>
    <cellStyle name="Normal 55 3 3" xfId="1682" xr:uid="{00000000-0005-0000-0000-000092670000}"/>
    <cellStyle name="Normal 55 3 3 2" xfId="2521" xr:uid="{00000000-0005-0000-0000-000093670000}"/>
    <cellStyle name="Normal 55 3 3 2 2" xfId="4211" xr:uid="{00000000-0005-0000-0000-000094670000}"/>
    <cellStyle name="Normal 55 3 3 2 2 2" xfId="14284" xr:uid="{00000000-0005-0000-0000-000095670000}"/>
    <cellStyle name="Normal 55 3 3 2 2 2 2" xfId="44615" xr:uid="{00000000-0005-0000-0000-000096670000}"/>
    <cellStyle name="Normal 55 3 3 2 2 2 3" xfId="29382" xr:uid="{00000000-0005-0000-0000-000097670000}"/>
    <cellStyle name="Normal 55 3 3 2 2 3" xfId="9264" xr:uid="{00000000-0005-0000-0000-000098670000}"/>
    <cellStyle name="Normal 55 3 3 2 2 3 2" xfId="39598" xr:uid="{00000000-0005-0000-0000-000099670000}"/>
    <cellStyle name="Normal 55 3 3 2 2 3 3" xfId="24365" xr:uid="{00000000-0005-0000-0000-00009A670000}"/>
    <cellStyle name="Normal 55 3 3 2 2 4" xfId="34585" xr:uid="{00000000-0005-0000-0000-00009B670000}"/>
    <cellStyle name="Normal 55 3 3 2 2 5" xfId="19352" xr:uid="{00000000-0005-0000-0000-00009C670000}"/>
    <cellStyle name="Normal 55 3 3 2 3" xfId="5903" xr:uid="{00000000-0005-0000-0000-00009D670000}"/>
    <cellStyle name="Normal 55 3 3 2 3 2" xfId="15955" xr:uid="{00000000-0005-0000-0000-00009E670000}"/>
    <cellStyle name="Normal 55 3 3 2 3 2 2" xfId="46286" xr:uid="{00000000-0005-0000-0000-00009F670000}"/>
    <cellStyle name="Normal 55 3 3 2 3 2 3" xfId="31053" xr:uid="{00000000-0005-0000-0000-0000A0670000}"/>
    <cellStyle name="Normal 55 3 3 2 3 3" xfId="10935" xr:uid="{00000000-0005-0000-0000-0000A1670000}"/>
    <cellStyle name="Normal 55 3 3 2 3 3 2" xfId="41269" xr:uid="{00000000-0005-0000-0000-0000A2670000}"/>
    <cellStyle name="Normal 55 3 3 2 3 3 3" xfId="26036" xr:uid="{00000000-0005-0000-0000-0000A3670000}"/>
    <cellStyle name="Normal 55 3 3 2 3 4" xfId="36256" xr:uid="{00000000-0005-0000-0000-0000A4670000}"/>
    <cellStyle name="Normal 55 3 3 2 3 5" xfId="21023" xr:uid="{00000000-0005-0000-0000-0000A5670000}"/>
    <cellStyle name="Normal 55 3 3 2 4" xfId="12613" xr:uid="{00000000-0005-0000-0000-0000A6670000}"/>
    <cellStyle name="Normal 55 3 3 2 4 2" xfId="42944" xr:uid="{00000000-0005-0000-0000-0000A7670000}"/>
    <cellStyle name="Normal 55 3 3 2 4 3" xfId="27711" xr:uid="{00000000-0005-0000-0000-0000A8670000}"/>
    <cellStyle name="Normal 55 3 3 2 5" xfId="7592" xr:uid="{00000000-0005-0000-0000-0000A9670000}"/>
    <cellStyle name="Normal 55 3 3 2 5 2" xfId="37927" xr:uid="{00000000-0005-0000-0000-0000AA670000}"/>
    <cellStyle name="Normal 55 3 3 2 5 3" xfId="22694" xr:uid="{00000000-0005-0000-0000-0000AB670000}"/>
    <cellStyle name="Normal 55 3 3 2 6" xfId="32915" xr:uid="{00000000-0005-0000-0000-0000AC670000}"/>
    <cellStyle name="Normal 55 3 3 2 7" xfId="17681" xr:uid="{00000000-0005-0000-0000-0000AD670000}"/>
    <cellStyle name="Normal 55 3 3 3" xfId="3374" xr:uid="{00000000-0005-0000-0000-0000AE670000}"/>
    <cellStyle name="Normal 55 3 3 3 2" xfId="13448" xr:uid="{00000000-0005-0000-0000-0000AF670000}"/>
    <cellStyle name="Normal 55 3 3 3 2 2" xfId="43779" xr:uid="{00000000-0005-0000-0000-0000B0670000}"/>
    <cellStyle name="Normal 55 3 3 3 2 3" xfId="28546" xr:uid="{00000000-0005-0000-0000-0000B1670000}"/>
    <cellStyle name="Normal 55 3 3 3 3" xfId="8428" xr:uid="{00000000-0005-0000-0000-0000B2670000}"/>
    <cellStyle name="Normal 55 3 3 3 3 2" xfId="38762" xr:uid="{00000000-0005-0000-0000-0000B3670000}"/>
    <cellStyle name="Normal 55 3 3 3 3 3" xfId="23529" xr:uid="{00000000-0005-0000-0000-0000B4670000}"/>
    <cellStyle name="Normal 55 3 3 3 4" xfId="33749" xr:uid="{00000000-0005-0000-0000-0000B5670000}"/>
    <cellStyle name="Normal 55 3 3 3 5" xfId="18516" xr:uid="{00000000-0005-0000-0000-0000B6670000}"/>
    <cellStyle name="Normal 55 3 3 4" xfId="5067" xr:uid="{00000000-0005-0000-0000-0000B7670000}"/>
    <cellStyle name="Normal 55 3 3 4 2" xfId="15119" xr:uid="{00000000-0005-0000-0000-0000B8670000}"/>
    <cellStyle name="Normal 55 3 3 4 2 2" xfId="45450" xr:uid="{00000000-0005-0000-0000-0000B9670000}"/>
    <cellStyle name="Normal 55 3 3 4 2 3" xfId="30217" xr:uid="{00000000-0005-0000-0000-0000BA670000}"/>
    <cellStyle name="Normal 55 3 3 4 3" xfId="10099" xr:uid="{00000000-0005-0000-0000-0000BB670000}"/>
    <cellStyle name="Normal 55 3 3 4 3 2" xfId="40433" xr:uid="{00000000-0005-0000-0000-0000BC670000}"/>
    <cellStyle name="Normal 55 3 3 4 3 3" xfId="25200" xr:uid="{00000000-0005-0000-0000-0000BD670000}"/>
    <cellStyle name="Normal 55 3 3 4 4" xfId="35420" xr:uid="{00000000-0005-0000-0000-0000BE670000}"/>
    <cellStyle name="Normal 55 3 3 4 5" xfId="20187" xr:uid="{00000000-0005-0000-0000-0000BF670000}"/>
    <cellStyle name="Normal 55 3 3 5" xfId="11777" xr:uid="{00000000-0005-0000-0000-0000C0670000}"/>
    <cellStyle name="Normal 55 3 3 5 2" xfId="42108" xr:uid="{00000000-0005-0000-0000-0000C1670000}"/>
    <cellStyle name="Normal 55 3 3 5 3" xfId="26875" xr:uid="{00000000-0005-0000-0000-0000C2670000}"/>
    <cellStyle name="Normal 55 3 3 6" xfId="6756" xr:uid="{00000000-0005-0000-0000-0000C3670000}"/>
    <cellStyle name="Normal 55 3 3 6 2" xfId="37091" xr:uid="{00000000-0005-0000-0000-0000C4670000}"/>
    <cellStyle name="Normal 55 3 3 6 3" xfId="21858" xr:uid="{00000000-0005-0000-0000-0000C5670000}"/>
    <cellStyle name="Normal 55 3 3 7" xfId="32079" xr:uid="{00000000-0005-0000-0000-0000C6670000}"/>
    <cellStyle name="Normal 55 3 3 8" xfId="16845" xr:uid="{00000000-0005-0000-0000-0000C7670000}"/>
    <cellStyle name="Normal 55 3 4" xfId="2103" xr:uid="{00000000-0005-0000-0000-0000C8670000}"/>
    <cellStyle name="Normal 55 3 4 2" xfId="3793" xr:uid="{00000000-0005-0000-0000-0000C9670000}"/>
    <cellStyle name="Normal 55 3 4 2 2" xfId="13866" xr:uid="{00000000-0005-0000-0000-0000CA670000}"/>
    <cellStyle name="Normal 55 3 4 2 2 2" xfId="44197" xr:uid="{00000000-0005-0000-0000-0000CB670000}"/>
    <cellStyle name="Normal 55 3 4 2 2 3" xfId="28964" xr:uid="{00000000-0005-0000-0000-0000CC670000}"/>
    <cellStyle name="Normal 55 3 4 2 3" xfId="8846" xr:uid="{00000000-0005-0000-0000-0000CD670000}"/>
    <cellStyle name="Normal 55 3 4 2 3 2" xfId="39180" xr:uid="{00000000-0005-0000-0000-0000CE670000}"/>
    <cellStyle name="Normal 55 3 4 2 3 3" xfId="23947" xr:uid="{00000000-0005-0000-0000-0000CF670000}"/>
    <cellStyle name="Normal 55 3 4 2 4" xfId="34167" xr:uid="{00000000-0005-0000-0000-0000D0670000}"/>
    <cellStyle name="Normal 55 3 4 2 5" xfId="18934" xr:uid="{00000000-0005-0000-0000-0000D1670000}"/>
    <cellStyle name="Normal 55 3 4 3" xfId="5485" xr:uid="{00000000-0005-0000-0000-0000D2670000}"/>
    <cellStyle name="Normal 55 3 4 3 2" xfId="15537" xr:uid="{00000000-0005-0000-0000-0000D3670000}"/>
    <cellStyle name="Normal 55 3 4 3 2 2" xfId="45868" xr:uid="{00000000-0005-0000-0000-0000D4670000}"/>
    <cellStyle name="Normal 55 3 4 3 2 3" xfId="30635" xr:uid="{00000000-0005-0000-0000-0000D5670000}"/>
    <cellStyle name="Normal 55 3 4 3 3" xfId="10517" xr:uid="{00000000-0005-0000-0000-0000D6670000}"/>
    <cellStyle name="Normal 55 3 4 3 3 2" xfId="40851" xr:uid="{00000000-0005-0000-0000-0000D7670000}"/>
    <cellStyle name="Normal 55 3 4 3 3 3" xfId="25618" xr:uid="{00000000-0005-0000-0000-0000D8670000}"/>
    <cellStyle name="Normal 55 3 4 3 4" xfId="35838" xr:uid="{00000000-0005-0000-0000-0000D9670000}"/>
    <cellStyle name="Normal 55 3 4 3 5" xfId="20605" xr:uid="{00000000-0005-0000-0000-0000DA670000}"/>
    <cellStyle name="Normal 55 3 4 4" xfId="12195" xr:uid="{00000000-0005-0000-0000-0000DB670000}"/>
    <cellStyle name="Normal 55 3 4 4 2" xfId="42526" xr:uid="{00000000-0005-0000-0000-0000DC670000}"/>
    <cellStyle name="Normal 55 3 4 4 3" xfId="27293" xr:uid="{00000000-0005-0000-0000-0000DD670000}"/>
    <cellStyle name="Normal 55 3 4 5" xfId="7174" xr:uid="{00000000-0005-0000-0000-0000DE670000}"/>
    <cellStyle name="Normal 55 3 4 5 2" xfId="37509" xr:uid="{00000000-0005-0000-0000-0000DF670000}"/>
    <cellStyle name="Normal 55 3 4 5 3" xfId="22276" xr:uid="{00000000-0005-0000-0000-0000E0670000}"/>
    <cellStyle name="Normal 55 3 4 6" xfId="32497" xr:uid="{00000000-0005-0000-0000-0000E1670000}"/>
    <cellStyle name="Normal 55 3 4 7" xfId="17263" xr:uid="{00000000-0005-0000-0000-0000E2670000}"/>
    <cellStyle name="Normal 55 3 5" xfId="2956" xr:uid="{00000000-0005-0000-0000-0000E3670000}"/>
    <cellStyle name="Normal 55 3 5 2" xfId="13030" xr:uid="{00000000-0005-0000-0000-0000E4670000}"/>
    <cellStyle name="Normal 55 3 5 2 2" xfId="43361" xr:uid="{00000000-0005-0000-0000-0000E5670000}"/>
    <cellStyle name="Normal 55 3 5 2 3" xfId="28128" xr:uid="{00000000-0005-0000-0000-0000E6670000}"/>
    <cellStyle name="Normal 55 3 5 3" xfId="8010" xr:uid="{00000000-0005-0000-0000-0000E7670000}"/>
    <cellStyle name="Normal 55 3 5 3 2" xfId="38344" xr:uid="{00000000-0005-0000-0000-0000E8670000}"/>
    <cellStyle name="Normal 55 3 5 3 3" xfId="23111" xr:uid="{00000000-0005-0000-0000-0000E9670000}"/>
    <cellStyle name="Normal 55 3 5 4" xfId="33331" xr:uid="{00000000-0005-0000-0000-0000EA670000}"/>
    <cellStyle name="Normal 55 3 5 5" xfId="18098" xr:uid="{00000000-0005-0000-0000-0000EB670000}"/>
    <cellStyle name="Normal 55 3 6" xfId="4649" xr:uid="{00000000-0005-0000-0000-0000EC670000}"/>
    <cellStyle name="Normal 55 3 6 2" xfId="14701" xr:uid="{00000000-0005-0000-0000-0000ED670000}"/>
    <cellStyle name="Normal 55 3 6 2 2" xfId="45032" xr:uid="{00000000-0005-0000-0000-0000EE670000}"/>
    <cellStyle name="Normal 55 3 6 2 3" xfId="29799" xr:uid="{00000000-0005-0000-0000-0000EF670000}"/>
    <cellStyle name="Normal 55 3 6 3" xfId="9681" xr:uid="{00000000-0005-0000-0000-0000F0670000}"/>
    <cellStyle name="Normal 55 3 6 3 2" xfId="40015" xr:uid="{00000000-0005-0000-0000-0000F1670000}"/>
    <cellStyle name="Normal 55 3 6 3 3" xfId="24782" xr:uid="{00000000-0005-0000-0000-0000F2670000}"/>
    <cellStyle name="Normal 55 3 6 4" xfId="35002" xr:uid="{00000000-0005-0000-0000-0000F3670000}"/>
    <cellStyle name="Normal 55 3 6 5" xfId="19769" xr:uid="{00000000-0005-0000-0000-0000F4670000}"/>
    <cellStyle name="Normal 55 3 7" xfId="11359" xr:uid="{00000000-0005-0000-0000-0000F5670000}"/>
    <cellStyle name="Normal 55 3 7 2" xfId="41690" xr:uid="{00000000-0005-0000-0000-0000F6670000}"/>
    <cellStyle name="Normal 55 3 7 3" xfId="26457" xr:uid="{00000000-0005-0000-0000-0000F7670000}"/>
    <cellStyle name="Normal 55 3 8" xfId="6338" xr:uid="{00000000-0005-0000-0000-0000F8670000}"/>
    <cellStyle name="Normal 55 3 8 2" xfId="36673" xr:uid="{00000000-0005-0000-0000-0000F9670000}"/>
    <cellStyle name="Normal 55 3 8 3" xfId="21440" xr:uid="{00000000-0005-0000-0000-0000FA670000}"/>
    <cellStyle name="Normal 55 3 9" xfId="31662" xr:uid="{00000000-0005-0000-0000-0000FB670000}"/>
    <cellStyle name="Normal 55 4" xfId="1363" xr:uid="{00000000-0005-0000-0000-0000FC670000}"/>
    <cellStyle name="Normal 55 4 2" xfId="1786" xr:uid="{00000000-0005-0000-0000-0000FD670000}"/>
    <cellStyle name="Normal 55 4 2 2" xfId="2625" xr:uid="{00000000-0005-0000-0000-0000FE670000}"/>
    <cellStyle name="Normal 55 4 2 2 2" xfId="4315" xr:uid="{00000000-0005-0000-0000-0000FF670000}"/>
    <cellStyle name="Normal 55 4 2 2 2 2" xfId="14388" xr:uid="{00000000-0005-0000-0000-000000680000}"/>
    <cellStyle name="Normal 55 4 2 2 2 2 2" xfId="44719" xr:uid="{00000000-0005-0000-0000-000001680000}"/>
    <cellStyle name="Normal 55 4 2 2 2 2 3" xfId="29486" xr:uid="{00000000-0005-0000-0000-000002680000}"/>
    <cellStyle name="Normal 55 4 2 2 2 3" xfId="9368" xr:uid="{00000000-0005-0000-0000-000003680000}"/>
    <cellStyle name="Normal 55 4 2 2 2 3 2" xfId="39702" xr:uid="{00000000-0005-0000-0000-000004680000}"/>
    <cellStyle name="Normal 55 4 2 2 2 3 3" xfId="24469" xr:uid="{00000000-0005-0000-0000-000005680000}"/>
    <cellStyle name="Normal 55 4 2 2 2 4" xfId="34689" xr:uid="{00000000-0005-0000-0000-000006680000}"/>
    <cellStyle name="Normal 55 4 2 2 2 5" xfId="19456" xr:uid="{00000000-0005-0000-0000-000007680000}"/>
    <cellStyle name="Normal 55 4 2 2 3" xfId="6007" xr:uid="{00000000-0005-0000-0000-000008680000}"/>
    <cellStyle name="Normal 55 4 2 2 3 2" xfId="16059" xr:uid="{00000000-0005-0000-0000-000009680000}"/>
    <cellStyle name="Normal 55 4 2 2 3 2 2" xfId="46390" xr:uid="{00000000-0005-0000-0000-00000A680000}"/>
    <cellStyle name="Normal 55 4 2 2 3 2 3" xfId="31157" xr:uid="{00000000-0005-0000-0000-00000B680000}"/>
    <cellStyle name="Normal 55 4 2 2 3 3" xfId="11039" xr:uid="{00000000-0005-0000-0000-00000C680000}"/>
    <cellStyle name="Normal 55 4 2 2 3 3 2" xfId="41373" xr:uid="{00000000-0005-0000-0000-00000D680000}"/>
    <cellStyle name="Normal 55 4 2 2 3 3 3" xfId="26140" xr:uid="{00000000-0005-0000-0000-00000E680000}"/>
    <cellStyle name="Normal 55 4 2 2 3 4" xfId="36360" xr:uid="{00000000-0005-0000-0000-00000F680000}"/>
    <cellStyle name="Normal 55 4 2 2 3 5" xfId="21127" xr:uid="{00000000-0005-0000-0000-000010680000}"/>
    <cellStyle name="Normal 55 4 2 2 4" xfId="12717" xr:uid="{00000000-0005-0000-0000-000011680000}"/>
    <cellStyle name="Normal 55 4 2 2 4 2" xfId="43048" xr:uid="{00000000-0005-0000-0000-000012680000}"/>
    <cellStyle name="Normal 55 4 2 2 4 3" xfId="27815" xr:uid="{00000000-0005-0000-0000-000013680000}"/>
    <cellStyle name="Normal 55 4 2 2 5" xfId="7696" xr:uid="{00000000-0005-0000-0000-000014680000}"/>
    <cellStyle name="Normal 55 4 2 2 5 2" xfId="38031" xr:uid="{00000000-0005-0000-0000-000015680000}"/>
    <cellStyle name="Normal 55 4 2 2 5 3" xfId="22798" xr:uid="{00000000-0005-0000-0000-000016680000}"/>
    <cellStyle name="Normal 55 4 2 2 6" xfId="33019" xr:uid="{00000000-0005-0000-0000-000017680000}"/>
    <cellStyle name="Normal 55 4 2 2 7" xfId="17785" xr:uid="{00000000-0005-0000-0000-000018680000}"/>
    <cellStyle name="Normal 55 4 2 3" xfId="3478" xr:uid="{00000000-0005-0000-0000-000019680000}"/>
    <cellStyle name="Normal 55 4 2 3 2" xfId="13552" xr:uid="{00000000-0005-0000-0000-00001A680000}"/>
    <cellStyle name="Normal 55 4 2 3 2 2" xfId="43883" xr:uid="{00000000-0005-0000-0000-00001B680000}"/>
    <cellStyle name="Normal 55 4 2 3 2 3" xfId="28650" xr:uid="{00000000-0005-0000-0000-00001C680000}"/>
    <cellStyle name="Normal 55 4 2 3 3" xfId="8532" xr:uid="{00000000-0005-0000-0000-00001D680000}"/>
    <cellStyle name="Normal 55 4 2 3 3 2" xfId="38866" xr:uid="{00000000-0005-0000-0000-00001E680000}"/>
    <cellStyle name="Normal 55 4 2 3 3 3" xfId="23633" xr:uid="{00000000-0005-0000-0000-00001F680000}"/>
    <cellStyle name="Normal 55 4 2 3 4" xfId="33853" xr:uid="{00000000-0005-0000-0000-000020680000}"/>
    <cellStyle name="Normal 55 4 2 3 5" xfId="18620" xr:uid="{00000000-0005-0000-0000-000021680000}"/>
    <cellStyle name="Normal 55 4 2 4" xfId="5171" xr:uid="{00000000-0005-0000-0000-000022680000}"/>
    <cellStyle name="Normal 55 4 2 4 2" xfId="15223" xr:uid="{00000000-0005-0000-0000-000023680000}"/>
    <cellStyle name="Normal 55 4 2 4 2 2" xfId="45554" xr:uid="{00000000-0005-0000-0000-000024680000}"/>
    <cellStyle name="Normal 55 4 2 4 2 3" xfId="30321" xr:uid="{00000000-0005-0000-0000-000025680000}"/>
    <cellStyle name="Normal 55 4 2 4 3" xfId="10203" xr:uid="{00000000-0005-0000-0000-000026680000}"/>
    <cellStyle name="Normal 55 4 2 4 3 2" xfId="40537" xr:uid="{00000000-0005-0000-0000-000027680000}"/>
    <cellStyle name="Normal 55 4 2 4 3 3" xfId="25304" xr:uid="{00000000-0005-0000-0000-000028680000}"/>
    <cellStyle name="Normal 55 4 2 4 4" xfId="35524" xr:uid="{00000000-0005-0000-0000-000029680000}"/>
    <cellStyle name="Normal 55 4 2 4 5" xfId="20291" xr:uid="{00000000-0005-0000-0000-00002A680000}"/>
    <cellStyle name="Normal 55 4 2 5" xfId="11881" xr:uid="{00000000-0005-0000-0000-00002B680000}"/>
    <cellStyle name="Normal 55 4 2 5 2" xfId="42212" xr:uid="{00000000-0005-0000-0000-00002C680000}"/>
    <cellStyle name="Normal 55 4 2 5 3" xfId="26979" xr:uid="{00000000-0005-0000-0000-00002D680000}"/>
    <cellStyle name="Normal 55 4 2 6" xfId="6860" xr:uid="{00000000-0005-0000-0000-00002E680000}"/>
    <cellStyle name="Normal 55 4 2 6 2" xfId="37195" xr:uid="{00000000-0005-0000-0000-00002F680000}"/>
    <cellStyle name="Normal 55 4 2 6 3" xfId="21962" xr:uid="{00000000-0005-0000-0000-000030680000}"/>
    <cellStyle name="Normal 55 4 2 7" xfId="32183" xr:uid="{00000000-0005-0000-0000-000031680000}"/>
    <cellStyle name="Normal 55 4 2 8" xfId="16949" xr:uid="{00000000-0005-0000-0000-000032680000}"/>
    <cellStyle name="Normal 55 4 3" xfId="2207" xr:uid="{00000000-0005-0000-0000-000033680000}"/>
    <cellStyle name="Normal 55 4 3 2" xfId="3897" xr:uid="{00000000-0005-0000-0000-000034680000}"/>
    <cellStyle name="Normal 55 4 3 2 2" xfId="13970" xr:uid="{00000000-0005-0000-0000-000035680000}"/>
    <cellStyle name="Normal 55 4 3 2 2 2" xfId="44301" xr:uid="{00000000-0005-0000-0000-000036680000}"/>
    <cellStyle name="Normal 55 4 3 2 2 3" xfId="29068" xr:uid="{00000000-0005-0000-0000-000037680000}"/>
    <cellStyle name="Normal 55 4 3 2 3" xfId="8950" xr:uid="{00000000-0005-0000-0000-000038680000}"/>
    <cellStyle name="Normal 55 4 3 2 3 2" xfId="39284" xr:uid="{00000000-0005-0000-0000-000039680000}"/>
    <cellStyle name="Normal 55 4 3 2 3 3" xfId="24051" xr:uid="{00000000-0005-0000-0000-00003A680000}"/>
    <cellStyle name="Normal 55 4 3 2 4" xfId="34271" xr:uid="{00000000-0005-0000-0000-00003B680000}"/>
    <cellStyle name="Normal 55 4 3 2 5" xfId="19038" xr:uid="{00000000-0005-0000-0000-00003C680000}"/>
    <cellStyle name="Normal 55 4 3 3" xfId="5589" xr:uid="{00000000-0005-0000-0000-00003D680000}"/>
    <cellStyle name="Normal 55 4 3 3 2" xfId="15641" xr:uid="{00000000-0005-0000-0000-00003E680000}"/>
    <cellStyle name="Normal 55 4 3 3 2 2" xfId="45972" xr:uid="{00000000-0005-0000-0000-00003F680000}"/>
    <cellStyle name="Normal 55 4 3 3 2 3" xfId="30739" xr:uid="{00000000-0005-0000-0000-000040680000}"/>
    <cellStyle name="Normal 55 4 3 3 3" xfId="10621" xr:uid="{00000000-0005-0000-0000-000041680000}"/>
    <cellStyle name="Normal 55 4 3 3 3 2" xfId="40955" xr:uid="{00000000-0005-0000-0000-000042680000}"/>
    <cellStyle name="Normal 55 4 3 3 3 3" xfId="25722" xr:uid="{00000000-0005-0000-0000-000043680000}"/>
    <cellStyle name="Normal 55 4 3 3 4" xfId="35942" xr:uid="{00000000-0005-0000-0000-000044680000}"/>
    <cellStyle name="Normal 55 4 3 3 5" xfId="20709" xr:uid="{00000000-0005-0000-0000-000045680000}"/>
    <cellStyle name="Normal 55 4 3 4" xfId="12299" xr:uid="{00000000-0005-0000-0000-000046680000}"/>
    <cellStyle name="Normal 55 4 3 4 2" xfId="42630" xr:uid="{00000000-0005-0000-0000-000047680000}"/>
    <cellStyle name="Normal 55 4 3 4 3" xfId="27397" xr:uid="{00000000-0005-0000-0000-000048680000}"/>
    <cellStyle name="Normal 55 4 3 5" xfId="7278" xr:uid="{00000000-0005-0000-0000-000049680000}"/>
    <cellStyle name="Normal 55 4 3 5 2" xfId="37613" xr:uid="{00000000-0005-0000-0000-00004A680000}"/>
    <cellStyle name="Normal 55 4 3 5 3" xfId="22380" xr:uid="{00000000-0005-0000-0000-00004B680000}"/>
    <cellStyle name="Normal 55 4 3 6" xfId="32601" xr:uid="{00000000-0005-0000-0000-00004C680000}"/>
    <cellStyle name="Normal 55 4 3 7" xfId="17367" xr:uid="{00000000-0005-0000-0000-00004D680000}"/>
    <cellStyle name="Normal 55 4 4" xfId="3060" xr:uid="{00000000-0005-0000-0000-00004E680000}"/>
    <cellStyle name="Normal 55 4 4 2" xfId="13134" xr:uid="{00000000-0005-0000-0000-00004F680000}"/>
    <cellStyle name="Normal 55 4 4 2 2" xfId="43465" xr:uid="{00000000-0005-0000-0000-000050680000}"/>
    <cellStyle name="Normal 55 4 4 2 3" xfId="28232" xr:uid="{00000000-0005-0000-0000-000051680000}"/>
    <cellStyle name="Normal 55 4 4 3" xfId="8114" xr:uid="{00000000-0005-0000-0000-000052680000}"/>
    <cellStyle name="Normal 55 4 4 3 2" xfId="38448" xr:uid="{00000000-0005-0000-0000-000053680000}"/>
    <cellStyle name="Normal 55 4 4 3 3" xfId="23215" xr:uid="{00000000-0005-0000-0000-000054680000}"/>
    <cellStyle name="Normal 55 4 4 4" xfId="33435" xr:uid="{00000000-0005-0000-0000-000055680000}"/>
    <cellStyle name="Normal 55 4 4 5" xfId="18202" xr:uid="{00000000-0005-0000-0000-000056680000}"/>
    <cellStyle name="Normal 55 4 5" xfId="4753" xr:uid="{00000000-0005-0000-0000-000057680000}"/>
    <cellStyle name="Normal 55 4 5 2" xfId="14805" xr:uid="{00000000-0005-0000-0000-000058680000}"/>
    <cellStyle name="Normal 55 4 5 2 2" xfId="45136" xr:uid="{00000000-0005-0000-0000-000059680000}"/>
    <cellStyle name="Normal 55 4 5 2 3" xfId="29903" xr:uid="{00000000-0005-0000-0000-00005A680000}"/>
    <cellStyle name="Normal 55 4 5 3" xfId="9785" xr:uid="{00000000-0005-0000-0000-00005B680000}"/>
    <cellStyle name="Normal 55 4 5 3 2" xfId="40119" xr:uid="{00000000-0005-0000-0000-00005C680000}"/>
    <cellStyle name="Normal 55 4 5 3 3" xfId="24886" xr:uid="{00000000-0005-0000-0000-00005D680000}"/>
    <cellStyle name="Normal 55 4 5 4" xfId="35106" xr:uid="{00000000-0005-0000-0000-00005E680000}"/>
    <cellStyle name="Normal 55 4 5 5" xfId="19873" xr:uid="{00000000-0005-0000-0000-00005F680000}"/>
    <cellStyle name="Normal 55 4 6" xfId="11463" xr:uid="{00000000-0005-0000-0000-000060680000}"/>
    <cellStyle name="Normal 55 4 6 2" xfId="41794" xr:uid="{00000000-0005-0000-0000-000061680000}"/>
    <cellStyle name="Normal 55 4 6 3" xfId="26561" xr:uid="{00000000-0005-0000-0000-000062680000}"/>
    <cellStyle name="Normal 55 4 7" xfId="6442" xr:uid="{00000000-0005-0000-0000-000063680000}"/>
    <cellStyle name="Normal 55 4 7 2" xfId="36777" xr:uid="{00000000-0005-0000-0000-000064680000}"/>
    <cellStyle name="Normal 55 4 7 3" xfId="21544" xr:uid="{00000000-0005-0000-0000-000065680000}"/>
    <cellStyle name="Normal 55 4 8" xfId="31765" xr:uid="{00000000-0005-0000-0000-000066680000}"/>
    <cellStyle name="Normal 55 4 9" xfId="16531" xr:uid="{00000000-0005-0000-0000-000067680000}"/>
    <cellStyle name="Normal 55 5" xfId="1576" xr:uid="{00000000-0005-0000-0000-000068680000}"/>
    <cellStyle name="Normal 55 5 2" xfId="2417" xr:uid="{00000000-0005-0000-0000-000069680000}"/>
    <cellStyle name="Normal 55 5 2 2" xfId="4107" xr:uid="{00000000-0005-0000-0000-00006A680000}"/>
    <cellStyle name="Normal 55 5 2 2 2" xfId="14180" xr:uid="{00000000-0005-0000-0000-00006B680000}"/>
    <cellStyle name="Normal 55 5 2 2 2 2" xfId="44511" xr:uid="{00000000-0005-0000-0000-00006C680000}"/>
    <cellStyle name="Normal 55 5 2 2 2 3" xfId="29278" xr:uid="{00000000-0005-0000-0000-00006D680000}"/>
    <cellStyle name="Normal 55 5 2 2 3" xfId="9160" xr:uid="{00000000-0005-0000-0000-00006E680000}"/>
    <cellStyle name="Normal 55 5 2 2 3 2" xfId="39494" xr:uid="{00000000-0005-0000-0000-00006F680000}"/>
    <cellStyle name="Normal 55 5 2 2 3 3" xfId="24261" xr:uid="{00000000-0005-0000-0000-000070680000}"/>
    <cellStyle name="Normal 55 5 2 2 4" xfId="34481" xr:uid="{00000000-0005-0000-0000-000071680000}"/>
    <cellStyle name="Normal 55 5 2 2 5" xfId="19248" xr:uid="{00000000-0005-0000-0000-000072680000}"/>
    <cellStyle name="Normal 55 5 2 3" xfId="5799" xr:uid="{00000000-0005-0000-0000-000073680000}"/>
    <cellStyle name="Normal 55 5 2 3 2" xfId="15851" xr:uid="{00000000-0005-0000-0000-000074680000}"/>
    <cellStyle name="Normal 55 5 2 3 2 2" xfId="46182" xr:uid="{00000000-0005-0000-0000-000075680000}"/>
    <cellStyle name="Normal 55 5 2 3 2 3" xfId="30949" xr:uid="{00000000-0005-0000-0000-000076680000}"/>
    <cellStyle name="Normal 55 5 2 3 3" xfId="10831" xr:uid="{00000000-0005-0000-0000-000077680000}"/>
    <cellStyle name="Normal 55 5 2 3 3 2" xfId="41165" xr:uid="{00000000-0005-0000-0000-000078680000}"/>
    <cellStyle name="Normal 55 5 2 3 3 3" xfId="25932" xr:uid="{00000000-0005-0000-0000-000079680000}"/>
    <cellStyle name="Normal 55 5 2 3 4" xfId="36152" xr:uid="{00000000-0005-0000-0000-00007A680000}"/>
    <cellStyle name="Normal 55 5 2 3 5" xfId="20919" xr:uid="{00000000-0005-0000-0000-00007B680000}"/>
    <cellStyle name="Normal 55 5 2 4" xfId="12509" xr:uid="{00000000-0005-0000-0000-00007C680000}"/>
    <cellStyle name="Normal 55 5 2 4 2" xfId="42840" xr:uid="{00000000-0005-0000-0000-00007D680000}"/>
    <cellStyle name="Normal 55 5 2 4 3" xfId="27607" xr:uid="{00000000-0005-0000-0000-00007E680000}"/>
    <cellStyle name="Normal 55 5 2 5" xfId="7488" xr:uid="{00000000-0005-0000-0000-00007F680000}"/>
    <cellStyle name="Normal 55 5 2 5 2" xfId="37823" xr:uid="{00000000-0005-0000-0000-000080680000}"/>
    <cellStyle name="Normal 55 5 2 5 3" xfId="22590" xr:uid="{00000000-0005-0000-0000-000081680000}"/>
    <cellStyle name="Normal 55 5 2 6" xfId="32811" xr:uid="{00000000-0005-0000-0000-000082680000}"/>
    <cellStyle name="Normal 55 5 2 7" xfId="17577" xr:uid="{00000000-0005-0000-0000-000083680000}"/>
    <cellStyle name="Normal 55 5 3" xfId="3270" xr:uid="{00000000-0005-0000-0000-000084680000}"/>
    <cellStyle name="Normal 55 5 3 2" xfId="13344" xr:uid="{00000000-0005-0000-0000-000085680000}"/>
    <cellStyle name="Normal 55 5 3 2 2" xfId="43675" xr:uid="{00000000-0005-0000-0000-000086680000}"/>
    <cellStyle name="Normal 55 5 3 2 3" xfId="28442" xr:uid="{00000000-0005-0000-0000-000087680000}"/>
    <cellStyle name="Normal 55 5 3 3" xfId="8324" xr:uid="{00000000-0005-0000-0000-000088680000}"/>
    <cellStyle name="Normal 55 5 3 3 2" xfId="38658" xr:uid="{00000000-0005-0000-0000-000089680000}"/>
    <cellStyle name="Normal 55 5 3 3 3" xfId="23425" xr:uid="{00000000-0005-0000-0000-00008A680000}"/>
    <cellStyle name="Normal 55 5 3 4" xfId="33645" xr:uid="{00000000-0005-0000-0000-00008B680000}"/>
    <cellStyle name="Normal 55 5 3 5" xfId="18412" xr:uid="{00000000-0005-0000-0000-00008C680000}"/>
    <cellStyle name="Normal 55 5 4" xfId="4963" xr:uid="{00000000-0005-0000-0000-00008D680000}"/>
    <cellStyle name="Normal 55 5 4 2" xfId="15015" xr:uid="{00000000-0005-0000-0000-00008E680000}"/>
    <cellStyle name="Normal 55 5 4 2 2" xfId="45346" xr:uid="{00000000-0005-0000-0000-00008F680000}"/>
    <cellStyle name="Normal 55 5 4 2 3" xfId="30113" xr:uid="{00000000-0005-0000-0000-000090680000}"/>
    <cellStyle name="Normal 55 5 4 3" xfId="9995" xr:uid="{00000000-0005-0000-0000-000091680000}"/>
    <cellStyle name="Normal 55 5 4 3 2" xfId="40329" xr:uid="{00000000-0005-0000-0000-000092680000}"/>
    <cellStyle name="Normal 55 5 4 3 3" xfId="25096" xr:uid="{00000000-0005-0000-0000-000093680000}"/>
    <cellStyle name="Normal 55 5 4 4" xfId="35316" xr:uid="{00000000-0005-0000-0000-000094680000}"/>
    <cellStyle name="Normal 55 5 4 5" xfId="20083" xr:uid="{00000000-0005-0000-0000-000095680000}"/>
    <cellStyle name="Normal 55 5 5" xfId="11673" xr:uid="{00000000-0005-0000-0000-000096680000}"/>
    <cellStyle name="Normal 55 5 5 2" xfId="42004" xr:uid="{00000000-0005-0000-0000-000097680000}"/>
    <cellStyle name="Normal 55 5 5 3" xfId="26771" xr:uid="{00000000-0005-0000-0000-000098680000}"/>
    <cellStyle name="Normal 55 5 6" xfId="6652" xr:uid="{00000000-0005-0000-0000-000099680000}"/>
    <cellStyle name="Normal 55 5 6 2" xfId="36987" xr:uid="{00000000-0005-0000-0000-00009A680000}"/>
    <cellStyle name="Normal 55 5 6 3" xfId="21754" xr:uid="{00000000-0005-0000-0000-00009B680000}"/>
    <cellStyle name="Normal 55 5 7" xfId="31975" xr:uid="{00000000-0005-0000-0000-00009C680000}"/>
    <cellStyle name="Normal 55 5 8" xfId="16741" xr:uid="{00000000-0005-0000-0000-00009D680000}"/>
    <cellStyle name="Normal 55 6" xfId="1997" xr:uid="{00000000-0005-0000-0000-00009E680000}"/>
    <cellStyle name="Normal 55 6 2" xfId="3689" xr:uid="{00000000-0005-0000-0000-00009F680000}"/>
    <cellStyle name="Normal 55 6 2 2" xfId="13762" xr:uid="{00000000-0005-0000-0000-0000A0680000}"/>
    <cellStyle name="Normal 55 6 2 2 2" xfId="44093" xr:uid="{00000000-0005-0000-0000-0000A1680000}"/>
    <cellStyle name="Normal 55 6 2 2 3" xfId="28860" xr:uid="{00000000-0005-0000-0000-0000A2680000}"/>
    <cellStyle name="Normal 55 6 2 3" xfId="8742" xr:uid="{00000000-0005-0000-0000-0000A3680000}"/>
    <cellStyle name="Normal 55 6 2 3 2" xfId="39076" xr:uid="{00000000-0005-0000-0000-0000A4680000}"/>
    <cellStyle name="Normal 55 6 2 3 3" xfId="23843" xr:uid="{00000000-0005-0000-0000-0000A5680000}"/>
    <cellStyle name="Normal 55 6 2 4" xfId="34063" xr:uid="{00000000-0005-0000-0000-0000A6680000}"/>
    <cellStyle name="Normal 55 6 2 5" xfId="18830" xr:uid="{00000000-0005-0000-0000-0000A7680000}"/>
    <cellStyle name="Normal 55 6 3" xfId="5381" xr:uid="{00000000-0005-0000-0000-0000A8680000}"/>
    <cellStyle name="Normal 55 6 3 2" xfId="15433" xr:uid="{00000000-0005-0000-0000-0000A9680000}"/>
    <cellStyle name="Normal 55 6 3 2 2" xfId="45764" xr:uid="{00000000-0005-0000-0000-0000AA680000}"/>
    <cellStyle name="Normal 55 6 3 2 3" xfId="30531" xr:uid="{00000000-0005-0000-0000-0000AB680000}"/>
    <cellStyle name="Normal 55 6 3 3" xfId="10413" xr:uid="{00000000-0005-0000-0000-0000AC680000}"/>
    <cellStyle name="Normal 55 6 3 3 2" xfId="40747" xr:uid="{00000000-0005-0000-0000-0000AD680000}"/>
    <cellStyle name="Normal 55 6 3 3 3" xfId="25514" xr:uid="{00000000-0005-0000-0000-0000AE680000}"/>
    <cellStyle name="Normal 55 6 3 4" xfId="35734" xr:uid="{00000000-0005-0000-0000-0000AF680000}"/>
    <cellStyle name="Normal 55 6 3 5" xfId="20501" xr:uid="{00000000-0005-0000-0000-0000B0680000}"/>
    <cellStyle name="Normal 55 6 4" xfId="12091" xr:uid="{00000000-0005-0000-0000-0000B1680000}"/>
    <cellStyle name="Normal 55 6 4 2" xfId="42422" xr:uid="{00000000-0005-0000-0000-0000B2680000}"/>
    <cellStyle name="Normal 55 6 4 3" xfId="27189" xr:uid="{00000000-0005-0000-0000-0000B3680000}"/>
    <cellStyle name="Normal 55 6 5" xfId="7070" xr:uid="{00000000-0005-0000-0000-0000B4680000}"/>
    <cellStyle name="Normal 55 6 5 2" xfId="37405" xr:uid="{00000000-0005-0000-0000-0000B5680000}"/>
    <cellStyle name="Normal 55 6 5 3" xfId="22172" xr:uid="{00000000-0005-0000-0000-0000B6680000}"/>
    <cellStyle name="Normal 55 6 6" xfId="32393" xr:uid="{00000000-0005-0000-0000-0000B7680000}"/>
    <cellStyle name="Normal 55 6 7" xfId="17159" xr:uid="{00000000-0005-0000-0000-0000B8680000}"/>
    <cellStyle name="Normal 55 7" xfId="2848" xr:uid="{00000000-0005-0000-0000-0000B9680000}"/>
    <cellStyle name="Normal 55 7 2" xfId="12926" xr:uid="{00000000-0005-0000-0000-0000BA680000}"/>
    <cellStyle name="Normal 55 7 2 2" xfId="43257" xr:uid="{00000000-0005-0000-0000-0000BB680000}"/>
    <cellStyle name="Normal 55 7 2 3" xfId="28024" xr:uid="{00000000-0005-0000-0000-0000BC680000}"/>
    <cellStyle name="Normal 55 7 3" xfId="7906" xr:uid="{00000000-0005-0000-0000-0000BD680000}"/>
    <cellStyle name="Normal 55 7 3 2" xfId="38240" xr:uid="{00000000-0005-0000-0000-0000BE680000}"/>
    <cellStyle name="Normal 55 7 3 3" xfId="23007" xr:uid="{00000000-0005-0000-0000-0000BF680000}"/>
    <cellStyle name="Normal 55 7 4" xfId="33227" xr:uid="{00000000-0005-0000-0000-0000C0680000}"/>
    <cellStyle name="Normal 55 7 5" xfId="17994" xr:uid="{00000000-0005-0000-0000-0000C1680000}"/>
    <cellStyle name="Normal 55 8" xfId="4542" xr:uid="{00000000-0005-0000-0000-0000C2680000}"/>
    <cellStyle name="Normal 55 8 2" xfId="14597" xr:uid="{00000000-0005-0000-0000-0000C3680000}"/>
    <cellStyle name="Normal 55 8 2 2" xfId="44928" xr:uid="{00000000-0005-0000-0000-0000C4680000}"/>
    <cellStyle name="Normal 55 8 2 3" xfId="29695" xr:uid="{00000000-0005-0000-0000-0000C5680000}"/>
    <cellStyle name="Normal 55 8 3" xfId="9577" xr:uid="{00000000-0005-0000-0000-0000C6680000}"/>
    <cellStyle name="Normal 55 8 3 2" xfId="39911" xr:uid="{00000000-0005-0000-0000-0000C7680000}"/>
    <cellStyle name="Normal 55 8 3 3" xfId="24678" xr:uid="{00000000-0005-0000-0000-0000C8680000}"/>
    <cellStyle name="Normal 55 8 4" xfId="34898" xr:uid="{00000000-0005-0000-0000-0000C9680000}"/>
    <cellStyle name="Normal 55 8 5" xfId="19665" xr:uid="{00000000-0005-0000-0000-0000CA680000}"/>
    <cellStyle name="Normal 55 9" xfId="11253" xr:uid="{00000000-0005-0000-0000-0000CB680000}"/>
    <cellStyle name="Normal 55 9 2" xfId="41586" xr:uid="{00000000-0005-0000-0000-0000CC680000}"/>
    <cellStyle name="Normal 55 9 3" xfId="26353" xr:uid="{00000000-0005-0000-0000-0000CD680000}"/>
    <cellStyle name="Normal 56" xfId="873" xr:uid="{00000000-0005-0000-0000-0000CE680000}"/>
    <cellStyle name="Normal 56 10" xfId="6233" xr:uid="{00000000-0005-0000-0000-0000CF680000}"/>
    <cellStyle name="Normal 56 10 2" xfId="36570" xr:uid="{00000000-0005-0000-0000-0000D0680000}"/>
    <cellStyle name="Normal 56 10 3" xfId="21337" xr:uid="{00000000-0005-0000-0000-0000D1680000}"/>
    <cellStyle name="Normal 56 11" xfId="31561" xr:uid="{00000000-0005-0000-0000-0000D2680000}"/>
    <cellStyle name="Normal 56 12" xfId="16322" xr:uid="{00000000-0005-0000-0000-0000D3680000}"/>
    <cellStyle name="Normal 56 13" xfId="46890" xr:uid="{8E05D9D4-EED7-453A-B8BE-8E04463C97D2}"/>
    <cellStyle name="Normal 56 2" xfId="1197" xr:uid="{00000000-0005-0000-0000-0000D4680000}"/>
    <cellStyle name="Normal 56 2 10" xfId="31613" xr:uid="{00000000-0005-0000-0000-0000D5680000}"/>
    <cellStyle name="Normal 56 2 11" xfId="16376" xr:uid="{00000000-0005-0000-0000-0000D6680000}"/>
    <cellStyle name="Normal 56 2 12" xfId="46898" xr:uid="{DA2AA168-A9C8-4BBF-A661-906E3A4A4C2E}"/>
    <cellStyle name="Normal 56 2 2" xfId="1305" xr:uid="{00000000-0005-0000-0000-0000D7680000}"/>
    <cellStyle name="Normal 56 2 2 10" xfId="16480" xr:uid="{00000000-0005-0000-0000-0000D8680000}"/>
    <cellStyle name="Normal 56 2 2 2" xfId="1522" xr:uid="{00000000-0005-0000-0000-0000D9680000}"/>
    <cellStyle name="Normal 56 2 2 2 2" xfId="1943" xr:uid="{00000000-0005-0000-0000-0000DA680000}"/>
    <cellStyle name="Normal 56 2 2 2 2 2" xfId="2782" xr:uid="{00000000-0005-0000-0000-0000DB680000}"/>
    <cellStyle name="Normal 56 2 2 2 2 2 2" xfId="4472" xr:uid="{00000000-0005-0000-0000-0000DC680000}"/>
    <cellStyle name="Normal 56 2 2 2 2 2 2 2" xfId="14545" xr:uid="{00000000-0005-0000-0000-0000DD680000}"/>
    <cellStyle name="Normal 56 2 2 2 2 2 2 2 2" xfId="44876" xr:uid="{00000000-0005-0000-0000-0000DE680000}"/>
    <cellStyle name="Normal 56 2 2 2 2 2 2 2 3" xfId="29643" xr:uid="{00000000-0005-0000-0000-0000DF680000}"/>
    <cellStyle name="Normal 56 2 2 2 2 2 2 3" xfId="9525" xr:uid="{00000000-0005-0000-0000-0000E0680000}"/>
    <cellStyle name="Normal 56 2 2 2 2 2 2 3 2" xfId="39859" xr:uid="{00000000-0005-0000-0000-0000E1680000}"/>
    <cellStyle name="Normal 56 2 2 2 2 2 2 3 3" xfId="24626" xr:uid="{00000000-0005-0000-0000-0000E2680000}"/>
    <cellStyle name="Normal 56 2 2 2 2 2 2 4" xfId="34846" xr:uid="{00000000-0005-0000-0000-0000E3680000}"/>
    <cellStyle name="Normal 56 2 2 2 2 2 2 5" xfId="19613" xr:uid="{00000000-0005-0000-0000-0000E4680000}"/>
    <cellStyle name="Normal 56 2 2 2 2 2 3" xfId="6164" xr:uid="{00000000-0005-0000-0000-0000E5680000}"/>
    <cellStyle name="Normal 56 2 2 2 2 2 3 2" xfId="16216" xr:uid="{00000000-0005-0000-0000-0000E6680000}"/>
    <cellStyle name="Normal 56 2 2 2 2 2 3 2 2" xfId="46547" xr:uid="{00000000-0005-0000-0000-0000E7680000}"/>
    <cellStyle name="Normal 56 2 2 2 2 2 3 2 3" xfId="31314" xr:uid="{00000000-0005-0000-0000-0000E8680000}"/>
    <cellStyle name="Normal 56 2 2 2 2 2 3 3" xfId="11196" xr:uid="{00000000-0005-0000-0000-0000E9680000}"/>
    <cellStyle name="Normal 56 2 2 2 2 2 3 3 2" xfId="41530" xr:uid="{00000000-0005-0000-0000-0000EA680000}"/>
    <cellStyle name="Normal 56 2 2 2 2 2 3 3 3" xfId="26297" xr:uid="{00000000-0005-0000-0000-0000EB680000}"/>
    <cellStyle name="Normal 56 2 2 2 2 2 3 4" xfId="36517" xr:uid="{00000000-0005-0000-0000-0000EC680000}"/>
    <cellStyle name="Normal 56 2 2 2 2 2 3 5" xfId="21284" xr:uid="{00000000-0005-0000-0000-0000ED680000}"/>
    <cellStyle name="Normal 56 2 2 2 2 2 4" xfId="12874" xr:uid="{00000000-0005-0000-0000-0000EE680000}"/>
    <cellStyle name="Normal 56 2 2 2 2 2 4 2" xfId="43205" xr:uid="{00000000-0005-0000-0000-0000EF680000}"/>
    <cellStyle name="Normal 56 2 2 2 2 2 4 3" xfId="27972" xr:uid="{00000000-0005-0000-0000-0000F0680000}"/>
    <cellStyle name="Normal 56 2 2 2 2 2 5" xfId="7853" xr:uid="{00000000-0005-0000-0000-0000F1680000}"/>
    <cellStyle name="Normal 56 2 2 2 2 2 5 2" xfId="38188" xr:uid="{00000000-0005-0000-0000-0000F2680000}"/>
    <cellStyle name="Normal 56 2 2 2 2 2 5 3" xfId="22955" xr:uid="{00000000-0005-0000-0000-0000F3680000}"/>
    <cellStyle name="Normal 56 2 2 2 2 2 6" xfId="33176" xr:uid="{00000000-0005-0000-0000-0000F4680000}"/>
    <cellStyle name="Normal 56 2 2 2 2 2 7" xfId="17942" xr:uid="{00000000-0005-0000-0000-0000F5680000}"/>
    <cellStyle name="Normal 56 2 2 2 2 3" xfId="3635" xr:uid="{00000000-0005-0000-0000-0000F6680000}"/>
    <cellStyle name="Normal 56 2 2 2 2 3 2" xfId="13709" xr:uid="{00000000-0005-0000-0000-0000F7680000}"/>
    <cellStyle name="Normal 56 2 2 2 2 3 2 2" xfId="44040" xr:uid="{00000000-0005-0000-0000-0000F8680000}"/>
    <cellStyle name="Normal 56 2 2 2 2 3 2 3" xfId="28807" xr:uid="{00000000-0005-0000-0000-0000F9680000}"/>
    <cellStyle name="Normal 56 2 2 2 2 3 3" xfId="8689" xr:uid="{00000000-0005-0000-0000-0000FA680000}"/>
    <cellStyle name="Normal 56 2 2 2 2 3 3 2" xfId="39023" xr:uid="{00000000-0005-0000-0000-0000FB680000}"/>
    <cellStyle name="Normal 56 2 2 2 2 3 3 3" xfId="23790" xr:uid="{00000000-0005-0000-0000-0000FC680000}"/>
    <cellStyle name="Normal 56 2 2 2 2 3 4" xfId="34010" xr:uid="{00000000-0005-0000-0000-0000FD680000}"/>
    <cellStyle name="Normal 56 2 2 2 2 3 5" xfId="18777" xr:uid="{00000000-0005-0000-0000-0000FE680000}"/>
    <cellStyle name="Normal 56 2 2 2 2 4" xfId="5328" xr:uid="{00000000-0005-0000-0000-0000FF680000}"/>
    <cellStyle name="Normal 56 2 2 2 2 4 2" xfId="15380" xr:uid="{00000000-0005-0000-0000-000000690000}"/>
    <cellStyle name="Normal 56 2 2 2 2 4 2 2" xfId="45711" xr:uid="{00000000-0005-0000-0000-000001690000}"/>
    <cellStyle name="Normal 56 2 2 2 2 4 2 3" xfId="30478" xr:uid="{00000000-0005-0000-0000-000002690000}"/>
    <cellStyle name="Normal 56 2 2 2 2 4 3" xfId="10360" xr:uid="{00000000-0005-0000-0000-000003690000}"/>
    <cellStyle name="Normal 56 2 2 2 2 4 3 2" xfId="40694" xr:uid="{00000000-0005-0000-0000-000004690000}"/>
    <cellStyle name="Normal 56 2 2 2 2 4 3 3" xfId="25461" xr:uid="{00000000-0005-0000-0000-000005690000}"/>
    <cellStyle name="Normal 56 2 2 2 2 4 4" xfId="35681" xr:uid="{00000000-0005-0000-0000-000006690000}"/>
    <cellStyle name="Normal 56 2 2 2 2 4 5" xfId="20448" xr:uid="{00000000-0005-0000-0000-000007690000}"/>
    <cellStyle name="Normal 56 2 2 2 2 5" xfId="12038" xr:uid="{00000000-0005-0000-0000-000008690000}"/>
    <cellStyle name="Normal 56 2 2 2 2 5 2" xfId="42369" xr:uid="{00000000-0005-0000-0000-000009690000}"/>
    <cellStyle name="Normal 56 2 2 2 2 5 3" xfId="27136" xr:uid="{00000000-0005-0000-0000-00000A690000}"/>
    <cellStyle name="Normal 56 2 2 2 2 6" xfId="7017" xr:uid="{00000000-0005-0000-0000-00000B690000}"/>
    <cellStyle name="Normal 56 2 2 2 2 6 2" xfId="37352" xr:uid="{00000000-0005-0000-0000-00000C690000}"/>
    <cellStyle name="Normal 56 2 2 2 2 6 3" xfId="22119" xr:uid="{00000000-0005-0000-0000-00000D690000}"/>
    <cellStyle name="Normal 56 2 2 2 2 7" xfId="32340" xr:uid="{00000000-0005-0000-0000-00000E690000}"/>
    <cellStyle name="Normal 56 2 2 2 2 8" xfId="17106" xr:uid="{00000000-0005-0000-0000-00000F690000}"/>
    <cellStyle name="Normal 56 2 2 2 3" xfId="2364" xr:uid="{00000000-0005-0000-0000-000010690000}"/>
    <cellStyle name="Normal 56 2 2 2 3 2" xfId="4054" xr:uid="{00000000-0005-0000-0000-000011690000}"/>
    <cellStyle name="Normal 56 2 2 2 3 2 2" xfId="14127" xr:uid="{00000000-0005-0000-0000-000012690000}"/>
    <cellStyle name="Normal 56 2 2 2 3 2 2 2" xfId="44458" xr:uid="{00000000-0005-0000-0000-000013690000}"/>
    <cellStyle name="Normal 56 2 2 2 3 2 2 3" xfId="29225" xr:uid="{00000000-0005-0000-0000-000014690000}"/>
    <cellStyle name="Normal 56 2 2 2 3 2 3" xfId="9107" xr:uid="{00000000-0005-0000-0000-000015690000}"/>
    <cellStyle name="Normal 56 2 2 2 3 2 3 2" xfId="39441" xr:uid="{00000000-0005-0000-0000-000016690000}"/>
    <cellStyle name="Normal 56 2 2 2 3 2 3 3" xfId="24208" xr:uid="{00000000-0005-0000-0000-000017690000}"/>
    <cellStyle name="Normal 56 2 2 2 3 2 4" xfId="34428" xr:uid="{00000000-0005-0000-0000-000018690000}"/>
    <cellStyle name="Normal 56 2 2 2 3 2 5" xfId="19195" xr:uid="{00000000-0005-0000-0000-000019690000}"/>
    <cellStyle name="Normal 56 2 2 2 3 3" xfId="5746" xr:uid="{00000000-0005-0000-0000-00001A690000}"/>
    <cellStyle name="Normal 56 2 2 2 3 3 2" xfId="15798" xr:uid="{00000000-0005-0000-0000-00001B690000}"/>
    <cellStyle name="Normal 56 2 2 2 3 3 2 2" xfId="46129" xr:uid="{00000000-0005-0000-0000-00001C690000}"/>
    <cellStyle name="Normal 56 2 2 2 3 3 2 3" xfId="30896" xr:uid="{00000000-0005-0000-0000-00001D690000}"/>
    <cellStyle name="Normal 56 2 2 2 3 3 3" xfId="10778" xr:uid="{00000000-0005-0000-0000-00001E690000}"/>
    <cellStyle name="Normal 56 2 2 2 3 3 3 2" xfId="41112" xr:uid="{00000000-0005-0000-0000-00001F690000}"/>
    <cellStyle name="Normal 56 2 2 2 3 3 3 3" xfId="25879" xr:uid="{00000000-0005-0000-0000-000020690000}"/>
    <cellStyle name="Normal 56 2 2 2 3 3 4" xfId="36099" xr:uid="{00000000-0005-0000-0000-000021690000}"/>
    <cellStyle name="Normal 56 2 2 2 3 3 5" xfId="20866" xr:uid="{00000000-0005-0000-0000-000022690000}"/>
    <cellStyle name="Normal 56 2 2 2 3 4" xfId="12456" xr:uid="{00000000-0005-0000-0000-000023690000}"/>
    <cellStyle name="Normal 56 2 2 2 3 4 2" xfId="42787" xr:uid="{00000000-0005-0000-0000-000024690000}"/>
    <cellStyle name="Normal 56 2 2 2 3 4 3" xfId="27554" xr:uid="{00000000-0005-0000-0000-000025690000}"/>
    <cellStyle name="Normal 56 2 2 2 3 5" xfId="7435" xr:uid="{00000000-0005-0000-0000-000026690000}"/>
    <cellStyle name="Normal 56 2 2 2 3 5 2" xfId="37770" xr:uid="{00000000-0005-0000-0000-000027690000}"/>
    <cellStyle name="Normal 56 2 2 2 3 5 3" xfId="22537" xr:uid="{00000000-0005-0000-0000-000028690000}"/>
    <cellStyle name="Normal 56 2 2 2 3 6" xfId="32758" xr:uid="{00000000-0005-0000-0000-000029690000}"/>
    <cellStyle name="Normal 56 2 2 2 3 7" xfId="17524" xr:uid="{00000000-0005-0000-0000-00002A690000}"/>
    <cellStyle name="Normal 56 2 2 2 4" xfId="3217" xr:uid="{00000000-0005-0000-0000-00002B690000}"/>
    <cellStyle name="Normal 56 2 2 2 4 2" xfId="13291" xr:uid="{00000000-0005-0000-0000-00002C690000}"/>
    <cellStyle name="Normal 56 2 2 2 4 2 2" xfId="43622" xr:uid="{00000000-0005-0000-0000-00002D690000}"/>
    <cellStyle name="Normal 56 2 2 2 4 2 3" xfId="28389" xr:uid="{00000000-0005-0000-0000-00002E690000}"/>
    <cellStyle name="Normal 56 2 2 2 4 3" xfId="8271" xr:uid="{00000000-0005-0000-0000-00002F690000}"/>
    <cellStyle name="Normal 56 2 2 2 4 3 2" xfId="38605" xr:uid="{00000000-0005-0000-0000-000030690000}"/>
    <cellStyle name="Normal 56 2 2 2 4 3 3" xfId="23372" xr:uid="{00000000-0005-0000-0000-000031690000}"/>
    <cellStyle name="Normal 56 2 2 2 4 4" xfId="33592" xr:uid="{00000000-0005-0000-0000-000032690000}"/>
    <cellStyle name="Normal 56 2 2 2 4 5" xfId="18359" xr:uid="{00000000-0005-0000-0000-000033690000}"/>
    <cellStyle name="Normal 56 2 2 2 5" xfId="4910" xr:uid="{00000000-0005-0000-0000-000034690000}"/>
    <cellStyle name="Normal 56 2 2 2 5 2" xfId="14962" xr:uid="{00000000-0005-0000-0000-000035690000}"/>
    <cellStyle name="Normal 56 2 2 2 5 2 2" xfId="45293" xr:uid="{00000000-0005-0000-0000-000036690000}"/>
    <cellStyle name="Normal 56 2 2 2 5 2 3" xfId="30060" xr:uid="{00000000-0005-0000-0000-000037690000}"/>
    <cellStyle name="Normal 56 2 2 2 5 3" xfId="9942" xr:uid="{00000000-0005-0000-0000-000038690000}"/>
    <cellStyle name="Normal 56 2 2 2 5 3 2" xfId="40276" xr:uid="{00000000-0005-0000-0000-000039690000}"/>
    <cellStyle name="Normal 56 2 2 2 5 3 3" xfId="25043" xr:uid="{00000000-0005-0000-0000-00003A690000}"/>
    <cellStyle name="Normal 56 2 2 2 5 4" xfId="35263" xr:uid="{00000000-0005-0000-0000-00003B690000}"/>
    <cellStyle name="Normal 56 2 2 2 5 5" xfId="20030" xr:uid="{00000000-0005-0000-0000-00003C690000}"/>
    <cellStyle name="Normal 56 2 2 2 6" xfId="11620" xr:uid="{00000000-0005-0000-0000-00003D690000}"/>
    <cellStyle name="Normal 56 2 2 2 6 2" xfId="41951" xr:uid="{00000000-0005-0000-0000-00003E690000}"/>
    <cellStyle name="Normal 56 2 2 2 6 3" xfId="26718" xr:uid="{00000000-0005-0000-0000-00003F690000}"/>
    <cellStyle name="Normal 56 2 2 2 7" xfId="6599" xr:uid="{00000000-0005-0000-0000-000040690000}"/>
    <cellStyle name="Normal 56 2 2 2 7 2" xfId="36934" xr:uid="{00000000-0005-0000-0000-000041690000}"/>
    <cellStyle name="Normal 56 2 2 2 7 3" xfId="21701" xr:uid="{00000000-0005-0000-0000-000042690000}"/>
    <cellStyle name="Normal 56 2 2 2 8" xfId="31922" xr:uid="{00000000-0005-0000-0000-000043690000}"/>
    <cellStyle name="Normal 56 2 2 2 9" xfId="16688" xr:uid="{00000000-0005-0000-0000-000044690000}"/>
    <cellStyle name="Normal 56 2 2 3" xfId="1735" xr:uid="{00000000-0005-0000-0000-000045690000}"/>
    <cellStyle name="Normal 56 2 2 3 2" xfId="2574" xr:uid="{00000000-0005-0000-0000-000046690000}"/>
    <cellStyle name="Normal 56 2 2 3 2 2" xfId="4264" xr:uid="{00000000-0005-0000-0000-000047690000}"/>
    <cellStyle name="Normal 56 2 2 3 2 2 2" xfId="14337" xr:uid="{00000000-0005-0000-0000-000048690000}"/>
    <cellStyle name="Normal 56 2 2 3 2 2 2 2" xfId="44668" xr:uid="{00000000-0005-0000-0000-000049690000}"/>
    <cellStyle name="Normal 56 2 2 3 2 2 2 3" xfId="29435" xr:uid="{00000000-0005-0000-0000-00004A690000}"/>
    <cellStyle name="Normal 56 2 2 3 2 2 3" xfId="9317" xr:uid="{00000000-0005-0000-0000-00004B690000}"/>
    <cellStyle name="Normal 56 2 2 3 2 2 3 2" xfId="39651" xr:uid="{00000000-0005-0000-0000-00004C690000}"/>
    <cellStyle name="Normal 56 2 2 3 2 2 3 3" xfId="24418" xr:uid="{00000000-0005-0000-0000-00004D690000}"/>
    <cellStyle name="Normal 56 2 2 3 2 2 4" xfId="34638" xr:uid="{00000000-0005-0000-0000-00004E690000}"/>
    <cellStyle name="Normal 56 2 2 3 2 2 5" xfId="19405" xr:uid="{00000000-0005-0000-0000-00004F690000}"/>
    <cellStyle name="Normal 56 2 2 3 2 3" xfId="5956" xr:uid="{00000000-0005-0000-0000-000050690000}"/>
    <cellStyle name="Normal 56 2 2 3 2 3 2" xfId="16008" xr:uid="{00000000-0005-0000-0000-000051690000}"/>
    <cellStyle name="Normal 56 2 2 3 2 3 2 2" xfId="46339" xr:uid="{00000000-0005-0000-0000-000052690000}"/>
    <cellStyle name="Normal 56 2 2 3 2 3 2 3" xfId="31106" xr:uid="{00000000-0005-0000-0000-000053690000}"/>
    <cellStyle name="Normal 56 2 2 3 2 3 3" xfId="10988" xr:uid="{00000000-0005-0000-0000-000054690000}"/>
    <cellStyle name="Normal 56 2 2 3 2 3 3 2" xfId="41322" xr:uid="{00000000-0005-0000-0000-000055690000}"/>
    <cellStyle name="Normal 56 2 2 3 2 3 3 3" xfId="26089" xr:uid="{00000000-0005-0000-0000-000056690000}"/>
    <cellStyle name="Normal 56 2 2 3 2 3 4" xfId="36309" xr:uid="{00000000-0005-0000-0000-000057690000}"/>
    <cellStyle name="Normal 56 2 2 3 2 3 5" xfId="21076" xr:uid="{00000000-0005-0000-0000-000058690000}"/>
    <cellStyle name="Normal 56 2 2 3 2 4" xfId="12666" xr:uid="{00000000-0005-0000-0000-000059690000}"/>
    <cellStyle name="Normal 56 2 2 3 2 4 2" xfId="42997" xr:uid="{00000000-0005-0000-0000-00005A690000}"/>
    <cellStyle name="Normal 56 2 2 3 2 4 3" xfId="27764" xr:uid="{00000000-0005-0000-0000-00005B690000}"/>
    <cellStyle name="Normal 56 2 2 3 2 5" xfId="7645" xr:uid="{00000000-0005-0000-0000-00005C690000}"/>
    <cellStyle name="Normal 56 2 2 3 2 5 2" xfId="37980" xr:uid="{00000000-0005-0000-0000-00005D690000}"/>
    <cellStyle name="Normal 56 2 2 3 2 5 3" xfId="22747" xr:uid="{00000000-0005-0000-0000-00005E690000}"/>
    <cellStyle name="Normal 56 2 2 3 2 6" xfId="32968" xr:uid="{00000000-0005-0000-0000-00005F690000}"/>
    <cellStyle name="Normal 56 2 2 3 2 7" xfId="17734" xr:uid="{00000000-0005-0000-0000-000060690000}"/>
    <cellStyle name="Normal 56 2 2 3 3" xfId="3427" xr:uid="{00000000-0005-0000-0000-000061690000}"/>
    <cellStyle name="Normal 56 2 2 3 3 2" xfId="13501" xr:uid="{00000000-0005-0000-0000-000062690000}"/>
    <cellStyle name="Normal 56 2 2 3 3 2 2" xfId="43832" xr:uid="{00000000-0005-0000-0000-000063690000}"/>
    <cellStyle name="Normal 56 2 2 3 3 2 3" xfId="28599" xr:uid="{00000000-0005-0000-0000-000064690000}"/>
    <cellStyle name="Normal 56 2 2 3 3 3" xfId="8481" xr:uid="{00000000-0005-0000-0000-000065690000}"/>
    <cellStyle name="Normal 56 2 2 3 3 3 2" xfId="38815" xr:uid="{00000000-0005-0000-0000-000066690000}"/>
    <cellStyle name="Normal 56 2 2 3 3 3 3" xfId="23582" xr:uid="{00000000-0005-0000-0000-000067690000}"/>
    <cellStyle name="Normal 56 2 2 3 3 4" xfId="33802" xr:uid="{00000000-0005-0000-0000-000068690000}"/>
    <cellStyle name="Normal 56 2 2 3 3 5" xfId="18569" xr:uid="{00000000-0005-0000-0000-000069690000}"/>
    <cellStyle name="Normal 56 2 2 3 4" xfId="5120" xr:uid="{00000000-0005-0000-0000-00006A690000}"/>
    <cellStyle name="Normal 56 2 2 3 4 2" xfId="15172" xr:uid="{00000000-0005-0000-0000-00006B690000}"/>
    <cellStyle name="Normal 56 2 2 3 4 2 2" xfId="45503" xr:uid="{00000000-0005-0000-0000-00006C690000}"/>
    <cellStyle name="Normal 56 2 2 3 4 2 3" xfId="30270" xr:uid="{00000000-0005-0000-0000-00006D690000}"/>
    <cellStyle name="Normal 56 2 2 3 4 3" xfId="10152" xr:uid="{00000000-0005-0000-0000-00006E690000}"/>
    <cellStyle name="Normal 56 2 2 3 4 3 2" xfId="40486" xr:uid="{00000000-0005-0000-0000-00006F690000}"/>
    <cellStyle name="Normal 56 2 2 3 4 3 3" xfId="25253" xr:uid="{00000000-0005-0000-0000-000070690000}"/>
    <cellStyle name="Normal 56 2 2 3 4 4" xfId="35473" xr:uid="{00000000-0005-0000-0000-000071690000}"/>
    <cellStyle name="Normal 56 2 2 3 4 5" xfId="20240" xr:uid="{00000000-0005-0000-0000-000072690000}"/>
    <cellStyle name="Normal 56 2 2 3 5" xfId="11830" xr:uid="{00000000-0005-0000-0000-000073690000}"/>
    <cellStyle name="Normal 56 2 2 3 5 2" xfId="42161" xr:uid="{00000000-0005-0000-0000-000074690000}"/>
    <cellStyle name="Normal 56 2 2 3 5 3" xfId="26928" xr:uid="{00000000-0005-0000-0000-000075690000}"/>
    <cellStyle name="Normal 56 2 2 3 6" xfId="6809" xr:uid="{00000000-0005-0000-0000-000076690000}"/>
    <cellStyle name="Normal 56 2 2 3 6 2" xfId="37144" xr:uid="{00000000-0005-0000-0000-000077690000}"/>
    <cellStyle name="Normal 56 2 2 3 6 3" xfId="21911" xr:uid="{00000000-0005-0000-0000-000078690000}"/>
    <cellStyle name="Normal 56 2 2 3 7" xfId="32132" xr:uid="{00000000-0005-0000-0000-000079690000}"/>
    <cellStyle name="Normal 56 2 2 3 8" xfId="16898" xr:uid="{00000000-0005-0000-0000-00007A690000}"/>
    <cellStyle name="Normal 56 2 2 4" xfId="2156" xr:uid="{00000000-0005-0000-0000-00007B690000}"/>
    <cellStyle name="Normal 56 2 2 4 2" xfId="3846" xr:uid="{00000000-0005-0000-0000-00007C690000}"/>
    <cellStyle name="Normal 56 2 2 4 2 2" xfId="13919" xr:uid="{00000000-0005-0000-0000-00007D690000}"/>
    <cellStyle name="Normal 56 2 2 4 2 2 2" xfId="44250" xr:uid="{00000000-0005-0000-0000-00007E690000}"/>
    <cellStyle name="Normal 56 2 2 4 2 2 3" xfId="29017" xr:uid="{00000000-0005-0000-0000-00007F690000}"/>
    <cellStyle name="Normal 56 2 2 4 2 3" xfId="8899" xr:uid="{00000000-0005-0000-0000-000080690000}"/>
    <cellStyle name="Normal 56 2 2 4 2 3 2" xfId="39233" xr:uid="{00000000-0005-0000-0000-000081690000}"/>
    <cellStyle name="Normal 56 2 2 4 2 3 3" xfId="24000" xr:uid="{00000000-0005-0000-0000-000082690000}"/>
    <cellStyle name="Normal 56 2 2 4 2 4" xfId="34220" xr:uid="{00000000-0005-0000-0000-000083690000}"/>
    <cellStyle name="Normal 56 2 2 4 2 5" xfId="18987" xr:uid="{00000000-0005-0000-0000-000084690000}"/>
    <cellStyle name="Normal 56 2 2 4 3" xfId="5538" xr:uid="{00000000-0005-0000-0000-000085690000}"/>
    <cellStyle name="Normal 56 2 2 4 3 2" xfId="15590" xr:uid="{00000000-0005-0000-0000-000086690000}"/>
    <cellStyle name="Normal 56 2 2 4 3 2 2" xfId="45921" xr:uid="{00000000-0005-0000-0000-000087690000}"/>
    <cellStyle name="Normal 56 2 2 4 3 2 3" xfId="30688" xr:uid="{00000000-0005-0000-0000-000088690000}"/>
    <cellStyle name="Normal 56 2 2 4 3 3" xfId="10570" xr:uid="{00000000-0005-0000-0000-000089690000}"/>
    <cellStyle name="Normal 56 2 2 4 3 3 2" xfId="40904" xr:uid="{00000000-0005-0000-0000-00008A690000}"/>
    <cellStyle name="Normal 56 2 2 4 3 3 3" xfId="25671" xr:uid="{00000000-0005-0000-0000-00008B690000}"/>
    <cellStyle name="Normal 56 2 2 4 3 4" xfId="35891" xr:uid="{00000000-0005-0000-0000-00008C690000}"/>
    <cellStyle name="Normal 56 2 2 4 3 5" xfId="20658" xr:uid="{00000000-0005-0000-0000-00008D690000}"/>
    <cellStyle name="Normal 56 2 2 4 4" xfId="12248" xr:uid="{00000000-0005-0000-0000-00008E690000}"/>
    <cellStyle name="Normal 56 2 2 4 4 2" xfId="42579" xr:uid="{00000000-0005-0000-0000-00008F690000}"/>
    <cellStyle name="Normal 56 2 2 4 4 3" xfId="27346" xr:uid="{00000000-0005-0000-0000-000090690000}"/>
    <cellStyle name="Normal 56 2 2 4 5" xfId="7227" xr:uid="{00000000-0005-0000-0000-000091690000}"/>
    <cellStyle name="Normal 56 2 2 4 5 2" xfId="37562" xr:uid="{00000000-0005-0000-0000-000092690000}"/>
    <cellStyle name="Normal 56 2 2 4 5 3" xfId="22329" xr:uid="{00000000-0005-0000-0000-000093690000}"/>
    <cellStyle name="Normal 56 2 2 4 6" xfId="32550" xr:uid="{00000000-0005-0000-0000-000094690000}"/>
    <cellStyle name="Normal 56 2 2 4 7" xfId="17316" xr:uid="{00000000-0005-0000-0000-000095690000}"/>
    <cellStyle name="Normal 56 2 2 5" xfId="3009" xr:uid="{00000000-0005-0000-0000-000096690000}"/>
    <cellStyle name="Normal 56 2 2 5 2" xfId="13083" xr:uid="{00000000-0005-0000-0000-000097690000}"/>
    <cellStyle name="Normal 56 2 2 5 2 2" xfId="43414" xr:uid="{00000000-0005-0000-0000-000098690000}"/>
    <cellStyle name="Normal 56 2 2 5 2 3" xfId="28181" xr:uid="{00000000-0005-0000-0000-000099690000}"/>
    <cellStyle name="Normal 56 2 2 5 3" xfId="8063" xr:uid="{00000000-0005-0000-0000-00009A690000}"/>
    <cellStyle name="Normal 56 2 2 5 3 2" xfId="38397" xr:uid="{00000000-0005-0000-0000-00009B690000}"/>
    <cellStyle name="Normal 56 2 2 5 3 3" xfId="23164" xr:uid="{00000000-0005-0000-0000-00009C690000}"/>
    <cellStyle name="Normal 56 2 2 5 4" xfId="33384" xr:uid="{00000000-0005-0000-0000-00009D690000}"/>
    <cellStyle name="Normal 56 2 2 5 5" xfId="18151" xr:uid="{00000000-0005-0000-0000-00009E690000}"/>
    <cellStyle name="Normal 56 2 2 6" xfId="4702" xr:uid="{00000000-0005-0000-0000-00009F690000}"/>
    <cellStyle name="Normal 56 2 2 6 2" xfId="14754" xr:uid="{00000000-0005-0000-0000-0000A0690000}"/>
    <cellStyle name="Normal 56 2 2 6 2 2" xfId="45085" xr:uid="{00000000-0005-0000-0000-0000A1690000}"/>
    <cellStyle name="Normal 56 2 2 6 2 3" xfId="29852" xr:uid="{00000000-0005-0000-0000-0000A2690000}"/>
    <cellStyle name="Normal 56 2 2 6 3" xfId="9734" xr:uid="{00000000-0005-0000-0000-0000A3690000}"/>
    <cellStyle name="Normal 56 2 2 6 3 2" xfId="40068" xr:uid="{00000000-0005-0000-0000-0000A4690000}"/>
    <cellStyle name="Normal 56 2 2 6 3 3" xfId="24835" xr:uid="{00000000-0005-0000-0000-0000A5690000}"/>
    <cellStyle name="Normal 56 2 2 6 4" xfId="35055" xr:uid="{00000000-0005-0000-0000-0000A6690000}"/>
    <cellStyle name="Normal 56 2 2 6 5" xfId="19822" xr:uid="{00000000-0005-0000-0000-0000A7690000}"/>
    <cellStyle name="Normal 56 2 2 7" xfId="11412" xr:uid="{00000000-0005-0000-0000-0000A8690000}"/>
    <cellStyle name="Normal 56 2 2 7 2" xfId="41743" xr:uid="{00000000-0005-0000-0000-0000A9690000}"/>
    <cellStyle name="Normal 56 2 2 7 3" xfId="26510" xr:uid="{00000000-0005-0000-0000-0000AA690000}"/>
    <cellStyle name="Normal 56 2 2 8" xfId="6391" xr:uid="{00000000-0005-0000-0000-0000AB690000}"/>
    <cellStyle name="Normal 56 2 2 8 2" xfId="36726" xr:uid="{00000000-0005-0000-0000-0000AC690000}"/>
    <cellStyle name="Normal 56 2 2 8 3" xfId="21493" xr:uid="{00000000-0005-0000-0000-0000AD690000}"/>
    <cellStyle name="Normal 56 2 2 9" xfId="31714" xr:uid="{00000000-0005-0000-0000-0000AE690000}"/>
    <cellStyle name="Normal 56 2 3" xfId="1418" xr:uid="{00000000-0005-0000-0000-0000AF690000}"/>
    <cellStyle name="Normal 56 2 3 2" xfId="1839" xr:uid="{00000000-0005-0000-0000-0000B0690000}"/>
    <cellStyle name="Normal 56 2 3 2 2" xfId="2678" xr:uid="{00000000-0005-0000-0000-0000B1690000}"/>
    <cellStyle name="Normal 56 2 3 2 2 2" xfId="4368" xr:uid="{00000000-0005-0000-0000-0000B2690000}"/>
    <cellStyle name="Normal 56 2 3 2 2 2 2" xfId="14441" xr:uid="{00000000-0005-0000-0000-0000B3690000}"/>
    <cellStyle name="Normal 56 2 3 2 2 2 2 2" xfId="44772" xr:uid="{00000000-0005-0000-0000-0000B4690000}"/>
    <cellStyle name="Normal 56 2 3 2 2 2 2 3" xfId="29539" xr:uid="{00000000-0005-0000-0000-0000B5690000}"/>
    <cellStyle name="Normal 56 2 3 2 2 2 3" xfId="9421" xr:uid="{00000000-0005-0000-0000-0000B6690000}"/>
    <cellStyle name="Normal 56 2 3 2 2 2 3 2" xfId="39755" xr:uid="{00000000-0005-0000-0000-0000B7690000}"/>
    <cellStyle name="Normal 56 2 3 2 2 2 3 3" xfId="24522" xr:uid="{00000000-0005-0000-0000-0000B8690000}"/>
    <cellStyle name="Normal 56 2 3 2 2 2 4" xfId="34742" xr:uid="{00000000-0005-0000-0000-0000B9690000}"/>
    <cellStyle name="Normal 56 2 3 2 2 2 5" xfId="19509" xr:uid="{00000000-0005-0000-0000-0000BA690000}"/>
    <cellStyle name="Normal 56 2 3 2 2 3" xfId="6060" xr:uid="{00000000-0005-0000-0000-0000BB690000}"/>
    <cellStyle name="Normal 56 2 3 2 2 3 2" xfId="16112" xr:uid="{00000000-0005-0000-0000-0000BC690000}"/>
    <cellStyle name="Normal 56 2 3 2 2 3 2 2" xfId="46443" xr:uid="{00000000-0005-0000-0000-0000BD690000}"/>
    <cellStyle name="Normal 56 2 3 2 2 3 2 3" xfId="31210" xr:uid="{00000000-0005-0000-0000-0000BE690000}"/>
    <cellStyle name="Normal 56 2 3 2 2 3 3" xfId="11092" xr:uid="{00000000-0005-0000-0000-0000BF690000}"/>
    <cellStyle name="Normal 56 2 3 2 2 3 3 2" xfId="41426" xr:uid="{00000000-0005-0000-0000-0000C0690000}"/>
    <cellStyle name="Normal 56 2 3 2 2 3 3 3" xfId="26193" xr:uid="{00000000-0005-0000-0000-0000C1690000}"/>
    <cellStyle name="Normal 56 2 3 2 2 3 4" xfId="36413" xr:uid="{00000000-0005-0000-0000-0000C2690000}"/>
    <cellStyle name="Normal 56 2 3 2 2 3 5" xfId="21180" xr:uid="{00000000-0005-0000-0000-0000C3690000}"/>
    <cellStyle name="Normal 56 2 3 2 2 4" xfId="12770" xr:uid="{00000000-0005-0000-0000-0000C4690000}"/>
    <cellStyle name="Normal 56 2 3 2 2 4 2" xfId="43101" xr:uid="{00000000-0005-0000-0000-0000C5690000}"/>
    <cellStyle name="Normal 56 2 3 2 2 4 3" xfId="27868" xr:uid="{00000000-0005-0000-0000-0000C6690000}"/>
    <cellStyle name="Normal 56 2 3 2 2 5" xfId="7749" xr:uid="{00000000-0005-0000-0000-0000C7690000}"/>
    <cellStyle name="Normal 56 2 3 2 2 5 2" xfId="38084" xr:uid="{00000000-0005-0000-0000-0000C8690000}"/>
    <cellStyle name="Normal 56 2 3 2 2 5 3" xfId="22851" xr:uid="{00000000-0005-0000-0000-0000C9690000}"/>
    <cellStyle name="Normal 56 2 3 2 2 6" xfId="33072" xr:uid="{00000000-0005-0000-0000-0000CA690000}"/>
    <cellStyle name="Normal 56 2 3 2 2 7" xfId="17838" xr:uid="{00000000-0005-0000-0000-0000CB690000}"/>
    <cellStyle name="Normal 56 2 3 2 3" xfId="3531" xr:uid="{00000000-0005-0000-0000-0000CC690000}"/>
    <cellStyle name="Normal 56 2 3 2 3 2" xfId="13605" xr:uid="{00000000-0005-0000-0000-0000CD690000}"/>
    <cellStyle name="Normal 56 2 3 2 3 2 2" xfId="43936" xr:uid="{00000000-0005-0000-0000-0000CE690000}"/>
    <cellStyle name="Normal 56 2 3 2 3 2 3" xfId="28703" xr:uid="{00000000-0005-0000-0000-0000CF690000}"/>
    <cellStyle name="Normal 56 2 3 2 3 3" xfId="8585" xr:uid="{00000000-0005-0000-0000-0000D0690000}"/>
    <cellStyle name="Normal 56 2 3 2 3 3 2" xfId="38919" xr:uid="{00000000-0005-0000-0000-0000D1690000}"/>
    <cellStyle name="Normal 56 2 3 2 3 3 3" xfId="23686" xr:uid="{00000000-0005-0000-0000-0000D2690000}"/>
    <cellStyle name="Normal 56 2 3 2 3 4" xfId="33906" xr:uid="{00000000-0005-0000-0000-0000D3690000}"/>
    <cellStyle name="Normal 56 2 3 2 3 5" xfId="18673" xr:uid="{00000000-0005-0000-0000-0000D4690000}"/>
    <cellStyle name="Normal 56 2 3 2 4" xfId="5224" xr:uid="{00000000-0005-0000-0000-0000D5690000}"/>
    <cellStyle name="Normal 56 2 3 2 4 2" xfId="15276" xr:uid="{00000000-0005-0000-0000-0000D6690000}"/>
    <cellStyle name="Normal 56 2 3 2 4 2 2" xfId="45607" xr:uid="{00000000-0005-0000-0000-0000D7690000}"/>
    <cellStyle name="Normal 56 2 3 2 4 2 3" xfId="30374" xr:uid="{00000000-0005-0000-0000-0000D8690000}"/>
    <cellStyle name="Normal 56 2 3 2 4 3" xfId="10256" xr:uid="{00000000-0005-0000-0000-0000D9690000}"/>
    <cellStyle name="Normal 56 2 3 2 4 3 2" xfId="40590" xr:uid="{00000000-0005-0000-0000-0000DA690000}"/>
    <cellStyle name="Normal 56 2 3 2 4 3 3" xfId="25357" xr:uid="{00000000-0005-0000-0000-0000DB690000}"/>
    <cellStyle name="Normal 56 2 3 2 4 4" xfId="35577" xr:uid="{00000000-0005-0000-0000-0000DC690000}"/>
    <cellStyle name="Normal 56 2 3 2 4 5" xfId="20344" xr:uid="{00000000-0005-0000-0000-0000DD690000}"/>
    <cellStyle name="Normal 56 2 3 2 5" xfId="11934" xr:uid="{00000000-0005-0000-0000-0000DE690000}"/>
    <cellStyle name="Normal 56 2 3 2 5 2" xfId="42265" xr:uid="{00000000-0005-0000-0000-0000DF690000}"/>
    <cellStyle name="Normal 56 2 3 2 5 3" xfId="27032" xr:uid="{00000000-0005-0000-0000-0000E0690000}"/>
    <cellStyle name="Normal 56 2 3 2 6" xfId="6913" xr:uid="{00000000-0005-0000-0000-0000E1690000}"/>
    <cellStyle name="Normal 56 2 3 2 6 2" xfId="37248" xr:uid="{00000000-0005-0000-0000-0000E2690000}"/>
    <cellStyle name="Normal 56 2 3 2 6 3" xfId="22015" xr:uid="{00000000-0005-0000-0000-0000E3690000}"/>
    <cellStyle name="Normal 56 2 3 2 7" xfId="32236" xr:uid="{00000000-0005-0000-0000-0000E4690000}"/>
    <cellStyle name="Normal 56 2 3 2 8" xfId="17002" xr:uid="{00000000-0005-0000-0000-0000E5690000}"/>
    <cellStyle name="Normal 56 2 3 3" xfId="2260" xr:uid="{00000000-0005-0000-0000-0000E6690000}"/>
    <cellStyle name="Normal 56 2 3 3 2" xfId="3950" xr:uid="{00000000-0005-0000-0000-0000E7690000}"/>
    <cellStyle name="Normal 56 2 3 3 2 2" xfId="14023" xr:uid="{00000000-0005-0000-0000-0000E8690000}"/>
    <cellStyle name="Normal 56 2 3 3 2 2 2" xfId="44354" xr:uid="{00000000-0005-0000-0000-0000E9690000}"/>
    <cellStyle name="Normal 56 2 3 3 2 2 3" xfId="29121" xr:uid="{00000000-0005-0000-0000-0000EA690000}"/>
    <cellStyle name="Normal 56 2 3 3 2 3" xfId="9003" xr:uid="{00000000-0005-0000-0000-0000EB690000}"/>
    <cellStyle name="Normal 56 2 3 3 2 3 2" xfId="39337" xr:uid="{00000000-0005-0000-0000-0000EC690000}"/>
    <cellStyle name="Normal 56 2 3 3 2 3 3" xfId="24104" xr:uid="{00000000-0005-0000-0000-0000ED690000}"/>
    <cellStyle name="Normal 56 2 3 3 2 4" xfId="34324" xr:uid="{00000000-0005-0000-0000-0000EE690000}"/>
    <cellStyle name="Normal 56 2 3 3 2 5" xfId="19091" xr:uid="{00000000-0005-0000-0000-0000EF690000}"/>
    <cellStyle name="Normal 56 2 3 3 3" xfId="5642" xr:uid="{00000000-0005-0000-0000-0000F0690000}"/>
    <cellStyle name="Normal 56 2 3 3 3 2" xfId="15694" xr:uid="{00000000-0005-0000-0000-0000F1690000}"/>
    <cellStyle name="Normal 56 2 3 3 3 2 2" xfId="46025" xr:uid="{00000000-0005-0000-0000-0000F2690000}"/>
    <cellStyle name="Normal 56 2 3 3 3 2 3" xfId="30792" xr:uid="{00000000-0005-0000-0000-0000F3690000}"/>
    <cellStyle name="Normal 56 2 3 3 3 3" xfId="10674" xr:uid="{00000000-0005-0000-0000-0000F4690000}"/>
    <cellStyle name="Normal 56 2 3 3 3 3 2" xfId="41008" xr:uid="{00000000-0005-0000-0000-0000F5690000}"/>
    <cellStyle name="Normal 56 2 3 3 3 3 3" xfId="25775" xr:uid="{00000000-0005-0000-0000-0000F6690000}"/>
    <cellStyle name="Normal 56 2 3 3 3 4" xfId="35995" xr:uid="{00000000-0005-0000-0000-0000F7690000}"/>
    <cellStyle name="Normal 56 2 3 3 3 5" xfId="20762" xr:uid="{00000000-0005-0000-0000-0000F8690000}"/>
    <cellStyle name="Normal 56 2 3 3 4" xfId="12352" xr:uid="{00000000-0005-0000-0000-0000F9690000}"/>
    <cellStyle name="Normal 56 2 3 3 4 2" xfId="42683" xr:uid="{00000000-0005-0000-0000-0000FA690000}"/>
    <cellStyle name="Normal 56 2 3 3 4 3" xfId="27450" xr:uid="{00000000-0005-0000-0000-0000FB690000}"/>
    <cellStyle name="Normal 56 2 3 3 5" xfId="7331" xr:uid="{00000000-0005-0000-0000-0000FC690000}"/>
    <cellStyle name="Normal 56 2 3 3 5 2" xfId="37666" xr:uid="{00000000-0005-0000-0000-0000FD690000}"/>
    <cellStyle name="Normal 56 2 3 3 5 3" xfId="22433" xr:uid="{00000000-0005-0000-0000-0000FE690000}"/>
    <cellStyle name="Normal 56 2 3 3 6" xfId="32654" xr:uid="{00000000-0005-0000-0000-0000FF690000}"/>
    <cellStyle name="Normal 56 2 3 3 7" xfId="17420" xr:uid="{00000000-0005-0000-0000-0000006A0000}"/>
    <cellStyle name="Normal 56 2 3 4" xfId="3113" xr:uid="{00000000-0005-0000-0000-0000016A0000}"/>
    <cellStyle name="Normal 56 2 3 4 2" xfId="13187" xr:uid="{00000000-0005-0000-0000-0000026A0000}"/>
    <cellStyle name="Normal 56 2 3 4 2 2" xfId="43518" xr:uid="{00000000-0005-0000-0000-0000036A0000}"/>
    <cellStyle name="Normal 56 2 3 4 2 3" xfId="28285" xr:uid="{00000000-0005-0000-0000-0000046A0000}"/>
    <cellStyle name="Normal 56 2 3 4 3" xfId="8167" xr:uid="{00000000-0005-0000-0000-0000056A0000}"/>
    <cellStyle name="Normal 56 2 3 4 3 2" xfId="38501" xr:uid="{00000000-0005-0000-0000-0000066A0000}"/>
    <cellStyle name="Normal 56 2 3 4 3 3" xfId="23268" xr:uid="{00000000-0005-0000-0000-0000076A0000}"/>
    <cellStyle name="Normal 56 2 3 4 4" xfId="33488" xr:uid="{00000000-0005-0000-0000-0000086A0000}"/>
    <cellStyle name="Normal 56 2 3 4 5" xfId="18255" xr:uid="{00000000-0005-0000-0000-0000096A0000}"/>
    <cellStyle name="Normal 56 2 3 5" xfId="4806" xr:uid="{00000000-0005-0000-0000-00000A6A0000}"/>
    <cellStyle name="Normal 56 2 3 5 2" xfId="14858" xr:uid="{00000000-0005-0000-0000-00000B6A0000}"/>
    <cellStyle name="Normal 56 2 3 5 2 2" xfId="45189" xr:uid="{00000000-0005-0000-0000-00000C6A0000}"/>
    <cellStyle name="Normal 56 2 3 5 2 3" xfId="29956" xr:uid="{00000000-0005-0000-0000-00000D6A0000}"/>
    <cellStyle name="Normal 56 2 3 5 3" xfId="9838" xr:uid="{00000000-0005-0000-0000-00000E6A0000}"/>
    <cellStyle name="Normal 56 2 3 5 3 2" xfId="40172" xr:uid="{00000000-0005-0000-0000-00000F6A0000}"/>
    <cellStyle name="Normal 56 2 3 5 3 3" xfId="24939" xr:uid="{00000000-0005-0000-0000-0000106A0000}"/>
    <cellStyle name="Normal 56 2 3 5 4" xfId="35159" xr:uid="{00000000-0005-0000-0000-0000116A0000}"/>
    <cellStyle name="Normal 56 2 3 5 5" xfId="19926" xr:uid="{00000000-0005-0000-0000-0000126A0000}"/>
    <cellStyle name="Normal 56 2 3 6" xfId="11516" xr:uid="{00000000-0005-0000-0000-0000136A0000}"/>
    <cellStyle name="Normal 56 2 3 6 2" xfId="41847" xr:uid="{00000000-0005-0000-0000-0000146A0000}"/>
    <cellStyle name="Normal 56 2 3 6 3" xfId="26614" xr:uid="{00000000-0005-0000-0000-0000156A0000}"/>
    <cellStyle name="Normal 56 2 3 7" xfId="6495" xr:uid="{00000000-0005-0000-0000-0000166A0000}"/>
    <cellStyle name="Normal 56 2 3 7 2" xfId="36830" xr:uid="{00000000-0005-0000-0000-0000176A0000}"/>
    <cellStyle name="Normal 56 2 3 7 3" xfId="21597" xr:uid="{00000000-0005-0000-0000-0000186A0000}"/>
    <cellStyle name="Normal 56 2 3 8" xfId="31818" xr:uid="{00000000-0005-0000-0000-0000196A0000}"/>
    <cellStyle name="Normal 56 2 3 9" xfId="16584" xr:uid="{00000000-0005-0000-0000-00001A6A0000}"/>
    <cellStyle name="Normal 56 2 4" xfId="1631" xr:uid="{00000000-0005-0000-0000-00001B6A0000}"/>
    <cellStyle name="Normal 56 2 4 2" xfId="2470" xr:uid="{00000000-0005-0000-0000-00001C6A0000}"/>
    <cellStyle name="Normal 56 2 4 2 2" xfId="4160" xr:uid="{00000000-0005-0000-0000-00001D6A0000}"/>
    <cellStyle name="Normal 56 2 4 2 2 2" xfId="14233" xr:uid="{00000000-0005-0000-0000-00001E6A0000}"/>
    <cellStyle name="Normal 56 2 4 2 2 2 2" xfId="44564" xr:uid="{00000000-0005-0000-0000-00001F6A0000}"/>
    <cellStyle name="Normal 56 2 4 2 2 2 3" xfId="29331" xr:uid="{00000000-0005-0000-0000-0000206A0000}"/>
    <cellStyle name="Normal 56 2 4 2 2 3" xfId="9213" xr:uid="{00000000-0005-0000-0000-0000216A0000}"/>
    <cellStyle name="Normal 56 2 4 2 2 3 2" xfId="39547" xr:uid="{00000000-0005-0000-0000-0000226A0000}"/>
    <cellStyle name="Normal 56 2 4 2 2 3 3" xfId="24314" xr:uid="{00000000-0005-0000-0000-0000236A0000}"/>
    <cellStyle name="Normal 56 2 4 2 2 4" xfId="34534" xr:uid="{00000000-0005-0000-0000-0000246A0000}"/>
    <cellStyle name="Normal 56 2 4 2 2 5" xfId="19301" xr:uid="{00000000-0005-0000-0000-0000256A0000}"/>
    <cellStyle name="Normal 56 2 4 2 3" xfId="5852" xr:uid="{00000000-0005-0000-0000-0000266A0000}"/>
    <cellStyle name="Normal 56 2 4 2 3 2" xfId="15904" xr:uid="{00000000-0005-0000-0000-0000276A0000}"/>
    <cellStyle name="Normal 56 2 4 2 3 2 2" xfId="46235" xr:uid="{00000000-0005-0000-0000-0000286A0000}"/>
    <cellStyle name="Normal 56 2 4 2 3 2 3" xfId="31002" xr:uid="{00000000-0005-0000-0000-0000296A0000}"/>
    <cellStyle name="Normal 56 2 4 2 3 3" xfId="10884" xr:uid="{00000000-0005-0000-0000-00002A6A0000}"/>
    <cellStyle name="Normal 56 2 4 2 3 3 2" xfId="41218" xr:uid="{00000000-0005-0000-0000-00002B6A0000}"/>
    <cellStyle name="Normal 56 2 4 2 3 3 3" xfId="25985" xr:uid="{00000000-0005-0000-0000-00002C6A0000}"/>
    <cellStyle name="Normal 56 2 4 2 3 4" xfId="36205" xr:uid="{00000000-0005-0000-0000-00002D6A0000}"/>
    <cellStyle name="Normal 56 2 4 2 3 5" xfId="20972" xr:uid="{00000000-0005-0000-0000-00002E6A0000}"/>
    <cellStyle name="Normal 56 2 4 2 4" xfId="12562" xr:uid="{00000000-0005-0000-0000-00002F6A0000}"/>
    <cellStyle name="Normal 56 2 4 2 4 2" xfId="42893" xr:uid="{00000000-0005-0000-0000-0000306A0000}"/>
    <cellStyle name="Normal 56 2 4 2 4 3" xfId="27660" xr:uid="{00000000-0005-0000-0000-0000316A0000}"/>
    <cellStyle name="Normal 56 2 4 2 5" xfId="7541" xr:uid="{00000000-0005-0000-0000-0000326A0000}"/>
    <cellStyle name="Normal 56 2 4 2 5 2" xfId="37876" xr:uid="{00000000-0005-0000-0000-0000336A0000}"/>
    <cellStyle name="Normal 56 2 4 2 5 3" xfId="22643" xr:uid="{00000000-0005-0000-0000-0000346A0000}"/>
    <cellStyle name="Normal 56 2 4 2 6" xfId="32864" xr:uid="{00000000-0005-0000-0000-0000356A0000}"/>
    <cellStyle name="Normal 56 2 4 2 7" xfId="17630" xr:uid="{00000000-0005-0000-0000-0000366A0000}"/>
    <cellStyle name="Normal 56 2 4 3" xfId="3323" xr:uid="{00000000-0005-0000-0000-0000376A0000}"/>
    <cellStyle name="Normal 56 2 4 3 2" xfId="13397" xr:uid="{00000000-0005-0000-0000-0000386A0000}"/>
    <cellStyle name="Normal 56 2 4 3 2 2" xfId="43728" xr:uid="{00000000-0005-0000-0000-0000396A0000}"/>
    <cellStyle name="Normal 56 2 4 3 2 3" xfId="28495" xr:uid="{00000000-0005-0000-0000-00003A6A0000}"/>
    <cellStyle name="Normal 56 2 4 3 3" xfId="8377" xr:uid="{00000000-0005-0000-0000-00003B6A0000}"/>
    <cellStyle name="Normal 56 2 4 3 3 2" xfId="38711" xr:uid="{00000000-0005-0000-0000-00003C6A0000}"/>
    <cellStyle name="Normal 56 2 4 3 3 3" xfId="23478" xr:uid="{00000000-0005-0000-0000-00003D6A0000}"/>
    <cellStyle name="Normal 56 2 4 3 4" xfId="33698" xr:uid="{00000000-0005-0000-0000-00003E6A0000}"/>
    <cellStyle name="Normal 56 2 4 3 5" xfId="18465" xr:uid="{00000000-0005-0000-0000-00003F6A0000}"/>
    <cellStyle name="Normal 56 2 4 4" xfId="5016" xr:uid="{00000000-0005-0000-0000-0000406A0000}"/>
    <cellStyle name="Normal 56 2 4 4 2" xfId="15068" xr:uid="{00000000-0005-0000-0000-0000416A0000}"/>
    <cellStyle name="Normal 56 2 4 4 2 2" xfId="45399" xr:uid="{00000000-0005-0000-0000-0000426A0000}"/>
    <cellStyle name="Normal 56 2 4 4 2 3" xfId="30166" xr:uid="{00000000-0005-0000-0000-0000436A0000}"/>
    <cellStyle name="Normal 56 2 4 4 3" xfId="10048" xr:uid="{00000000-0005-0000-0000-0000446A0000}"/>
    <cellStyle name="Normal 56 2 4 4 3 2" xfId="40382" xr:uid="{00000000-0005-0000-0000-0000456A0000}"/>
    <cellStyle name="Normal 56 2 4 4 3 3" xfId="25149" xr:uid="{00000000-0005-0000-0000-0000466A0000}"/>
    <cellStyle name="Normal 56 2 4 4 4" xfId="35369" xr:uid="{00000000-0005-0000-0000-0000476A0000}"/>
    <cellStyle name="Normal 56 2 4 4 5" xfId="20136" xr:uid="{00000000-0005-0000-0000-0000486A0000}"/>
    <cellStyle name="Normal 56 2 4 5" xfId="11726" xr:uid="{00000000-0005-0000-0000-0000496A0000}"/>
    <cellStyle name="Normal 56 2 4 5 2" xfId="42057" xr:uid="{00000000-0005-0000-0000-00004A6A0000}"/>
    <cellStyle name="Normal 56 2 4 5 3" xfId="26824" xr:uid="{00000000-0005-0000-0000-00004B6A0000}"/>
    <cellStyle name="Normal 56 2 4 6" xfId="6705" xr:uid="{00000000-0005-0000-0000-00004C6A0000}"/>
    <cellStyle name="Normal 56 2 4 6 2" xfId="37040" xr:uid="{00000000-0005-0000-0000-00004D6A0000}"/>
    <cellStyle name="Normal 56 2 4 6 3" xfId="21807" xr:uid="{00000000-0005-0000-0000-00004E6A0000}"/>
    <cellStyle name="Normal 56 2 4 7" xfId="32028" xr:uid="{00000000-0005-0000-0000-00004F6A0000}"/>
    <cellStyle name="Normal 56 2 4 8" xfId="16794" xr:uid="{00000000-0005-0000-0000-0000506A0000}"/>
    <cellStyle name="Normal 56 2 5" xfId="2052" xr:uid="{00000000-0005-0000-0000-0000516A0000}"/>
    <cellStyle name="Normal 56 2 5 2" xfId="3742" xr:uid="{00000000-0005-0000-0000-0000526A0000}"/>
    <cellStyle name="Normal 56 2 5 2 2" xfId="13815" xr:uid="{00000000-0005-0000-0000-0000536A0000}"/>
    <cellStyle name="Normal 56 2 5 2 2 2" xfId="44146" xr:uid="{00000000-0005-0000-0000-0000546A0000}"/>
    <cellStyle name="Normal 56 2 5 2 2 3" xfId="28913" xr:uid="{00000000-0005-0000-0000-0000556A0000}"/>
    <cellStyle name="Normal 56 2 5 2 3" xfId="8795" xr:uid="{00000000-0005-0000-0000-0000566A0000}"/>
    <cellStyle name="Normal 56 2 5 2 3 2" xfId="39129" xr:uid="{00000000-0005-0000-0000-0000576A0000}"/>
    <cellStyle name="Normal 56 2 5 2 3 3" xfId="23896" xr:uid="{00000000-0005-0000-0000-0000586A0000}"/>
    <cellStyle name="Normal 56 2 5 2 4" xfId="34116" xr:uid="{00000000-0005-0000-0000-0000596A0000}"/>
    <cellStyle name="Normal 56 2 5 2 5" xfId="18883" xr:uid="{00000000-0005-0000-0000-00005A6A0000}"/>
    <cellStyle name="Normal 56 2 5 3" xfId="5434" xr:uid="{00000000-0005-0000-0000-00005B6A0000}"/>
    <cellStyle name="Normal 56 2 5 3 2" xfId="15486" xr:uid="{00000000-0005-0000-0000-00005C6A0000}"/>
    <cellStyle name="Normal 56 2 5 3 2 2" xfId="45817" xr:uid="{00000000-0005-0000-0000-00005D6A0000}"/>
    <cellStyle name="Normal 56 2 5 3 2 3" xfId="30584" xr:uid="{00000000-0005-0000-0000-00005E6A0000}"/>
    <cellStyle name="Normal 56 2 5 3 3" xfId="10466" xr:uid="{00000000-0005-0000-0000-00005F6A0000}"/>
    <cellStyle name="Normal 56 2 5 3 3 2" xfId="40800" xr:uid="{00000000-0005-0000-0000-0000606A0000}"/>
    <cellStyle name="Normal 56 2 5 3 3 3" xfId="25567" xr:uid="{00000000-0005-0000-0000-0000616A0000}"/>
    <cellStyle name="Normal 56 2 5 3 4" xfId="35787" xr:uid="{00000000-0005-0000-0000-0000626A0000}"/>
    <cellStyle name="Normal 56 2 5 3 5" xfId="20554" xr:uid="{00000000-0005-0000-0000-0000636A0000}"/>
    <cellStyle name="Normal 56 2 5 4" xfId="12144" xr:uid="{00000000-0005-0000-0000-0000646A0000}"/>
    <cellStyle name="Normal 56 2 5 4 2" xfId="42475" xr:uid="{00000000-0005-0000-0000-0000656A0000}"/>
    <cellStyle name="Normal 56 2 5 4 3" xfId="27242" xr:uid="{00000000-0005-0000-0000-0000666A0000}"/>
    <cellStyle name="Normal 56 2 5 5" xfId="7123" xr:uid="{00000000-0005-0000-0000-0000676A0000}"/>
    <cellStyle name="Normal 56 2 5 5 2" xfId="37458" xr:uid="{00000000-0005-0000-0000-0000686A0000}"/>
    <cellStyle name="Normal 56 2 5 5 3" xfId="22225" xr:uid="{00000000-0005-0000-0000-0000696A0000}"/>
    <cellStyle name="Normal 56 2 5 6" xfId="32446" xr:uid="{00000000-0005-0000-0000-00006A6A0000}"/>
    <cellStyle name="Normal 56 2 5 7" xfId="17212" xr:uid="{00000000-0005-0000-0000-00006B6A0000}"/>
    <cellStyle name="Normal 56 2 6" xfId="2905" xr:uid="{00000000-0005-0000-0000-00006C6A0000}"/>
    <cellStyle name="Normal 56 2 6 2" xfId="12979" xr:uid="{00000000-0005-0000-0000-00006D6A0000}"/>
    <cellStyle name="Normal 56 2 6 2 2" xfId="43310" xr:uid="{00000000-0005-0000-0000-00006E6A0000}"/>
    <cellStyle name="Normal 56 2 6 2 3" xfId="28077" xr:uid="{00000000-0005-0000-0000-00006F6A0000}"/>
    <cellStyle name="Normal 56 2 6 3" xfId="7959" xr:uid="{00000000-0005-0000-0000-0000706A0000}"/>
    <cellStyle name="Normal 56 2 6 3 2" xfId="38293" xr:uid="{00000000-0005-0000-0000-0000716A0000}"/>
    <cellStyle name="Normal 56 2 6 3 3" xfId="23060" xr:uid="{00000000-0005-0000-0000-0000726A0000}"/>
    <cellStyle name="Normal 56 2 6 4" xfId="33280" xr:uid="{00000000-0005-0000-0000-0000736A0000}"/>
    <cellStyle name="Normal 56 2 6 5" xfId="18047" xr:uid="{00000000-0005-0000-0000-0000746A0000}"/>
    <cellStyle name="Normal 56 2 7" xfId="4598" xr:uid="{00000000-0005-0000-0000-0000756A0000}"/>
    <cellStyle name="Normal 56 2 7 2" xfId="14650" xr:uid="{00000000-0005-0000-0000-0000766A0000}"/>
    <cellStyle name="Normal 56 2 7 2 2" xfId="44981" xr:uid="{00000000-0005-0000-0000-0000776A0000}"/>
    <cellStyle name="Normal 56 2 7 2 3" xfId="29748" xr:uid="{00000000-0005-0000-0000-0000786A0000}"/>
    <cellStyle name="Normal 56 2 7 3" xfId="9630" xr:uid="{00000000-0005-0000-0000-0000796A0000}"/>
    <cellStyle name="Normal 56 2 7 3 2" xfId="39964" xr:uid="{00000000-0005-0000-0000-00007A6A0000}"/>
    <cellStyle name="Normal 56 2 7 3 3" xfId="24731" xr:uid="{00000000-0005-0000-0000-00007B6A0000}"/>
    <cellStyle name="Normal 56 2 7 4" xfId="34951" xr:uid="{00000000-0005-0000-0000-00007C6A0000}"/>
    <cellStyle name="Normal 56 2 7 5" xfId="19718" xr:uid="{00000000-0005-0000-0000-00007D6A0000}"/>
    <cellStyle name="Normal 56 2 8" xfId="11308" xr:uid="{00000000-0005-0000-0000-00007E6A0000}"/>
    <cellStyle name="Normal 56 2 8 2" xfId="41639" xr:uid="{00000000-0005-0000-0000-00007F6A0000}"/>
    <cellStyle name="Normal 56 2 8 3" xfId="26406" xr:uid="{00000000-0005-0000-0000-0000806A0000}"/>
    <cellStyle name="Normal 56 2 9" xfId="6287" xr:uid="{00000000-0005-0000-0000-0000816A0000}"/>
    <cellStyle name="Normal 56 2 9 2" xfId="36622" xr:uid="{00000000-0005-0000-0000-0000826A0000}"/>
    <cellStyle name="Normal 56 2 9 3" xfId="21389" xr:uid="{00000000-0005-0000-0000-0000836A0000}"/>
    <cellStyle name="Normal 56 3" xfId="1251" xr:uid="{00000000-0005-0000-0000-0000846A0000}"/>
    <cellStyle name="Normal 56 3 10" xfId="16428" xr:uid="{00000000-0005-0000-0000-0000856A0000}"/>
    <cellStyle name="Normal 56 3 2" xfId="1470" xr:uid="{00000000-0005-0000-0000-0000866A0000}"/>
    <cellStyle name="Normal 56 3 2 2" xfId="1891" xr:uid="{00000000-0005-0000-0000-0000876A0000}"/>
    <cellStyle name="Normal 56 3 2 2 2" xfId="2730" xr:uid="{00000000-0005-0000-0000-0000886A0000}"/>
    <cellStyle name="Normal 56 3 2 2 2 2" xfId="4420" xr:uid="{00000000-0005-0000-0000-0000896A0000}"/>
    <cellStyle name="Normal 56 3 2 2 2 2 2" xfId="14493" xr:uid="{00000000-0005-0000-0000-00008A6A0000}"/>
    <cellStyle name="Normal 56 3 2 2 2 2 2 2" xfId="44824" xr:uid="{00000000-0005-0000-0000-00008B6A0000}"/>
    <cellStyle name="Normal 56 3 2 2 2 2 2 3" xfId="29591" xr:uid="{00000000-0005-0000-0000-00008C6A0000}"/>
    <cellStyle name="Normal 56 3 2 2 2 2 3" xfId="9473" xr:uid="{00000000-0005-0000-0000-00008D6A0000}"/>
    <cellStyle name="Normal 56 3 2 2 2 2 3 2" xfId="39807" xr:uid="{00000000-0005-0000-0000-00008E6A0000}"/>
    <cellStyle name="Normal 56 3 2 2 2 2 3 3" xfId="24574" xr:uid="{00000000-0005-0000-0000-00008F6A0000}"/>
    <cellStyle name="Normal 56 3 2 2 2 2 4" xfId="34794" xr:uid="{00000000-0005-0000-0000-0000906A0000}"/>
    <cellStyle name="Normal 56 3 2 2 2 2 5" xfId="19561" xr:uid="{00000000-0005-0000-0000-0000916A0000}"/>
    <cellStyle name="Normal 56 3 2 2 2 3" xfId="6112" xr:uid="{00000000-0005-0000-0000-0000926A0000}"/>
    <cellStyle name="Normal 56 3 2 2 2 3 2" xfId="16164" xr:uid="{00000000-0005-0000-0000-0000936A0000}"/>
    <cellStyle name="Normal 56 3 2 2 2 3 2 2" xfId="46495" xr:uid="{00000000-0005-0000-0000-0000946A0000}"/>
    <cellStyle name="Normal 56 3 2 2 2 3 2 3" xfId="31262" xr:uid="{00000000-0005-0000-0000-0000956A0000}"/>
    <cellStyle name="Normal 56 3 2 2 2 3 3" xfId="11144" xr:uid="{00000000-0005-0000-0000-0000966A0000}"/>
    <cellStyle name="Normal 56 3 2 2 2 3 3 2" xfId="41478" xr:uid="{00000000-0005-0000-0000-0000976A0000}"/>
    <cellStyle name="Normal 56 3 2 2 2 3 3 3" xfId="26245" xr:uid="{00000000-0005-0000-0000-0000986A0000}"/>
    <cellStyle name="Normal 56 3 2 2 2 3 4" xfId="36465" xr:uid="{00000000-0005-0000-0000-0000996A0000}"/>
    <cellStyle name="Normal 56 3 2 2 2 3 5" xfId="21232" xr:uid="{00000000-0005-0000-0000-00009A6A0000}"/>
    <cellStyle name="Normal 56 3 2 2 2 4" xfId="12822" xr:uid="{00000000-0005-0000-0000-00009B6A0000}"/>
    <cellStyle name="Normal 56 3 2 2 2 4 2" xfId="43153" xr:uid="{00000000-0005-0000-0000-00009C6A0000}"/>
    <cellStyle name="Normal 56 3 2 2 2 4 3" xfId="27920" xr:uid="{00000000-0005-0000-0000-00009D6A0000}"/>
    <cellStyle name="Normal 56 3 2 2 2 5" xfId="7801" xr:uid="{00000000-0005-0000-0000-00009E6A0000}"/>
    <cellStyle name="Normal 56 3 2 2 2 5 2" xfId="38136" xr:uid="{00000000-0005-0000-0000-00009F6A0000}"/>
    <cellStyle name="Normal 56 3 2 2 2 5 3" xfId="22903" xr:uid="{00000000-0005-0000-0000-0000A06A0000}"/>
    <cellStyle name="Normal 56 3 2 2 2 6" xfId="33124" xr:uid="{00000000-0005-0000-0000-0000A16A0000}"/>
    <cellStyle name="Normal 56 3 2 2 2 7" xfId="17890" xr:uid="{00000000-0005-0000-0000-0000A26A0000}"/>
    <cellStyle name="Normal 56 3 2 2 3" xfId="3583" xr:uid="{00000000-0005-0000-0000-0000A36A0000}"/>
    <cellStyle name="Normal 56 3 2 2 3 2" xfId="13657" xr:uid="{00000000-0005-0000-0000-0000A46A0000}"/>
    <cellStyle name="Normal 56 3 2 2 3 2 2" xfId="43988" xr:uid="{00000000-0005-0000-0000-0000A56A0000}"/>
    <cellStyle name="Normal 56 3 2 2 3 2 3" xfId="28755" xr:uid="{00000000-0005-0000-0000-0000A66A0000}"/>
    <cellStyle name="Normal 56 3 2 2 3 3" xfId="8637" xr:uid="{00000000-0005-0000-0000-0000A76A0000}"/>
    <cellStyle name="Normal 56 3 2 2 3 3 2" xfId="38971" xr:uid="{00000000-0005-0000-0000-0000A86A0000}"/>
    <cellStyle name="Normal 56 3 2 2 3 3 3" xfId="23738" xr:uid="{00000000-0005-0000-0000-0000A96A0000}"/>
    <cellStyle name="Normal 56 3 2 2 3 4" xfId="33958" xr:uid="{00000000-0005-0000-0000-0000AA6A0000}"/>
    <cellStyle name="Normal 56 3 2 2 3 5" xfId="18725" xr:uid="{00000000-0005-0000-0000-0000AB6A0000}"/>
    <cellStyle name="Normal 56 3 2 2 4" xfId="5276" xr:uid="{00000000-0005-0000-0000-0000AC6A0000}"/>
    <cellStyle name="Normal 56 3 2 2 4 2" xfId="15328" xr:uid="{00000000-0005-0000-0000-0000AD6A0000}"/>
    <cellStyle name="Normal 56 3 2 2 4 2 2" xfId="45659" xr:uid="{00000000-0005-0000-0000-0000AE6A0000}"/>
    <cellStyle name="Normal 56 3 2 2 4 2 3" xfId="30426" xr:uid="{00000000-0005-0000-0000-0000AF6A0000}"/>
    <cellStyle name="Normal 56 3 2 2 4 3" xfId="10308" xr:uid="{00000000-0005-0000-0000-0000B06A0000}"/>
    <cellStyle name="Normal 56 3 2 2 4 3 2" xfId="40642" xr:uid="{00000000-0005-0000-0000-0000B16A0000}"/>
    <cellStyle name="Normal 56 3 2 2 4 3 3" xfId="25409" xr:uid="{00000000-0005-0000-0000-0000B26A0000}"/>
    <cellStyle name="Normal 56 3 2 2 4 4" xfId="35629" xr:uid="{00000000-0005-0000-0000-0000B36A0000}"/>
    <cellStyle name="Normal 56 3 2 2 4 5" xfId="20396" xr:uid="{00000000-0005-0000-0000-0000B46A0000}"/>
    <cellStyle name="Normal 56 3 2 2 5" xfId="11986" xr:uid="{00000000-0005-0000-0000-0000B56A0000}"/>
    <cellStyle name="Normal 56 3 2 2 5 2" xfId="42317" xr:uid="{00000000-0005-0000-0000-0000B66A0000}"/>
    <cellStyle name="Normal 56 3 2 2 5 3" xfId="27084" xr:uid="{00000000-0005-0000-0000-0000B76A0000}"/>
    <cellStyle name="Normal 56 3 2 2 6" xfId="6965" xr:uid="{00000000-0005-0000-0000-0000B86A0000}"/>
    <cellStyle name="Normal 56 3 2 2 6 2" xfId="37300" xr:uid="{00000000-0005-0000-0000-0000B96A0000}"/>
    <cellStyle name="Normal 56 3 2 2 6 3" xfId="22067" xr:uid="{00000000-0005-0000-0000-0000BA6A0000}"/>
    <cellStyle name="Normal 56 3 2 2 7" xfId="32288" xr:uid="{00000000-0005-0000-0000-0000BB6A0000}"/>
    <cellStyle name="Normal 56 3 2 2 8" xfId="17054" xr:uid="{00000000-0005-0000-0000-0000BC6A0000}"/>
    <cellStyle name="Normal 56 3 2 3" xfId="2312" xr:uid="{00000000-0005-0000-0000-0000BD6A0000}"/>
    <cellStyle name="Normal 56 3 2 3 2" xfId="4002" xr:uid="{00000000-0005-0000-0000-0000BE6A0000}"/>
    <cellStyle name="Normal 56 3 2 3 2 2" xfId="14075" xr:uid="{00000000-0005-0000-0000-0000BF6A0000}"/>
    <cellStyle name="Normal 56 3 2 3 2 2 2" xfId="44406" xr:uid="{00000000-0005-0000-0000-0000C06A0000}"/>
    <cellStyle name="Normal 56 3 2 3 2 2 3" xfId="29173" xr:uid="{00000000-0005-0000-0000-0000C16A0000}"/>
    <cellStyle name="Normal 56 3 2 3 2 3" xfId="9055" xr:uid="{00000000-0005-0000-0000-0000C26A0000}"/>
    <cellStyle name="Normal 56 3 2 3 2 3 2" xfId="39389" xr:uid="{00000000-0005-0000-0000-0000C36A0000}"/>
    <cellStyle name="Normal 56 3 2 3 2 3 3" xfId="24156" xr:uid="{00000000-0005-0000-0000-0000C46A0000}"/>
    <cellStyle name="Normal 56 3 2 3 2 4" xfId="34376" xr:uid="{00000000-0005-0000-0000-0000C56A0000}"/>
    <cellStyle name="Normal 56 3 2 3 2 5" xfId="19143" xr:uid="{00000000-0005-0000-0000-0000C66A0000}"/>
    <cellStyle name="Normal 56 3 2 3 3" xfId="5694" xr:uid="{00000000-0005-0000-0000-0000C76A0000}"/>
    <cellStyle name="Normal 56 3 2 3 3 2" xfId="15746" xr:uid="{00000000-0005-0000-0000-0000C86A0000}"/>
    <cellStyle name="Normal 56 3 2 3 3 2 2" xfId="46077" xr:uid="{00000000-0005-0000-0000-0000C96A0000}"/>
    <cellStyle name="Normal 56 3 2 3 3 2 3" xfId="30844" xr:uid="{00000000-0005-0000-0000-0000CA6A0000}"/>
    <cellStyle name="Normal 56 3 2 3 3 3" xfId="10726" xr:uid="{00000000-0005-0000-0000-0000CB6A0000}"/>
    <cellStyle name="Normal 56 3 2 3 3 3 2" xfId="41060" xr:uid="{00000000-0005-0000-0000-0000CC6A0000}"/>
    <cellStyle name="Normal 56 3 2 3 3 3 3" xfId="25827" xr:uid="{00000000-0005-0000-0000-0000CD6A0000}"/>
    <cellStyle name="Normal 56 3 2 3 3 4" xfId="36047" xr:uid="{00000000-0005-0000-0000-0000CE6A0000}"/>
    <cellStyle name="Normal 56 3 2 3 3 5" xfId="20814" xr:uid="{00000000-0005-0000-0000-0000CF6A0000}"/>
    <cellStyle name="Normal 56 3 2 3 4" xfId="12404" xr:uid="{00000000-0005-0000-0000-0000D06A0000}"/>
    <cellStyle name="Normal 56 3 2 3 4 2" xfId="42735" xr:uid="{00000000-0005-0000-0000-0000D16A0000}"/>
    <cellStyle name="Normal 56 3 2 3 4 3" xfId="27502" xr:uid="{00000000-0005-0000-0000-0000D26A0000}"/>
    <cellStyle name="Normal 56 3 2 3 5" xfId="7383" xr:uid="{00000000-0005-0000-0000-0000D36A0000}"/>
    <cellStyle name="Normal 56 3 2 3 5 2" xfId="37718" xr:uid="{00000000-0005-0000-0000-0000D46A0000}"/>
    <cellStyle name="Normal 56 3 2 3 5 3" xfId="22485" xr:uid="{00000000-0005-0000-0000-0000D56A0000}"/>
    <cellStyle name="Normal 56 3 2 3 6" xfId="32706" xr:uid="{00000000-0005-0000-0000-0000D66A0000}"/>
    <cellStyle name="Normal 56 3 2 3 7" xfId="17472" xr:uid="{00000000-0005-0000-0000-0000D76A0000}"/>
    <cellStyle name="Normal 56 3 2 4" xfId="3165" xr:uid="{00000000-0005-0000-0000-0000D86A0000}"/>
    <cellStyle name="Normal 56 3 2 4 2" xfId="13239" xr:uid="{00000000-0005-0000-0000-0000D96A0000}"/>
    <cellStyle name="Normal 56 3 2 4 2 2" xfId="43570" xr:uid="{00000000-0005-0000-0000-0000DA6A0000}"/>
    <cellStyle name="Normal 56 3 2 4 2 3" xfId="28337" xr:uid="{00000000-0005-0000-0000-0000DB6A0000}"/>
    <cellStyle name="Normal 56 3 2 4 3" xfId="8219" xr:uid="{00000000-0005-0000-0000-0000DC6A0000}"/>
    <cellStyle name="Normal 56 3 2 4 3 2" xfId="38553" xr:uid="{00000000-0005-0000-0000-0000DD6A0000}"/>
    <cellStyle name="Normal 56 3 2 4 3 3" xfId="23320" xr:uid="{00000000-0005-0000-0000-0000DE6A0000}"/>
    <cellStyle name="Normal 56 3 2 4 4" xfId="33540" xr:uid="{00000000-0005-0000-0000-0000DF6A0000}"/>
    <cellStyle name="Normal 56 3 2 4 5" xfId="18307" xr:uid="{00000000-0005-0000-0000-0000E06A0000}"/>
    <cellStyle name="Normal 56 3 2 5" xfId="4858" xr:uid="{00000000-0005-0000-0000-0000E16A0000}"/>
    <cellStyle name="Normal 56 3 2 5 2" xfId="14910" xr:uid="{00000000-0005-0000-0000-0000E26A0000}"/>
    <cellStyle name="Normal 56 3 2 5 2 2" xfId="45241" xr:uid="{00000000-0005-0000-0000-0000E36A0000}"/>
    <cellStyle name="Normal 56 3 2 5 2 3" xfId="30008" xr:uid="{00000000-0005-0000-0000-0000E46A0000}"/>
    <cellStyle name="Normal 56 3 2 5 3" xfId="9890" xr:uid="{00000000-0005-0000-0000-0000E56A0000}"/>
    <cellStyle name="Normal 56 3 2 5 3 2" xfId="40224" xr:uid="{00000000-0005-0000-0000-0000E66A0000}"/>
    <cellStyle name="Normal 56 3 2 5 3 3" xfId="24991" xr:uid="{00000000-0005-0000-0000-0000E76A0000}"/>
    <cellStyle name="Normal 56 3 2 5 4" xfId="35211" xr:uid="{00000000-0005-0000-0000-0000E86A0000}"/>
    <cellStyle name="Normal 56 3 2 5 5" xfId="19978" xr:uid="{00000000-0005-0000-0000-0000E96A0000}"/>
    <cellStyle name="Normal 56 3 2 6" xfId="11568" xr:uid="{00000000-0005-0000-0000-0000EA6A0000}"/>
    <cellStyle name="Normal 56 3 2 6 2" xfId="41899" xr:uid="{00000000-0005-0000-0000-0000EB6A0000}"/>
    <cellStyle name="Normal 56 3 2 6 3" xfId="26666" xr:uid="{00000000-0005-0000-0000-0000EC6A0000}"/>
    <cellStyle name="Normal 56 3 2 7" xfId="6547" xr:uid="{00000000-0005-0000-0000-0000ED6A0000}"/>
    <cellStyle name="Normal 56 3 2 7 2" xfId="36882" xr:uid="{00000000-0005-0000-0000-0000EE6A0000}"/>
    <cellStyle name="Normal 56 3 2 7 3" xfId="21649" xr:uid="{00000000-0005-0000-0000-0000EF6A0000}"/>
    <cellStyle name="Normal 56 3 2 8" xfId="31870" xr:uid="{00000000-0005-0000-0000-0000F06A0000}"/>
    <cellStyle name="Normal 56 3 2 9" xfId="16636" xr:uid="{00000000-0005-0000-0000-0000F16A0000}"/>
    <cellStyle name="Normal 56 3 3" xfId="1683" xr:uid="{00000000-0005-0000-0000-0000F26A0000}"/>
    <cellStyle name="Normal 56 3 3 2" xfId="2522" xr:uid="{00000000-0005-0000-0000-0000F36A0000}"/>
    <cellStyle name="Normal 56 3 3 2 2" xfId="4212" xr:uid="{00000000-0005-0000-0000-0000F46A0000}"/>
    <cellStyle name="Normal 56 3 3 2 2 2" xfId="14285" xr:uid="{00000000-0005-0000-0000-0000F56A0000}"/>
    <cellStyle name="Normal 56 3 3 2 2 2 2" xfId="44616" xr:uid="{00000000-0005-0000-0000-0000F66A0000}"/>
    <cellStyle name="Normal 56 3 3 2 2 2 3" xfId="29383" xr:uid="{00000000-0005-0000-0000-0000F76A0000}"/>
    <cellStyle name="Normal 56 3 3 2 2 3" xfId="9265" xr:uid="{00000000-0005-0000-0000-0000F86A0000}"/>
    <cellStyle name="Normal 56 3 3 2 2 3 2" xfId="39599" xr:uid="{00000000-0005-0000-0000-0000F96A0000}"/>
    <cellStyle name="Normal 56 3 3 2 2 3 3" xfId="24366" xr:uid="{00000000-0005-0000-0000-0000FA6A0000}"/>
    <cellStyle name="Normal 56 3 3 2 2 4" xfId="34586" xr:uid="{00000000-0005-0000-0000-0000FB6A0000}"/>
    <cellStyle name="Normal 56 3 3 2 2 5" xfId="19353" xr:uid="{00000000-0005-0000-0000-0000FC6A0000}"/>
    <cellStyle name="Normal 56 3 3 2 3" xfId="5904" xr:uid="{00000000-0005-0000-0000-0000FD6A0000}"/>
    <cellStyle name="Normal 56 3 3 2 3 2" xfId="15956" xr:uid="{00000000-0005-0000-0000-0000FE6A0000}"/>
    <cellStyle name="Normal 56 3 3 2 3 2 2" xfId="46287" xr:uid="{00000000-0005-0000-0000-0000FF6A0000}"/>
    <cellStyle name="Normal 56 3 3 2 3 2 3" xfId="31054" xr:uid="{00000000-0005-0000-0000-0000006B0000}"/>
    <cellStyle name="Normal 56 3 3 2 3 3" xfId="10936" xr:uid="{00000000-0005-0000-0000-0000016B0000}"/>
    <cellStyle name="Normal 56 3 3 2 3 3 2" xfId="41270" xr:uid="{00000000-0005-0000-0000-0000026B0000}"/>
    <cellStyle name="Normal 56 3 3 2 3 3 3" xfId="26037" xr:uid="{00000000-0005-0000-0000-0000036B0000}"/>
    <cellStyle name="Normal 56 3 3 2 3 4" xfId="36257" xr:uid="{00000000-0005-0000-0000-0000046B0000}"/>
    <cellStyle name="Normal 56 3 3 2 3 5" xfId="21024" xr:uid="{00000000-0005-0000-0000-0000056B0000}"/>
    <cellStyle name="Normal 56 3 3 2 4" xfId="12614" xr:uid="{00000000-0005-0000-0000-0000066B0000}"/>
    <cellStyle name="Normal 56 3 3 2 4 2" xfId="42945" xr:uid="{00000000-0005-0000-0000-0000076B0000}"/>
    <cellStyle name="Normal 56 3 3 2 4 3" xfId="27712" xr:uid="{00000000-0005-0000-0000-0000086B0000}"/>
    <cellStyle name="Normal 56 3 3 2 5" xfId="7593" xr:uid="{00000000-0005-0000-0000-0000096B0000}"/>
    <cellStyle name="Normal 56 3 3 2 5 2" xfId="37928" xr:uid="{00000000-0005-0000-0000-00000A6B0000}"/>
    <cellStyle name="Normal 56 3 3 2 5 3" xfId="22695" xr:uid="{00000000-0005-0000-0000-00000B6B0000}"/>
    <cellStyle name="Normal 56 3 3 2 6" xfId="32916" xr:uid="{00000000-0005-0000-0000-00000C6B0000}"/>
    <cellStyle name="Normal 56 3 3 2 7" xfId="17682" xr:uid="{00000000-0005-0000-0000-00000D6B0000}"/>
    <cellStyle name="Normal 56 3 3 3" xfId="3375" xr:uid="{00000000-0005-0000-0000-00000E6B0000}"/>
    <cellStyle name="Normal 56 3 3 3 2" xfId="13449" xr:uid="{00000000-0005-0000-0000-00000F6B0000}"/>
    <cellStyle name="Normal 56 3 3 3 2 2" xfId="43780" xr:uid="{00000000-0005-0000-0000-0000106B0000}"/>
    <cellStyle name="Normal 56 3 3 3 2 3" xfId="28547" xr:uid="{00000000-0005-0000-0000-0000116B0000}"/>
    <cellStyle name="Normal 56 3 3 3 3" xfId="8429" xr:uid="{00000000-0005-0000-0000-0000126B0000}"/>
    <cellStyle name="Normal 56 3 3 3 3 2" xfId="38763" xr:uid="{00000000-0005-0000-0000-0000136B0000}"/>
    <cellStyle name="Normal 56 3 3 3 3 3" xfId="23530" xr:uid="{00000000-0005-0000-0000-0000146B0000}"/>
    <cellStyle name="Normal 56 3 3 3 4" xfId="33750" xr:uid="{00000000-0005-0000-0000-0000156B0000}"/>
    <cellStyle name="Normal 56 3 3 3 5" xfId="18517" xr:uid="{00000000-0005-0000-0000-0000166B0000}"/>
    <cellStyle name="Normal 56 3 3 4" xfId="5068" xr:uid="{00000000-0005-0000-0000-0000176B0000}"/>
    <cellStyle name="Normal 56 3 3 4 2" xfId="15120" xr:uid="{00000000-0005-0000-0000-0000186B0000}"/>
    <cellStyle name="Normal 56 3 3 4 2 2" xfId="45451" xr:uid="{00000000-0005-0000-0000-0000196B0000}"/>
    <cellStyle name="Normal 56 3 3 4 2 3" xfId="30218" xr:uid="{00000000-0005-0000-0000-00001A6B0000}"/>
    <cellStyle name="Normal 56 3 3 4 3" xfId="10100" xr:uid="{00000000-0005-0000-0000-00001B6B0000}"/>
    <cellStyle name="Normal 56 3 3 4 3 2" xfId="40434" xr:uid="{00000000-0005-0000-0000-00001C6B0000}"/>
    <cellStyle name="Normal 56 3 3 4 3 3" xfId="25201" xr:uid="{00000000-0005-0000-0000-00001D6B0000}"/>
    <cellStyle name="Normal 56 3 3 4 4" xfId="35421" xr:uid="{00000000-0005-0000-0000-00001E6B0000}"/>
    <cellStyle name="Normal 56 3 3 4 5" xfId="20188" xr:uid="{00000000-0005-0000-0000-00001F6B0000}"/>
    <cellStyle name="Normal 56 3 3 5" xfId="11778" xr:uid="{00000000-0005-0000-0000-0000206B0000}"/>
    <cellStyle name="Normal 56 3 3 5 2" xfId="42109" xr:uid="{00000000-0005-0000-0000-0000216B0000}"/>
    <cellStyle name="Normal 56 3 3 5 3" xfId="26876" xr:uid="{00000000-0005-0000-0000-0000226B0000}"/>
    <cellStyle name="Normal 56 3 3 6" xfId="6757" xr:uid="{00000000-0005-0000-0000-0000236B0000}"/>
    <cellStyle name="Normal 56 3 3 6 2" xfId="37092" xr:uid="{00000000-0005-0000-0000-0000246B0000}"/>
    <cellStyle name="Normal 56 3 3 6 3" xfId="21859" xr:uid="{00000000-0005-0000-0000-0000256B0000}"/>
    <cellStyle name="Normal 56 3 3 7" xfId="32080" xr:uid="{00000000-0005-0000-0000-0000266B0000}"/>
    <cellStyle name="Normal 56 3 3 8" xfId="16846" xr:uid="{00000000-0005-0000-0000-0000276B0000}"/>
    <cellStyle name="Normal 56 3 4" xfId="2104" xr:uid="{00000000-0005-0000-0000-0000286B0000}"/>
    <cellStyle name="Normal 56 3 4 2" xfId="3794" xr:uid="{00000000-0005-0000-0000-0000296B0000}"/>
    <cellStyle name="Normal 56 3 4 2 2" xfId="13867" xr:uid="{00000000-0005-0000-0000-00002A6B0000}"/>
    <cellStyle name="Normal 56 3 4 2 2 2" xfId="44198" xr:uid="{00000000-0005-0000-0000-00002B6B0000}"/>
    <cellStyle name="Normal 56 3 4 2 2 3" xfId="28965" xr:uid="{00000000-0005-0000-0000-00002C6B0000}"/>
    <cellStyle name="Normal 56 3 4 2 3" xfId="8847" xr:uid="{00000000-0005-0000-0000-00002D6B0000}"/>
    <cellStyle name="Normal 56 3 4 2 3 2" xfId="39181" xr:uid="{00000000-0005-0000-0000-00002E6B0000}"/>
    <cellStyle name="Normal 56 3 4 2 3 3" xfId="23948" xr:uid="{00000000-0005-0000-0000-00002F6B0000}"/>
    <cellStyle name="Normal 56 3 4 2 4" xfId="34168" xr:uid="{00000000-0005-0000-0000-0000306B0000}"/>
    <cellStyle name="Normal 56 3 4 2 5" xfId="18935" xr:uid="{00000000-0005-0000-0000-0000316B0000}"/>
    <cellStyle name="Normal 56 3 4 3" xfId="5486" xr:uid="{00000000-0005-0000-0000-0000326B0000}"/>
    <cellStyle name="Normal 56 3 4 3 2" xfId="15538" xr:uid="{00000000-0005-0000-0000-0000336B0000}"/>
    <cellStyle name="Normal 56 3 4 3 2 2" xfId="45869" xr:uid="{00000000-0005-0000-0000-0000346B0000}"/>
    <cellStyle name="Normal 56 3 4 3 2 3" xfId="30636" xr:uid="{00000000-0005-0000-0000-0000356B0000}"/>
    <cellStyle name="Normal 56 3 4 3 3" xfId="10518" xr:uid="{00000000-0005-0000-0000-0000366B0000}"/>
    <cellStyle name="Normal 56 3 4 3 3 2" xfId="40852" xr:uid="{00000000-0005-0000-0000-0000376B0000}"/>
    <cellStyle name="Normal 56 3 4 3 3 3" xfId="25619" xr:uid="{00000000-0005-0000-0000-0000386B0000}"/>
    <cellStyle name="Normal 56 3 4 3 4" xfId="35839" xr:uid="{00000000-0005-0000-0000-0000396B0000}"/>
    <cellStyle name="Normal 56 3 4 3 5" xfId="20606" xr:uid="{00000000-0005-0000-0000-00003A6B0000}"/>
    <cellStyle name="Normal 56 3 4 4" xfId="12196" xr:uid="{00000000-0005-0000-0000-00003B6B0000}"/>
    <cellStyle name="Normal 56 3 4 4 2" xfId="42527" xr:uid="{00000000-0005-0000-0000-00003C6B0000}"/>
    <cellStyle name="Normal 56 3 4 4 3" xfId="27294" xr:uid="{00000000-0005-0000-0000-00003D6B0000}"/>
    <cellStyle name="Normal 56 3 4 5" xfId="7175" xr:uid="{00000000-0005-0000-0000-00003E6B0000}"/>
    <cellStyle name="Normal 56 3 4 5 2" xfId="37510" xr:uid="{00000000-0005-0000-0000-00003F6B0000}"/>
    <cellStyle name="Normal 56 3 4 5 3" xfId="22277" xr:uid="{00000000-0005-0000-0000-0000406B0000}"/>
    <cellStyle name="Normal 56 3 4 6" xfId="32498" xr:uid="{00000000-0005-0000-0000-0000416B0000}"/>
    <cellStyle name="Normal 56 3 4 7" xfId="17264" xr:uid="{00000000-0005-0000-0000-0000426B0000}"/>
    <cellStyle name="Normal 56 3 5" xfId="2957" xr:uid="{00000000-0005-0000-0000-0000436B0000}"/>
    <cellStyle name="Normal 56 3 5 2" xfId="13031" xr:uid="{00000000-0005-0000-0000-0000446B0000}"/>
    <cellStyle name="Normal 56 3 5 2 2" xfId="43362" xr:uid="{00000000-0005-0000-0000-0000456B0000}"/>
    <cellStyle name="Normal 56 3 5 2 3" xfId="28129" xr:uid="{00000000-0005-0000-0000-0000466B0000}"/>
    <cellStyle name="Normal 56 3 5 3" xfId="8011" xr:uid="{00000000-0005-0000-0000-0000476B0000}"/>
    <cellStyle name="Normal 56 3 5 3 2" xfId="38345" xr:uid="{00000000-0005-0000-0000-0000486B0000}"/>
    <cellStyle name="Normal 56 3 5 3 3" xfId="23112" xr:uid="{00000000-0005-0000-0000-0000496B0000}"/>
    <cellStyle name="Normal 56 3 5 4" xfId="33332" xr:uid="{00000000-0005-0000-0000-00004A6B0000}"/>
    <cellStyle name="Normal 56 3 5 5" xfId="18099" xr:uid="{00000000-0005-0000-0000-00004B6B0000}"/>
    <cellStyle name="Normal 56 3 6" xfId="4650" xr:uid="{00000000-0005-0000-0000-00004C6B0000}"/>
    <cellStyle name="Normal 56 3 6 2" xfId="14702" xr:uid="{00000000-0005-0000-0000-00004D6B0000}"/>
    <cellStyle name="Normal 56 3 6 2 2" xfId="45033" xr:uid="{00000000-0005-0000-0000-00004E6B0000}"/>
    <cellStyle name="Normal 56 3 6 2 3" xfId="29800" xr:uid="{00000000-0005-0000-0000-00004F6B0000}"/>
    <cellStyle name="Normal 56 3 6 3" xfId="9682" xr:uid="{00000000-0005-0000-0000-0000506B0000}"/>
    <cellStyle name="Normal 56 3 6 3 2" xfId="40016" xr:uid="{00000000-0005-0000-0000-0000516B0000}"/>
    <cellStyle name="Normal 56 3 6 3 3" xfId="24783" xr:uid="{00000000-0005-0000-0000-0000526B0000}"/>
    <cellStyle name="Normal 56 3 6 4" xfId="35003" xr:uid="{00000000-0005-0000-0000-0000536B0000}"/>
    <cellStyle name="Normal 56 3 6 5" xfId="19770" xr:uid="{00000000-0005-0000-0000-0000546B0000}"/>
    <cellStyle name="Normal 56 3 7" xfId="11360" xr:uid="{00000000-0005-0000-0000-0000556B0000}"/>
    <cellStyle name="Normal 56 3 7 2" xfId="41691" xr:uid="{00000000-0005-0000-0000-0000566B0000}"/>
    <cellStyle name="Normal 56 3 7 3" xfId="26458" xr:uid="{00000000-0005-0000-0000-0000576B0000}"/>
    <cellStyle name="Normal 56 3 8" xfId="6339" xr:uid="{00000000-0005-0000-0000-0000586B0000}"/>
    <cellStyle name="Normal 56 3 8 2" xfId="36674" xr:uid="{00000000-0005-0000-0000-0000596B0000}"/>
    <cellStyle name="Normal 56 3 8 3" xfId="21441" xr:uid="{00000000-0005-0000-0000-00005A6B0000}"/>
    <cellStyle name="Normal 56 3 9" xfId="31663" xr:uid="{00000000-0005-0000-0000-00005B6B0000}"/>
    <cellStyle name="Normal 56 4" xfId="1364" xr:uid="{00000000-0005-0000-0000-00005C6B0000}"/>
    <cellStyle name="Normal 56 4 2" xfId="1787" xr:uid="{00000000-0005-0000-0000-00005D6B0000}"/>
    <cellStyle name="Normal 56 4 2 2" xfId="2626" xr:uid="{00000000-0005-0000-0000-00005E6B0000}"/>
    <cellStyle name="Normal 56 4 2 2 2" xfId="4316" xr:uid="{00000000-0005-0000-0000-00005F6B0000}"/>
    <cellStyle name="Normal 56 4 2 2 2 2" xfId="14389" xr:uid="{00000000-0005-0000-0000-0000606B0000}"/>
    <cellStyle name="Normal 56 4 2 2 2 2 2" xfId="44720" xr:uid="{00000000-0005-0000-0000-0000616B0000}"/>
    <cellStyle name="Normal 56 4 2 2 2 2 3" xfId="29487" xr:uid="{00000000-0005-0000-0000-0000626B0000}"/>
    <cellStyle name="Normal 56 4 2 2 2 3" xfId="9369" xr:uid="{00000000-0005-0000-0000-0000636B0000}"/>
    <cellStyle name="Normal 56 4 2 2 2 3 2" xfId="39703" xr:uid="{00000000-0005-0000-0000-0000646B0000}"/>
    <cellStyle name="Normal 56 4 2 2 2 3 3" xfId="24470" xr:uid="{00000000-0005-0000-0000-0000656B0000}"/>
    <cellStyle name="Normal 56 4 2 2 2 4" xfId="34690" xr:uid="{00000000-0005-0000-0000-0000666B0000}"/>
    <cellStyle name="Normal 56 4 2 2 2 5" xfId="19457" xr:uid="{00000000-0005-0000-0000-0000676B0000}"/>
    <cellStyle name="Normal 56 4 2 2 3" xfId="6008" xr:uid="{00000000-0005-0000-0000-0000686B0000}"/>
    <cellStyle name="Normal 56 4 2 2 3 2" xfId="16060" xr:uid="{00000000-0005-0000-0000-0000696B0000}"/>
    <cellStyle name="Normal 56 4 2 2 3 2 2" xfId="46391" xr:uid="{00000000-0005-0000-0000-00006A6B0000}"/>
    <cellStyle name="Normal 56 4 2 2 3 2 3" xfId="31158" xr:uid="{00000000-0005-0000-0000-00006B6B0000}"/>
    <cellStyle name="Normal 56 4 2 2 3 3" xfId="11040" xr:uid="{00000000-0005-0000-0000-00006C6B0000}"/>
    <cellStyle name="Normal 56 4 2 2 3 3 2" xfId="41374" xr:uid="{00000000-0005-0000-0000-00006D6B0000}"/>
    <cellStyle name="Normal 56 4 2 2 3 3 3" xfId="26141" xr:uid="{00000000-0005-0000-0000-00006E6B0000}"/>
    <cellStyle name="Normal 56 4 2 2 3 4" xfId="36361" xr:uid="{00000000-0005-0000-0000-00006F6B0000}"/>
    <cellStyle name="Normal 56 4 2 2 3 5" xfId="21128" xr:uid="{00000000-0005-0000-0000-0000706B0000}"/>
    <cellStyle name="Normal 56 4 2 2 4" xfId="12718" xr:uid="{00000000-0005-0000-0000-0000716B0000}"/>
    <cellStyle name="Normal 56 4 2 2 4 2" xfId="43049" xr:uid="{00000000-0005-0000-0000-0000726B0000}"/>
    <cellStyle name="Normal 56 4 2 2 4 3" xfId="27816" xr:uid="{00000000-0005-0000-0000-0000736B0000}"/>
    <cellStyle name="Normal 56 4 2 2 5" xfId="7697" xr:uid="{00000000-0005-0000-0000-0000746B0000}"/>
    <cellStyle name="Normal 56 4 2 2 5 2" xfId="38032" xr:uid="{00000000-0005-0000-0000-0000756B0000}"/>
    <cellStyle name="Normal 56 4 2 2 5 3" xfId="22799" xr:uid="{00000000-0005-0000-0000-0000766B0000}"/>
    <cellStyle name="Normal 56 4 2 2 6" xfId="33020" xr:uid="{00000000-0005-0000-0000-0000776B0000}"/>
    <cellStyle name="Normal 56 4 2 2 7" xfId="17786" xr:uid="{00000000-0005-0000-0000-0000786B0000}"/>
    <cellStyle name="Normal 56 4 2 3" xfId="3479" xr:uid="{00000000-0005-0000-0000-0000796B0000}"/>
    <cellStyle name="Normal 56 4 2 3 2" xfId="13553" xr:uid="{00000000-0005-0000-0000-00007A6B0000}"/>
    <cellStyle name="Normal 56 4 2 3 2 2" xfId="43884" xr:uid="{00000000-0005-0000-0000-00007B6B0000}"/>
    <cellStyle name="Normal 56 4 2 3 2 3" xfId="28651" xr:uid="{00000000-0005-0000-0000-00007C6B0000}"/>
    <cellStyle name="Normal 56 4 2 3 3" xfId="8533" xr:uid="{00000000-0005-0000-0000-00007D6B0000}"/>
    <cellStyle name="Normal 56 4 2 3 3 2" xfId="38867" xr:uid="{00000000-0005-0000-0000-00007E6B0000}"/>
    <cellStyle name="Normal 56 4 2 3 3 3" xfId="23634" xr:uid="{00000000-0005-0000-0000-00007F6B0000}"/>
    <cellStyle name="Normal 56 4 2 3 4" xfId="33854" xr:uid="{00000000-0005-0000-0000-0000806B0000}"/>
    <cellStyle name="Normal 56 4 2 3 5" xfId="18621" xr:uid="{00000000-0005-0000-0000-0000816B0000}"/>
    <cellStyle name="Normal 56 4 2 4" xfId="5172" xr:uid="{00000000-0005-0000-0000-0000826B0000}"/>
    <cellStyle name="Normal 56 4 2 4 2" xfId="15224" xr:uid="{00000000-0005-0000-0000-0000836B0000}"/>
    <cellStyle name="Normal 56 4 2 4 2 2" xfId="45555" xr:uid="{00000000-0005-0000-0000-0000846B0000}"/>
    <cellStyle name="Normal 56 4 2 4 2 3" xfId="30322" xr:uid="{00000000-0005-0000-0000-0000856B0000}"/>
    <cellStyle name="Normal 56 4 2 4 3" xfId="10204" xr:uid="{00000000-0005-0000-0000-0000866B0000}"/>
    <cellStyle name="Normal 56 4 2 4 3 2" xfId="40538" xr:uid="{00000000-0005-0000-0000-0000876B0000}"/>
    <cellStyle name="Normal 56 4 2 4 3 3" xfId="25305" xr:uid="{00000000-0005-0000-0000-0000886B0000}"/>
    <cellStyle name="Normal 56 4 2 4 4" xfId="35525" xr:uid="{00000000-0005-0000-0000-0000896B0000}"/>
    <cellStyle name="Normal 56 4 2 4 5" xfId="20292" xr:uid="{00000000-0005-0000-0000-00008A6B0000}"/>
    <cellStyle name="Normal 56 4 2 5" xfId="11882" xr:uid="{00000000-0005-0000-0000-00008B6B0000}"/>
    <cellStyle name="Normal 56 4 2 5 2" xfId="42213" xr:uid="{00000000-0005-0000-0000-00008C6B0000}"/>
    <cellStyle name="Normal 56 4 2 5 3" xfId="26980" xr:uid="{00000000-0005-0000-0000-00008D6B0000}"/>
    <cellStyle name="Normal 56 4 2 6" xfId="6861" xr:uid="{00000000-0005-0000-0000-00008E6B0000}"/>
    <cellStyle name="Normal 56 4 2 6 2" xfId="37196" xr:uid="{00000000-0005-0000-0000-00008F6B0000}"/>
    <cellStyle name="Normal 56 4 2 6 3" xfId="21963" xr:uid="{00000000-0005-0000-0000-0000906B0000}"/>
    <cellStyle name="Normal 56 4 2 7" xfId="32184" xr:uid="{00000000-0005-0000-0000-0000916B0000}"/>
    <cellStyle name="Normal 56 4 2 8" xfId="16950" xr:uid="{00000000-0005-0000-0000-0000926B0000}"/>
    <cellStyle name="Normal 56 4 3" xfId="2208" xr:uid="{00000000-0005-0000-0000-0000936B0000}"/>
    <cellStyle name="Normal 56 4 3 2" xfId="3898" xr:uid="{00000000-0005-0000-0000-0000946B0000}"/>
    <cellStyle name="Normal 56 4 3 2 2" xfId="13971" xr:uid="{00000000-0005-0000-0000-0000956B0000}"/>
    <cellStyle name="Normal 56 4 3 2 2 2" xfId="44302" xr:uid="{00000000-0005-0000-0000-0000966B0000}"/>
    <cellStyle name="Normal 56 4 3 2 2 3" xfId="29069" xr:uid="{00000000-0005-0000-0000-0000976B0000}"/>
    <cellStyle name="Normal 56 4 3 2 3" xfId="8951" xr:uid="{00000000-0005-0000-0000-0000986B0000}"/>
    <cellStyle name="Normal 56 4 3 2 3 2" xfId="39285" xr:uid="{00000000-0005-0000-0000-0000996B0000}"/>
    <cellStyle name="Normal 56 4 3 2 3 3" xfId="24052" xr:uid="{00000000-0005-0000-0000-00009A6B0000}"/>
    <cellStyle name="Normal 56 4 3 2 4" xfId="34272" xr:uid="{00000000-0005-0000-0000-00009B6B0000}"/>
    <cellStyle name="Normal 56 4 3 2 5" xfId="19039" xr:uid="{00000000-0005-0000-0000-00009C6B0000}"/>
    <cellStyle name="Normal 56 4 3 3" xfId="5590" xr:uid="{00000000-0005-0000-0000-00009D6B0000}"/>
    <cellStyle name="Normal 56 4 3 3 2" xfId="15642" xr:uid="{00000000-0005-0000-0000-00009E6B0000}"/>
    <cellStyle name="Normal 56 4 3 3 2 2" xfId="45973" xr:uid="{00000000-0005-0000-0000-00009F6B0000}"/>
    <cellStyle name="Normal 56 4 3 3 2 3" xfId="30740" xr:uid="{00000000-0005-0000-0000-0000A06B0000}"/>
    <cellStyle name="Normal 56 4 3 3 3" xfId="10622" xr:uid="{00000000-0005-0000-0000-0000A16B0000}"/>
    <cellStyle name="Normal 56 4 3 3 3 2" xfId="40956" xr:uid="{00000000-0005-0000-0000-0000A26B0000}"/>
    <cellStyle name="Normal 56 4 3 3 3 3" xfId="25723" xr:uid="{00000000-0005-0000-0000-0000A36B0000}"/>
    <cellStyle name="Normal 56 4 3 3 4" xfId="35943" xr:uid="{00000000-0005-0000-0000-0000A46B0000}"/>
    <cellStyle name="Normal 56 4 3 3 5" xfId="20710" xr:uid="{00000000-0005-0000-0000-0000A56B0000}"/>
    <cellStyle name="Normal 56 4 3 4" xfId="12300" xr:uid="{00000000-0005-0000-0000-0000A66B0000}"/>
    <cellStyle name="Normal 56 4 3 4 2" xfId="42631" xr:uid="{00000000-0005-0000-0000-0000A76B0000}"/>
    <cellStyle name="Normal 56 4 3 4 3" xfId="27398" xr:uid="{00000000-0005-0000-0000-0000A86B0000}"/>
    <cellStyle name="Normal 56 4 3 5" xfId="7279" xr:uid="{00000000-0005-0000-0000-0000A96B0000}"/>
    <cellStyle name="Normal 56 4 3 5 2" xfId="37614" xr:uid="{00000000-0005-0000-0000-0000AA6B0000}"/>
    <cellStyle name="Normal 56 4 3 5 3" xfId="22381" xr:uid="{00000000-0005-0000-0000-0000AB6B0000}"/>
    <cellStyle name="Normal 56 4 3 6" xfId="32602" xr:uid="{00000000-0005-0000-0000-0000AC6B0000}"/>
    <cellStyle name="Normal 56 4 3 7" xfId="17368" xr:uid="{00000000-0005-0000-0000-0000AD6B0000}"/>
    <cellStyle name="Normal 56 4 4" xfId="3061" xr:uid="{00000000-0005-0000-0000-0000AE6B0000}"/>
    <cellStyle name="Normal 56 4 4 2" xfId="13135" xr:uid="{00000000-0005-0000-0000-0000AF6B0000}"/>
    <cellStyle name="Normal 56 4 4 2 2" xfId="43466" xr:uid="{00000000-0005-0000-0000-0000B06B0000}"/>
    <cellStyle name="Normal 56 4 4 2 3" xfId="28233" xr:uid="{00000000-0005-0000-0000-0000B16B0000}"/>
    <cellStyle name="Normal 56 4 4 3" xfId="8115" xr:uid="{00000000-0005-0000-0000-0000B26B0000}"/>
    <cellStyle name="Normal 56 4 4 3 2" xfId="38449" xr:uid="{00000000-0005-0000-0000-0000B36B0000}"/>
    <cellStyle name="Normal 56 4 4 3 3" xfId="23216" xr:uid="{00000000-0005-0000-0000-0000B46B0000}"/>
    <cellStyle name="Normal 56 4 4 4" xfId="33436" xr:uid="{00000000-0005-0000-0000-0000B56B0000}"/>
    <cellStyle name="Normal 56 4 4 5" xfId="18203" xr:uid="{00000000-0005-0000-0000-0000B66B0000}"/>
    <cellStyle name="Normal 56 4 5" xfId="4754" xr:uid="{00000000-0005-0000-0000-0000B76B0000}"/>
    <cellStyle name="Normal 56 4 5 2" xfId="14806" xr:uid="{00000000-0005-0000-0000-0000B86B0000}"/>
    <cellStyle name="Normal 56 4 5 2 2" xfId="45137" xr:uid="{00000000-0005-0000-0000-0000B96B0000}"/>
    <cellStyle name="Normal 56 4 5 2 3" xfId="29904" xr:uid="{00000000-0005-0000-0000-0000BA6B0000}"/>
    <cellStyle name="Normal 56 4 5 3" xfId="9786" xr:uid="{00000000-0005-0000-0000-0000BB6B0000}"/>
    <cellStyle name="Normal 56 4 5 3 2" xfId="40120" xr:uid="{00000000-0005-0000-0000-0000BC6B0000}"/>
    <cellStyle name="Normal 56 4 5 3 3" xfId="24887" xr:uid="{00000000-0005-0000-0000-0000BD6B0000}"/>
    <cellStyle name="Normal 56 4 5 4" xfId="35107" xr:uid="{00000000-0005-0000-0000-0000BE6B0000}"/>
    <cellStyle name="Normal 56 4 5 5" xfId="19874" xr:uid="{00000000-0005-0000-0000-0000BF6B0000}"/>
    <cellStyle name="Normal 56 4 6" xfId="11464" xr:uid="{00000000-0005-0000-0000-0000C06B0000}"/>
    <cellStyle name="Normal 56 4 6 2" xfId="41795" xr:uid="{00000000-0005-0000-0000-0000C16B0000}"/>
    <cellStyle name="Normal 56 4 6 3" xfId="26562" xr:uid="{00000000-0005-0000-0000-0000C26B0000}"/>
    <cellStyle name="Normal 56 4 7" xfId="6443" xr:uid="{00000000-0005-0000-0000-0000C36B0000}"/>
    <cellStyle name="Normal 56 4 7 2" xfId="36778" xr:uid="{00000000-0005-0000-0000-0000C46B0000}"/>
    <cellStyle name="Normal 56 4 7 3" xfId="21545" xr:uid="{00000000-0005-0000-0000-0000C56B0000}"/>
    <cellStyle name="Normal 56 4 8" xfId="31766" xr:uid="{00000000-0005-0000-0000-0000C66B0000}"/>
    <cellStyle name="Normal 56 4 9" xfId="16532" xr:uid="{00000000-0005-0000-0000-0000C76B0000}"/>
    <cellStyle name="Normal 56 5" xfId="1577" xr:uid="{00000000-0005-0000-0000-0000C86B0000}"/>
    <cellStyle name="Normal 56 5 2" xfId="2418" xr:uid="{00000000-0005-0000-0000-0000C96B0000}"/>
    <cellStyle name="Normal 56 5 2 2" xfId="4108" xr:uid="{00000000-0005-0000-0000-0000CA6B0000}"/>
    <cellStyle name="Normal 56 5 2 2 2" xfId="14181" xr:uid="{00000000-0005-0000-0000-0000CB6B0000}"/>
    <cellStyle name="Normal 56 5 2 2 2 2" xfId="44512" xr:uid="{00000000-0005-0000-0000-0000CC6B0000}"/>
    <cellStyle name="Normal 56 5 2 2 2 3" xfId="29279" xr:uid="{00000000-0005-0000-0000-0000CD6B0000}"/>
    <cellStyle name="Normal 56 5 2 2 3" xfId="9161" xr:uid="{00000000-0005-0000-0000-0000CE6B0000}"/>
    <cellStyle name="Normal 56 5 2 2 3 2" xfId="39495" xr:uid="{00000000-0005-0000-0000-0000CF6B0000}"/>
    <cellStyle name="Normal 56 5 2 2 3 3" xfId="24262" xr:uid="{00000000-0005-0000-0000-0000D06B0000}"/>
    <cellStyle name="Normal 56 5 2 2 4" xfId="34482" xr:uid="{00000000-0005-0000-0000-0000D16B0000}"/>
    <cellStyle name="Normal 56 5 2 2 5" xfId="19249" xr:uid="{00000000-0005-0000-0000-0000D26B0000}"/>
    <cellStyle name="Normal 56 5 2 3" xfId="5800" xr:uid="{00000000-0005-0000-0000-0000D36B0000}"/>
    <cellStyle name="Normal 56 5 2 3 2" xfId="15852" xr:uid="{00000000-0005-0000-0000-0000D46B0000}"/>
    <cellStyle name="Normal 56 5 2 3 2 2" xfId="46183" xr:uid="{00000000-0005-0000-0000-0000D56B0000}"/>
    <cellStyle name="Normal 56 5 2 3 2 3" xfId="30950" xr:uid="{00000000-0005-0000-0000-0000D66B0000}"/>
    <cellStyle name="Normal 56 5 2 3 3" xfId="10832" xr:uid="{00000000-0005-0000-0000-0000D76B0000}"/>
    <cellStyle name="Normal 56 5 2 3 3 2" xfId="41166" xr:uid="{00000000-0005-0000-0000-0000D86B0000}"/>
    <cellStyle name="Normal 56 5 2 3 3 3" xfId="25933" xr:uid="{00000000-0005-0000-0000-0000D96B0000}"/>
    <cellStyle name="Normal 56 5 2 3 4" xfId="36153" xr:uid="{00000000-0005-0000-0000-0000DA6B0000}"/>
    <cellStyle name="Normal 56 5 2 3 5" xfId="20920" xr:uid="{00000000-0005-0000-0000-0000DB6B0000}"/>
    <cellStyle name="Normal 56 5 2 4" xfId="12510" xr:uid="{00000000-0005-0000-0000-0000DC6B0000}"/>
    <cellStyle name="Normal 56 5 2 4 2" xfId="42841" xr:uid="{00000000-0005-0000-0000-0000DD6B0000}"/>
    <cellStyle name="Normal 56 5 2 4 3" xfId="27608" xr:uid="{00000000-0005-0000-0000-0000DE6B0000}"/>
    <cellStyle name="Normal 56 5 2 5" xfId="7489" xr:uid="{00000000-0005-0000-0000-0000DF6B0000}"/>
    <cellStyle name="Normal 56 5 2 5 2" xfId="37824" xr:uid="{00000000-0005-0000-0000-0000E06B0000}"/>
    <cellStyle name="Normal 56 5 2 5 3" xfId="22591" xr:uid="{00000000-0005-0000-0000-0000E16B0000}"/>
    <cellStyle name="Normal 56 5 2 6" xfId="32812" xr:uid="{00000000-0005-0000-0000-0000E26B0000}"/>
    <cellStyle name="Normal 56 5 2 7" xfId="17578" xr:uid="{00000000-0005-0000-0000-0000E36B0000}"/>
    <cellStyle name="Normal 56 5 3" xfId="3271" xr:uid="{00000000-0005-0000-0000-0000E46B0000}"/>
    <cellStyle name="Normal 56 5 3 2" xfId="13345" xr:uid="{00000000-0005-0000-0000-0000E56B0000}"/>
    <cellStyle name="Normal 56 5 3 2 2" xfId="43676" xr:uid="{00000000-0005-0000-0000-0000E66B0000}"/>
    <cellStyle name="Normal 56 5 3 2 3" xfId="28443" xr:uid="{00000000-0005-0000-0000-0000E76B0000}"/>
    <cellStyle name="Normal 56 5 3 3" xfId="8325" xr:uid="{00000000-0005-0000-0000-0000E86B0000}"/>
    <cellStyle name="Normal 56 5 3 3 2" xfId="38659" xr:uid="{00000000-0005-0000-0000-0000E96B0000}"/>
    <cellStyle name="Normal 56 5 3 3 3" xfId="23426" xr:uid="{00000000-0005-0000-0000-0000EA6B0000}"/>
    <cellStyle name="Normal 56 5 3 4" xfId="33646" xr:uid="{00000000-0005-0000-0000-0000EB6B0000}"/>
    <cellStyle name="Normal 56 5 3 5" xfId="18413" xr:uid="{00000000-0005-0000-0000-0000EC6B0000}"/>
    <cellStyle name="Normal 56 5 4" xfId="4964" xr:uid="{00000000-0005-0000-0000-0000ED6B0000}"/>
    <cellStyle name="Normal 56 5 4 2" xfId="15016" xr:uid="{00000000-0005-0000-0000-0000EE6B0000}"/>
    <cellStyle name="Normal 56 5 4 2 2" xfId="45347" xr:uid="{00000000-0005-0000-0000-0000EF6B0000}"/>
    <cellStyle name="Normal 56 5 4 2 3" xfId="30114" xr:uid="{00000000-0005-0000-0000-0000F06B0000}"/>
    <cellStyle name="Normal 56 5 4 3" xfId="9996" xr:uid="{00000000-0005-0000-0000-0000F16B0000}"/>
    <cellStyle name="Normal 56 5 4 3 2" xfId="40330" xr:uid="{00000000-0005-0000-0000-0000F26B0000}"/>
    <cellStyle name="Normal 56 5 4 3 3" xfId="25097" xr:uid="{00000000-0005-0000-0000-0000F36B0000}"/>
    <cellStyle name="Normal 56 5 4 4" xfId="35317" xr:uid="{00000000-0005-0000-0000-0000F46B0000}"/>
    <cellStyle name="Normal 56 5 4 5" xfId="20084" xr:uid="{00000000-0005-0000-0000-0000F56B0000}"/>
    <cellStyle name="Normal 56 5 5" xfId="11674" xr:uid="{00000000-0005-0000-0000-0000F66B0000}"/>
    <cellStyle name="Normal 56 5 5 2" xfId="42005" xr:uid="{00000000-0005-0000-0000-0000F76B0000}"/>
    <cellStyle name="Normal 56 5 5 3" xfId="26772" xr:uid="{00000000-0005-0000-0000-0000F86B0000}"/>
    <cellStyle name="Normal 56 5 6" xfId="6653" xr:uid="{00000000-0005-0000-0000-0000F96B0000}"/>
    <cellStyle name="Normal 56 5 6 2" xfId="36988" xr:uid="{00000000-0005-0000-0000-0000FA6B0000}"/>
    <cellStyle name="Normal 56 5 6 3" xfId="21755" xr:uid="{00000000-0005-0000-0000-0000FB6B0000}"/>
    <cellStyle name="Normal 56 5 7" xfId="31976" xr:uid="{00000000-0005-0000-0000-0000FC6B0000}"/>
    <cellStyle name="Normal 56 5 8" xfId="16742" xr:uid="{00000000-0005-0000-0000-0000FD6B0000}"/>
    <cellStyle name="Normal 56 6" xfId="1998" xr:uid="{00000000-0005-0000-0000-0000FE6B0000}"/>
    <cellStyle name="Normal 56 6 2" xfId="3690" xr:uid="{00000000-0005-0000-0000-0000FF6B0000}"/>
    <cellStyle name="Normal 56 6 2 2" xfId="13763" xr:uid="{00000000-0005-0000-0000-0000006C0000}"/>
    <cellStyle name="Normal 56 6 2 2 2" xfId="44094" xr:uid="{00000000-0005-0000-0000-0000016C0000}"/>
    <cellStyle name="Normal 56 6 2 2 3" xfId="28861" xr:uid="{00000000-0005-0000-0000-0000026C0000}"/>
    <cellStyle name="Normal 56 6 2 3" xfId="8743" xr:uid="{00000000-0005-0000-0000-0000036C0000}"/>
    <cellStyle name="Normal 56 6 2 3 2" xfId="39077" xr:uid="{00000000-0005-0000-0000-0000046C0000}"/>
    <cellStyle name="Normal 56 6 2 3 3" xfId="23844" xr:uid="{00000000-0005-0000-0000-0000056C0000}"/>
    <cellStyle name="Normal 56 6 2 4" xfId="34064" xr:uid="{00000000-0005-0000-0000-0000066C0000}"/>
    <cellStyle name="Normal 56 6 2 5" xfId="18831" xr:uid="{00000000-0005-0000-0000-0000076C0000}"/>
    <cellStyle name="Normal 56 6 3" xfId="5382" xr:uid="{00000000-0005-0000-0000-0000086C0000}"/>
    <cellStyle name="Normal 56 6 3 2" xfId="15434" xr:uid="{00000000-0005-0000-0000-0000096C0000}"/>
    <cellStyle name="Normal 56 6 3 2 2" xfId="45765" xr:uid="{00000000-0005-0000-0000-00000A6C0000}"/>
    <cellStyle name="Normal 56 6 3 2 3" xfId="30532" xr:uid="{00000000-0005-0000-0000-00000B6C0000}"/>
    <cellStyle name="Normal 56 6 3 3" xfId="10414" xr:uid="{00000000-0005-0000-0000-00000C6C0000}"/>
    <cellStyle name="Normal 56 6 3 3 2" xfId="40748" xr:uid="{00000000-0005-0000-0000-00000D6C0000}"/>
    <cellStyle name="Normal 56 6 3 3 3" xfId="25515" xr:uid="{00000000-0005-0000-0000-00000E6C0000}"/>
    <cellStyle name="Normal 56 6 3 4" xfId="35735" xr:uid="{00000000-0005-0000-0000-00000F6C0000}"/>
    <cellStyle name="Normal 56 6 3 5" xfId="20502" xr:uid="{00000000-0005-0000-0000-0000106C0000}"/>
    <cellStyle name="Normal 56 6 4" xfId="12092" xr:uid="{00000000-0005-0000-0000-0000116C0000}"/>
    <cellStyle name="Normal 56 6 4 2" xfId="42423" xr:uid="{00000000-0005-0000-0000-0000126C0000}"/>
    <cellStyle name="Normal 56 6 4 3" xfId="27190" xr:uid="{00000000-0005-0000-0000-0000136C0000}"/>
    <cellStyle name="Normal 56 6 5" xfId="7071" xr:uid="{00000000-0005-0000-0000-0000146C0000}"/>
    <cellStyle name="Normal 56 6 5 2" xfId="37406" xr:uid="{00000000-0005-0000-0000-0000156C0000}"/>
    <cellStyle name="Normal 56 6 5 3" xfId="22173" xr:uid="{00000000-0005-0000-0000-0000166C0000}"/>
    <cellStyle name="Normal 56 6 6" xfId="32394" xr:uid="{00000000-0005-0000-0000-0000176C0000}"/>
    <cellStyle name="Normal 56 6 7" xfId="17160" xr:uid="{00000000-0005-0000-0000-0000186C0000}"/>
    <cellStyle name="Normal 56 7" xfId="2849" xr:uid="{00000000-0005-0000-0000-0000196C0000}"/>
    <cellStyle name="Normal 56 7 2" xfId="12927" xr:uid="{00000000-0005-0000-0000-00001A6C0000}"/>
    <cellStyle name="Normal 56 7 2 2" xfId="43258" xr:uid="{00000000-0005-0000-0000-00001B6C0000}"/>
    <cellStyle name="Normal 56 7 2 3" xfId="28025" xr:uid="{00000000-0005-0000-0000-00001C6C0000}"/>
    <cellStyle name="Normal 56 7 3" xfId="7907" xr:uid="{00000000-0005-0000-0000-00001D6C0000}"/>
    <cellStyle name="Normal 56 7 3 2" xfId="38241" xr:uid="{00000000-0005-0000-0000-00001E6C0000}"/>
    <cellStyle name="Normal 56 7 3 3" xfId="23008" xr:uid="{00000000-0005-0000-0000-00001F6C0000}"/>
    <cellStyle name="Normal 56 7 4" xfId="33228" xr:uid="{00000000-0005-0000-0000-0000206C0000}"/>
    <cellStyle name="Normal 56 7 5" xfId="17995" xr:uid="{00000000-0005-0000-0000-0000216C0000}"/>
    <cellStyle name="Normal 56 8" xfId="4543" xr:uid="{00000000-0005-0000-0000-0000226C0000}"/>
    <cellStyle name="Normal 56 8 2" xfId="14598" xr:uid="{00000000-0005-0000-0000-0000236C0000}"/>
    <cellStyle name="Normal 56 8 2 2" xfId="44929" xr:uid="{00000000-0005-0000-0000-0000246C0000}"/>
    <cellStyle name="Normal 56 8 2 3" xfId="29696" xr:uid="{00000000-0005-0000-0000-0000256C0000}"/>
    <cellStyle name="Normal 56 8 3" xfId="9578" xr:uid="{00000000-0005-0000-0000-0000266C0000}"/>
    <cellStyle name="Normal 56 8 3 2" xfId="39912" xr:uid="{00000000-0005-0000-0000-0000276C0000}"/>
    <cellStyle name="Normal 56 8 3 3" xfId="24679" xr:uid="{00000000-0005-0000-0000-0000286C0000}"/>
    <cellStyle name="Normal 56 8 4" xfId="34899" xr:uid="{00000000-0005-0000-0000-0000296C0000}"/>
    <cellStyle name="Normal 56 8 5" xfId="19666" xr:uid="{00000000-0005-0000-0000-00002A6C0000}"/>
    <cellStyle name="Normal 56 9" xfId="11254" xr:uid="{00000000-0005-0000-0000-00002B6C0000}"/>
    <cellStyle name="Normal 56 9 2" xfId="41587" xr:uid="{00000000-0005-0000-0000-00002C6C0000}"/>
    <cellStyle name="Normal 56 9 3" xfId="26354" xr:uid="{00000000-0005-0000-0000-00002D6C0000}"/>
    <cellStyle name="Normal 57" xfId="874" xr:uid="{00000000-0005-0000-0000-00002E6C0000}"/>
    <cellStyle name="Normal 57 10" xfId="6234" xr:uid="{00000000-0005-0000-0000-00002F6C0000}"/>
    <cellStyle name="Normal 57 10 2" xfId="36571" xr:uid="{00000000-0005-0000-0000-0000306C0000}"/>
    <cellStyle name="Normal 57 10 3" xfId="21338" xr:uid="{00000000-0005-0000-0000-0000316C0000}"/>
    <cellStyle name="Normal 57 11" xfId="31562" xr:uid="{00000000-0005-0000-0000-0000326C0000}"/>
    <cellStyle name="Normal 57 12" xfId="16323" xr:uid="{00000000-0005-0000-0000-0000336C0000}"/>
    <cellStyle name="Normal 57 13" xfId="46891" xr:uid="{B255E804-6B0B-41A8-A539-71EB1174A67F}"/>
    <cellStyle name="Normal 57 2" xfId="1198" xr:uid="{00000000-0005-0000-0000-0000346C0000}"/>
    <cellStyle name="Normal 57 2 10" xfId="31614" xr:uid="{00000000-0005-0000-0000-0000356C0000}"/>
    <cellStyle name="Normal 57 2 11" xfId="16377" xr:uid="{00000000-0005-0000-0000-0000366C0000}"/>
    <cellStyle name="Normal 57 2 2" xfId="1306" xr:uid="{00000000-0005-0000-0000-0000376C0000}"/>
    <cellStyle name="Normal 57 2 2 10" xfId="16481" xr:uid="{00000000-0005-0000-0000-0000386C0000}"/>
    <cellStyle name="Normal 57 2 2 2" xfId="1523" xr:uid="{00000000-0005-0000-0000-0000396C0000}"/>
    <cellStyle name="Normal 57 2 2 2 2" xfId="1944" xr:uid="{00000000-0005-0000-0000-00003A6C0000}"/>
    <cellStyle name="Normal 57 2 2 2 2 2" xfId="2783" xr:uid="{00000000-0005-0000-0000-00003B6C0000}"/>
    <cellStyle name="Normal 57 2 2 2 2 2 2" xfId="4473" xr:uid="{00000000-0005-0000-0000-00003C6C0000}"/>
    <cellStyle name="Normal 57 2 2 2 2 2 2 2" xfId="14546" xr:uid="{00000000-0005-0000-0000-00003D6C0000}"/>
    <cellStyle name="Normal 57 2 2 2 2 2 2 2 2" xfId="44877" xr:uid="{00000000-0005-0000-0000-00003E6C0000}"/>
    <cellStyle name="Normal 57 2 2 2 2 2 2 2 3" xfId="29644" xr:uid="{00000000-0005-0000-0000-00003F6C0000}"/>
    <cellStyle name="Normal 57 2 2 2 2 2 2 3" xfId="9526" xr:uid="{00000000-0005-0000-0000-0000406C0000}"/>
    <cellStyle name="Normal 57 2 2 2 2 2 2 3 2" xfId="39860" xr:uid="{00000000-0005-0000-0000-0000416C0000}"/>
    <cellStyle name="Normal 57 2 2 2 2 2 2 3 3" xfId="24627" xr:uid="{00000000-0005-0000-0000-0000426C0000}"/>
    <cellStyle name="Normal 57 2 2 2 2 2 2 4" xfId="34847" xr:uid="{00000000-0005-0000-0000-0000436C0000}"/>
    <cellStyle name="Normal 57 2 2 2 2 2 2 5" xfId="19614" xr:uid="{00000000-0005-0000-0000-0000446C0000}"/>
    <cellStyle name="Normal 57 2 2 2 2 2 3" xfId="6165" xr:uid="{00000000-0005-0000-0000-0000456C0000}"/>
    <cellStyle name="Normal 57 2 2 2 2 2 3 2" xfId="16217" xr:uid="{00000000-0005-0000-0000-0000466C0000}"/>
    <cellStyle name="Normal 57 2 2 2 2 2 3 2 2" xfId="46548" xr:uid="{00000000-0005-0000-0000-0000476C0000}"/>
    <cellStyle name="Normal 57 2 2 2 2 2 3 2 3" xfId="31315" xr:uid="{00000000-0005-0000-0000-0000486C0000}"/>
    <cellStyle name="Normal 57 2 2 2 2 2 3 3" xfId="11197" xr:uid="{00000000-0005-0000-0000-0000496C0000}"/>
    <cellStyle name="Normal 57 2 2 2 2 2 3 3 2" xfId="41531" xr:uid="{00000000-0005-0000-0000-00004A6C0000}"/>
    <cellStyle name="Normal 57 2 2 2 2 2 3 3 3" xfId="26298" xr:uid="{00000000-0005-0000-0000-00004B6C0000}"/>
    <cellStyle name="Normal 57 2 2 2 2 2 3 4" xfId="36518" xr:uid="{00000000-0005-0000-0000-00004C6C0000}"/>
    <cellStyle name="Normal 57 2 2 2 2 2 3 5" xfId="21285" xr:uid="{00000000-0005-0000-0000-00004D6C0000}"/>
    <cellStyle name="Normal 57 2 2 2 2 2 4" xfId="12875" xr:uid="{00000000-0005-0000-0000-00004E6C0000}"/>
    <cellStyle name="Normal 57 2 2 2 2 2 4 2" xfId="43206" xr:uid="{00000000-0005-0000-0000-00004F6C0000}"/>
    <cellStyle name="Normal 57 2 2 2 2 2 4 3" xfId="27973" xr:uid="{00000000-0005-0000-0000-0000506C0000}"/>
    <cellStyle name="Normal 57 2 2 2 2 2 5" xfId="7854" xr:uid="{00000000-0005-0000-0000-0000516C0000}"/>
    <cellStyle name="Normal 57 2 2 2 2 2 5 2" xfId="38189" xr:uid="{00000000-0005-0000-0000-0000526C0000}"/>
    <cellStyle name="Normal 57 2 2 2 2 2 5 3" xfId="22956" xr:uid="{00000000-0005-0000-0000-0000536C0000}"/>
    <cellStyle name="Normal 57 2 2 2 2 2 6" xfId="33177" xr:uid="{00000000-0005-0000-0000-0000546C0000}"/>
    <cellStyle name="Normal 57 2 2 2 2 2 7" xfId="17943" xr:uid="{00000000-0005-0000-0000-0000556C0000}"/>
    <cellStyle name="Normal 57 2 2 2 2 3" xfId="3636" xr:uid="{00000000-0005-0000-0000-0000566C0000}"/>
    <cellStyle name="Normal 57 2 2 2 2 3 2" xfId="13710" xr:uid="{00000000-0005-0000-0000-0000576C0000}"/>
    <cellStyle name="Normal 57 2 2 2 2 3 2 2" xfId="44041" xr:uid="{00000000-0005-0000-0000-0000586C0000}"/>
    <cellStyle name="Normal 57 2 2 2 2 3 2 3" xfId="28808" xr:uid="{00000000-0005-0000-0000-0000596C0000}"/>
    <cellStyle name="Normal 57 2 2 2 2 3 3" xfId="8690" xr:uid="{00000000-0005-0000-0000-00005A6C0000}"/>
    <cellStyle name="Normal 57 2 2 2 2 3 3 2" xfId="39024" xr:uid="{00000000-0005-0000-0000-00005B6C0000}"/>
    <cellStyle name="Normal 57 2 2 2 2 3 3 3" xfId="23791" xr:uid="{00000000-0005-0000-0000-00005C6C0000}"/>
    <cellStyle name="Normal 57 2 2 2 2 3 4" xfId="34011" xr:uid="{00000000-0005-0000-0000-00005D6C0000}"/>
    <cellStyle name="Normal 57 2 2 2 2 3 5" xfId="18778" xr:uid="{00000000-0005-0000-0000-00005E6C0000}"/>
    <cellStyle name="Normal 57 2 2 2 2 4" xfId="5329" xr:uid="{00000000-0005-0000-0000-00005F6C0000}"/>
    <cellStyle name="Normal 57 2 2 2 2 4 2" xfId="15381" xr:uid="{00000000-0005-0000-0000-0000606C0000}"/>
    <cellStyle name="Normal 57 2 2 2 2 4 2 2" xfId="45712" xr:uid="{00000000-0005-0000-0000-0000616C0000}"/>
    <cellStyle name="Normal 57 2 2 2 2 4 2 3" xfId="30479" xr:uid="{00000000-0005-0000-0000-0000626C0000}"/>
    <cellStyle name="Normal 57 2 2 2 2 4 3" xfId="10361" xr:uid="{00000000-0005-0000-0000-0000636C0000}"/>
    <cellStyle name="Normal 57 2 2 2 2 4 3 2" xfId="40695" xr:uid="{00000000-0005-0000-0000-0000646C0000}"/>
    <cellStyle name="Normal 57 2 2 2 2 4 3 3" xfId="25462" xr:uid="{00000000-0005-0000-0000-0000656C0000}"/>
    <cellStyle name="Normal 57 2 2 2 2 4 4" xfId="35682" xr:uid="{00000000-0005-0000-0000-0000666C0000}"/>
    <cellStyle name="Normal 57 2 2 2 2 4 5" xfId="20449" xr:uid="{00000000-0005-0000-0000-0000676C0000}"/>
    <cellStyle name="Normal 57 2 2 2 2 5" xfId="12039" xr:uid="{00000000-0005-0000-0000-0000686C0000}"/>
    <cellStyle name="Normal 57 2 2 2 2 5 2" xfId="42370" xr:uid="{00000000-0005-0000-0000-0000696C0000}"/>
    <cellStyle name="Normal 57 2 2 2 2 5 3" xfId="27137" xr:uid="{00000000-0005-0000-0000-00006A6C0000}"/>
    <cellStyle name="Normal 57 2 2 2 2 6" xfId="7018" xr:uid="{00000000-0005-0000-0000-00006B6C0000}"/>
    <cellStyle name="Normal 57 2 2 2 2 6 2" xfId="37353" xr:uid="{00000000-0005-0000-0000-00006C6C0000}"/>
    <cellStyle name="Normal 57 2 2 2 2 6 3" xfId="22120" xr:uid="{00000000-0005-0000-0000-00006D6C0000}"/>
    <cellStyle name="Normal 57 2 2 2 2 7" xfId="32341" xr:uid="{00000000-0005-0000-0000-00006E6C0000}"/>
    <cellStyle name="Normal 57 2 2 2 2 8" xfId="17107" xr:uid="{00000000-0005-0000-0000-00006F6C0000}"/>
    <cellStyle name="Normal 57 2 2 2 3" xfId="2365" xr:uid="{00000000-0005-0000-0000-0000706C0000}"/>
    <cellStyle name="Normal 57 2 2 2 3 2" xfId="4055" xr:uid="{00000000-0005-0000-0000-0000716C0000}"/>
    <cellStyle name="Normal 57 2 2 2 3 2 2" xfId="14128" xr:uid="{00000000-0005-0000-0000-0000726C0000}"/>
    <cellStyle name="Normal 57 2 2 2 3 2 2 2" xfId="44459" xr:uid="{00000000-0005-0000-0000-0000736C0000}"/>
    <cellStyle name="Normal 57 2 2 2 3 2 2 3" xfId="29226" xr:uid="{00000000-0005-0000-0000-0000746C0000}"/>
    <cellStyle name="Normal 57 2 2 2 3 2 3" xfId="9108" xr:uid="{00000000-0005-0000-0000-0000756C0000}"/>
    <cellStyle name="Normal 57 2 2 2 3 2 3 2" xfId="39442" xr:uid="{00000000-0005-0000-0000-0000766C0000}"/>
    <cellStyle name="Normal 57 2 2 2 3 2 3 3" xfId="24209" xr:uid="{00000000-0005-0000-0000-0000776C0000}"/>
    <cellStyle name="Normal 57 2 2 2 3 2 4" xfId="34429" xr:uid="{00000000-0005-0000-0000-0000786C0000}"/>
    <cellStyle name="Normal 57 2 2 2 3 2 5" xfId="19196" xr:uid="{00000000-0005-0000-0000-0000796C0000}"/>
    <cellStyle name="Normal 57 2 2 2 3 3" xfId="5747" xr:uid="{00000000-0005-0000-0000-00007A6C0000}"/>
    <cellStyle name="Normal 57 2 2 2 3 3 2" xfId="15799" xr:uid="{00000000-0005-0000-0000-00007B6C0000}"/>
    <cellStyle name="Normal 57 2 2 2 3 3 2 2" xfId="46130" xr:uid="{00000000-0005-0000-0000-00007C6C0000}"/>
    <cellStyle name="Normal 57 2 2 2 3 3 2 3" xfId="30897" xr:uid="{00000000-0005-0000-0000-00007D6C0000}"/>
    <cellStyle name="Normal 57 2 2 2 3 3 3" xfId="10779" xr:uid="{00000000-0005-0000-0000-00007E6C0000}"/>
    <cellStyle name="Normal 57 2 2 2 3 3 3 2" xfId="41113" xr:uid="{00000000-0005-0000-0000-00007F6C0000}"/>
    <cellStyle name="Normal 57 2 2 2 3 3 3 3" xfId="25880" xr:uid="{00000000-0005-0000-0000-0000806C0000}"/>
    <cellStyle name="Normal 57 2 2 2 3 3 4" xfId="36100" xr:uid="{00000000-0005-0000-0000-0000816C0000}"/>
    <cellStyle name="Normal 57 2 2 2 3 3 5" xfId="20867" xr:uid="{00000000-0005-0000-0000-0000826C0000}"/>
    <cellStyle name="Normal 57 2 2 2 3 4" xfId="12457" xr:uid="{00000000-0005-0000-0000-0000836C0000}"/>
    <cellStyle name="Normal 57 2 2 2 3 4 2" xfId="42788" xr:uid="{00000000-0005-0000-0000-0000846C0000}"/>
    <cellStyle name="Normal 57 2 2 2 3 4 3" xfId="27555" xr:uid="{00000000-0005-0000-0000-0000856C0000}"/>
    <cellStyle name="Normal 57 2 2 2 3 5" xfId="7436" xr:uid="{00000000-0005-0000-0000-0000866C0000}"/>
    <cellStyle name="Normal 57 2 2 2 3 5 2" xfId="37771" xr:uid="{00000000-0005-0000-0000-0000876C0000}"/>
    <cellStyle name="Normal 57 2 2 2 3 5 3" xfId="22538" xr:uid="{00000000-0005-0000-0000-0000886C0000}"/>
    <cellStyle name="Normal 57 2 2 2 3 6" xfId="32759" xr:uid="{00000000-0005-0000-0000-0000896C0000}"/>
    <cellStyle name="Normal 57 2 2 2 3 7" xfId="17525" xr:uid="{00000000-0005-0000-0000-00008A6C0000}"/>
    <cellStyle name="Normal 57 2 2 2 4" xfId="3218" xr:uid="{00000000-0005-0000-0000-00008B6C0000}"/>
    <cellStyle name="Normal 57 2 2 2 4 2" xfId="13292" xr:uid="{00000000-0005-0000-0000-00008C6C0000}"/>
    <cellStyle name="Normal 57 2 2 2 4 2 2" xfId="43623" xr:uid="{00000000-0005-0000-0000-00008D6C0000}"/>
    <cellStyle name="Normal 57 2 2 2 4 2 3" xfId="28390" xr:uid="{00000000-0005-0000-0000-00008E6C0000}"/>
    <cellStyle name="Normal 57 2 2 2 4 3" xfId="8272" xr:uid="{00000000-0005-0000-0000-00008F6C0000}"/>
    <cellStyle name="Normal 57 2 2 2 4 3 2" xfId="38606" xr:uid="{00000000-0005-0000-0000-0000906C0000}"/>
    <cellStyle name="Normal 57 2 2 2 4 3 3" xfId="23373" xr:uid="{00000000-0005-0000-0000-0000916C0000}"/>
    <cellStyle name="Normal 57 2 2 2 4 4" xfId="33593" xr:uid="{00000000-0005-0000-0000-0000926C0000}"/>
    <cellStyle name="Normal 57 2 2 2 4 5" xfId="18360" xr:uid="{00000000-0005-0000-0000-0000936C0000}"/>
    <cellStyle name="Normal 57 2 2 2 5" xfId="4911" xr:uid="{00000000-0005-0000-0000-0000946C0000}"/>
    <cellStyle name="Normal 57 2 2 2 5 2" xfId="14963" xr:uid="{00000000-0005-0000-0000-0000956C0000}"/>
    <cellStyle name="Normal 57 2 2 2 5 2 2" xfId="45294" xr:uid="{00000000-0005-0000-0000-0000966C0000}"/>
    <cellStyle name="Normal 57 2 2 2 5 2 3" xfId="30061" xr:uid="{00000000-0005-0000-0000-0000976C0000}"/>
    <cellStyle name="Normal 57 2 2 2 5 3" xfId="9943" xr:uid="{00000000-0005-0000-0000-0000986C0000}"/>
    <cellStyle name="Normal 57 2 2 2 5 3 2" xfId="40277" xr:uid="{00000000-0005-0000-0000-0000996C0000}"/>
    <cellStyle name="Normal 57 2 2 2 5 3 3" xfId="25044" xr:uid="{00000000-0005-0000-0000-00009A6C0000}"/>
    <cellStyle name="Normal 57 2 2 2 5 4" xfId="35264" xr:uid="{00000000-0005-0000-0000-00009B6C0000}"/>
    <cellStyle name="Normal 57 2 2 2 5 5" xfId="20031" xr:uid="{00000000-0005-0000-0000-00009C6C0000}"/>
    <cellStyle name="Normal 57 2 2 2 6" xfId="11621" xr:uid="{00000000-0005-0000-0000-00009D6C0000}"/>
    <cellStyle name="Normal 57 2 2 2 6 2" xfId="41952" xr:uid="{00000000-0005-0000-0000-00009E6C0000}"/>
    <cellStyle name="Normal 57 2 2 2 6 3" xfId="26719" xr:uid="{00000000-0005-0000-0000-00009F6C0000}"/>
    <cellStyle name="Normal 57 2 2 2 7" xfId="6600" xr:uid="{00000000-0005-0000-0000-0000A06C0000}"/>
    <cellStyle name="Normal 57 2 2 2 7 2" xfId="36935" xr:uid="{00000000-0005-0000-0000-0000A16C0000}"/>
    <cellStyle name="Normal 57 2 2 2 7 3" xfId="21702" xr:uid="{00000000-0005-0000-0000-0000A26C0000}"/>
    <cellStyle name="Normal 57 2 2 2 8" xfId="31923" xr:uid="{00000000-0005-0000-0000-0000A36C0000}"/>
    <cellStyle name="Normal 57 2 2 2 9" xfId="16689" xr:uid="{00000000-0005-0000-0000-0000A46C0000}"/>
    <cellStyle name="Normal 57 2 2 3" xfId="1736" xr:uid="{00000000-0005-0000-0000-0000A56C0000}"/>
    <cellStyle name="Normal 57 2 2 3 2" xfId="2575" xr:uid="{00000000-0005-0000-0000-0000A66C0000}"/>
    <cellStyle name="Normal 57 2 2 3 2 2" xfId="4265" xr:uid="{00000000-0005-0000-0000-0000A76C0000}"/>
    <cellStyle name="Normal 57 2 2 3 2 2 2" xfId="14338" xr:uid="{00000000-0005-0000-0000-0000A86C0000}"/>
    <cellStyle name="Normal 57 2 2 3 2 2 2 2" xfId="44669" xr:uid="{00000000-0005-0000-0000-0000A96C0000}"/>
    <cellStyle name="Normal 57 2 2 3 2 2 2 3" xfId="29436" xr:uid="{00000000-0005-0000-0000-0000AA6C0000}"/>
    <cellStyle name="Normal 57 2 2 3 2 2 3" xfId="9318" xr:uid="{00000000-0005-0000-0000-0000AB6C0000}"/>
    <cellStyle name="Normal 57 2 2 3 2 2 3 2" xfId="39652" xr:uid="{00000000-0005-0000-0000-0000AC6C0000}"/>
    <cellStyle name="Normal 57 2 2 3 2 2 3 3" xfId="24419" xr:uid="{00000000-0005-0000-0000-0000AD6C0000}"/>
    <cellStyle name="Normal 57 2 2 3 2 2 4" xfId="34639" xr:uid="{00000000-0005-0000-0000-0000AE6C0000}"/>
    <cellStyle name="Normal 57 2 2 3 2 2 5" xfId="19406" xr:uid="{00000000-0005-0000-0000-0000AF6C0000}"/>
    <cellStyle name="Normal 57 2 2 3 2 3" xfId="5957" xr:uid="{00000000-0005-0000-0000-0000B06C0000}"/>
    <cellStyle name="Normal 57 2 2 3 2 3 2" xfId="16009" xr:uid="{00000000-0005-0000-0000-0000B16C0000}"/>
    <cellStyle name="Normal 57 2 2 3 2 3 2 2" xfId="46340" xr:uid="{00000000-0005-0000-0000-0000B26C0000}"/>
    <cellStyle name="Normal 57 2 2 3 2 3 2 3" xfId="31107" xr:uid="{00000000-0005-0000-0000-0000B36C0000}"/>
    <cellStyle name="Normal 57 2 2 3 2 3 3" xfId="10989" xr:uid="{00000000-0005-0000-0000-0000B46C0000}"/>
    <cellStyle name="Normal 57 2 2 3 2 3 3 2" xfId="41323" xr:uid="{00000000-0005-0000-0000-0000B56C0000}"/>
    <cellStyle name="Normal 57 2 2 3 2 3 3 3" xfId="26090" xr:uid="{00000000-0005-0000-0000-0000B66C0000}"/>
    <cellStyle name="Normal 57 2 2 3 2 3 4" xfId="36310" xr:uid="{00000000-0005-0000-0000-0000B76C0000}"/>
    <cellStyle name="Normal 57 2 2 3 2 3 5" xfId="21077" xr:uid="{00000000-0005-0000-0000-0000B86C0000}"/>
    <cellStyle name="Normal 57 2 2 3 2 4" xfId="12667" xr:uid="{00000000-0005-0000-0000-0000B96C0000}"/>
    <cellStyle name="Normal 57 2 2 3 2 4 2" xfId="42998" xr:uid="{00000000-0005-0000-0000-0000BA6C0000}"/>
    <cellStyle name="Normal 57 2 2 3 2 4 3" xfId="27765" xr:uid="{00000000-0005-0000-0000-0000BB6C0000}"/>
    <cellStyle name="Normal 57 2 2 3 2 5" xfId="7646" xr:uid="{00000000-0005-0000-0000-0000BC6C0000}"/>
    <cellStyle name="Normal 57 2 2 3 2 5 2" xfId="37981" xr:uid="{00000000-0005-0000-0000-0000BD6C0000}"/>
    <cellStyle name="Normal 57 2 2 3 2 5 3" xfId="22748" xr:uid="{00000000-0005-0000-0000-0000BE6C0000}"/>
    <cellStyle name="Normal 57 2 2 3 2 6" xfId="32969" xr:uid="{00000000-0005-0000-0000-0000BF6C0000}"/>
    <cellStyle name="Normal 57 2 2 3 2 7" xfId="17735" xr:uid="{00000000-0005-0000-0000-0000C06C0000}"/>
    <cellStyle name="Normal 57 2 2 3 3" xfId="3428" xr:uid="{00000000-0005-0000-0000-0000C16C0000}"/>
    <cellStyle name="Normal 57 2 2 3 3 2" xfId="13502" xr:uid="{00000000-0005-0000-0000-0000C26C0000}"/>
    <cellStyle name="Normal 57 2 2 3 3 2 2" xfId="43833" xr:uid="{00000000-0005-0000-0000-0000C36C0000}"/>
    <cellStyle name="Normal 57 2 2 3 3 2 3" xfId="28600" xr:uid="{00000000-0005-0000-0000-0000C46C0000}"/>
    <cellStyle name="Normal 57 2 2 3 3 3" xfId="8482" xr:uid="{00000000-0005-0000-0000-0000C56C0000}"/>
    <cellStyle name="Normal 57 2 2 3 3 3 2" xfId="38816" xr:uid="{00000000-0005-0000-0000-0000C66C0000}"/>
    <cellStyle name="Normal 57 2 2 3 3 3 3" xfId="23583" xr:uid="{00000000-0005-0000-0000-0000C76C0000}"/>
    <cellStyle name="Normal 57 2 2 3 3 4" xfId="33803" xr:uid="{00000000-0005-0000-0000-0000C86C0000}"/>
    <cellStyle name="Normal 57 2 2 3 3 5" xfId="18570" xr:uid="{00000000-0005-0000-0000-0000C96C0000}"/>
    <cellStyle name="Normal 57 2 2 3 4" xfId="5121" xr:uid="{00000000-0005-0000-0000-0000CA6C0000}"/>
    <cellStyle name="Normal 57 2 2 3 4 2" xfId="15173" xr:uid="{00000000-0005-0000-0000-0000CB6C0000}"/>
    <cellStyle name="Normal 57 2 2 3 4 2 2" xfId="45504" xr:uid="{00000000-0005-0000-0000-0000CC6C0000}"/>
    <cellStyle name="Normal 57 2 2 3 4 2 3" xfId="30271" xr:uid="{00000000-0005-0000-0000-0000CD6C0000}"/>
    <cellStyle name="Normal 57 2 2 3 4 3" xfId="10153" xr:uid="{00000000-0005-0000-0000-0000CE6C0000}"/>
    <cellStyle name="Normal 57 2 2 3 4 3 2" xfId="40487" xr:uid="{00000000-0005-0000-0000-0000CF6C0000}"/>
    <cellStyle name="Normal 57 2 2 3 4 3 3" xfId="25254" xr:uid="{00000000-0005-0000-0000-0000D06C0000}"/>
    <cellStyle name="Normal 57 2 2 3 4 4" xfId="35474" xr:uid="{00000000-0005-0000-0000-0000D16C0000}"/>
    <cellStyle name="Normal 57 2 2 3 4 5" xfId="20241" xr:uid="{00000000-0005-0000-0000-0000D26C0000}"/>
    <cellStyle name="Normal 57 2 2 3 5" xfId="11831" xr:uid="{00000000-0005-0000-0000-0000D36C0000}"/>
    <cellStyle name="Normal 57 2 2 3 5 2" xfId="42162" xr:uid="{00000000-0005-0000-0000-0000D46C0000}"/>
    <cellStyle name="Normal 57 2 2 3 5 3" xfId="26929" xr:uid="{00000000-0005-0000-0000-0000D56C0000}"/>
    <cellStyle name="Normal 57 2 2 3 6" xfId="6810" xr:uid="{00000000-0005-0000-0000-0000D66C0000}"/>
    <cellStyle name="Normal 57 2 2 3 6 2" xfId="37145" xr:uid="{00000000-0005-0000-0000-0000D76C0000}"/>
    <cellStyle name="Normal 57 2 2 3 6 3" xfId="21912" xr:uid="{00000000-0005-0000-0000-0000D86C0000}"/>
    <cellStyle name="Normal 57 2 2 3 7" xfId="32133" xr:uid="{00000000-0005-0000-0000-0000D96C0000}"/>
    <cellStyle name="Normal 57 2 2 3 8" xfId="16899" xr:uid="{00000000-0005-0000-0000-0000DA6C0000}"/>
    <cellStyle name="Normal 57 2 2 4" xfId="2157" xr:uid="{00000000-0005-0000-0000-0000DB6C0000}"/>
    <cellStyle name="Normal 57 2 2 4 2" xfId="3847" xr:uid="{00000000-0005-0000-0000-0000DC6C0000}"/>
    <cellStyle name="Normal 57 2 2 4 2 2" xfId="13920" xr:uid="{00000000-0005-0000-0000-0000DD6C0000}"/>
    <cellStyle name="Normal 57 2 2 4 2 2 2" xfId="44251" xr:uid="{00000000-0005-0000-0000-0000DE6C0000}"/>
    <cellStyle name="Normal 57 2 2 4 2 2 3" xfId="29018" xr:uid="{00000000-0005-0000-0000-0000DF6C0000}"/>
    <cellStyle name="Normal 57 2 2 4 2 3" xfId="8900" xr:uid="{00000000-0005-0000-0000-0000E06C0000}"/>
    <cellStyle name="Normal 57 2 2 4 2 3 2" xfId="39234" xr:uid="{00000000-0005-0000-0000-0000E16C0000}"/>
    <cellStyle name="Normal 57 2 2 4 2 3 3" xfId="24001" xr:uid="{00000000-0005-0000-0000-0000E26C0000}"/>
    <cellStyle name="Normal 57 2 2 4 2 4" xfId="34221" xr:uid="{00000000-0005-0000-0000-0000E36C0000}"/>
    <cellStyle name="Normal 57 2 2 4 2 5" xfId="18988" xr:uid="{00000000-0005-0000-0000-0000E46C0000}"/>
    <cellStyle name="Normal 57 2 2 4 3" xfId="5539" xr:uid="{00000000-0005-0000-0000-0000E56C0000}"/>
    <cellStyle name="Normal 57 2 2 4 3 2" xfId="15591" xr:uid="{00000000-0005-0000-0000-0000E66C0000}"/>
    <cellStyle name="Normal 57 2 2 4 3 2 2" xfId="45922" xr:uid="{00000000-0005-0000-0000-0000E76C0000}"/>
    <cellStyle name="Normal 57 2 2 4 3 2 3" xfId="30689" xr:uid="{00000000-0005-0000-0000-0000E86C0000}"/>
    <cellStyle name="Normal 57 2 2 4 3 3" xfId="10571" xr:uid="{00000000-0005-0000-0000-0000E96C0000}"/>
    <cellStyle name="Normal 57 2 2 4 3 3 2" xfId="40905" xr:uid="{00000000-0005-0000-0000-0000EA6C0000}"/>
    <cellStyle name="Normal 57 2 2 4 3 3 3" xfId="25672" xr:uid="{00000000-0005-0000-0000-0000EB6C0000}"/>
    <cellStyle name="Normal 57 2 2 4 3 4" xfId="35892" xr:uid="{00000000-0005-0000-0000-0000EC6C0000}"/>
    <cellStyle name="Normal 57 2 2 4 3 5" xfId="20659" xr:uid="{00000000-0005-0000-0000-0000ED6C0000}"/>
    <cellStyle name="Normal 57 2 2 4 4" xfId="12249" xr:uid="{00000000-0005-0000-0000-0000EE6C0000}"/>
    <cellStyle name="Normal 57 2 2 4 4 2" xfId="42580" xr:uid="{00000000-0005-0000-0000-0000EF6C0000}"/>
    <cellStyle name="Normal 57 2 2 4 4 3" xfId="27347" xr:uid="{00000000-0005-0000-0000-0000F06C0000}"/>
    <cellStyle name="Normal 57 2 2 4 5" xfId="7228" xr:uid="{00000000-0005-0000-0000-0000F16C0000}"/>
    <cellStyle name="Normal 57 2 2 4 5 2" xfId="37563" xr:uid="{00000000-0005-0000-0000-0000F26C0000}"/>
    <cellStyle name="Normal 57 2 2 4 5 3" xfId="22330" xr:uid="{00000000-0005-0000-0000-0000F36C0000}"/>
    <cellStyle name="Normal 57 2 2 4 6" xfId="32551" xr:uid="{00000000-0005-0000-0000-0000F46C0000}"/>
    <cellStyle name="Normal 57 2 2 4 7" xfId="17317" xr:uid="{00000000-0005-0000-0000-0000F56C0000}"/>
    <cellStyle name="Normal 57 2 2 5" xfId="3010" xr:uid="{00000000-0005-0000-0000-0000F66C0000}"/>
    <cellStyle name="Normal 57 2 2 5 2" xfId="13084" xr:uid="{00000000-0005-0000-0000-0000F76C0000}"/>
    <cellStyle name="Normal 57 2 2 5 2 2" xfId="43415" xr:uid="{00000000-0005-0000-0000-0000F86C0000}"/>
    <cellStyle name="Normal 57 2 2 5 2 3" xfId="28182" xr:uid="{00000000-0005-0000-0000-0000F96C0000}"/>
    <cellStyle name="Normal 57 2 2 5 3" xfId="8064" xr:uid="{00000000-0005-0000-0000-0000FA6C0000}"/>
    <cellStyle name="Normal 57 2 2 5 3 2" xfId="38398" xr:uid="{00000000-0005-0000-0000-0000FB6C0000}"/>
    <cellStyle name="Normal 57 2 2 5 3 3" xfId="23165" xr:uid="{00000000-0005-0000-0000-0000FC6C0000}"/>
    <cellStyle name="Normal 57 2 2 5 4" xfId="33385" xr:uid="{00000000-0005-0000-0000-0000FD6C0000}"/>
    <cellStyle name="Normal 57 2 2 5 5" xfId="18152" xr:uid="{00000000-0005-0000-0000-0000FE6C0000}"/>
    <cellStyle name="Normal 57 2 2 6" xfId="4703" xr:uid="{00000000-0005-0000-0000-0000FF6C0000}"/>
    <cellStyle name="Normal 57 2 2 6 2" xfId="14755" xr:uid="{00000000-0005-0000-0000-0000006D0000}"/>
    <cellStyle name="Normal 57 2 2 6 2 2" xfId="45086" xr:uid="{00000000-0005-0000-0000-0000016D0000}"/>
    <cellStyle name="Normal 57 2 2 6 2 3" xfId="29853" xr:uid="{00000000-0005-0000-0000-0000026D0000}"/>
    <cellStyle name="Normal 57 2 2 6 3" xfId="9735" xr:uid="{00000000-0005-0000-0000-0000036D0000}"/>
    <cellStyle name="Normal 57 2 2 6 3 2" xfId="40069" xr:uid="{00000000-0005-0000-0000-0000046D0000}"/>
    <cellStyle name="Normal 57 2 2 6 3 3" xfId="24836" xr:uid="{00000000-0005-0000-0000-0000056D0000}"/>
    <cellStyle name="Normal 57 2 2 6 4" xfId="35056" xr:uid="{00000000-0005-0000-0000-0000066D0000}"/>
    <cellStyle name="Normal 57 2 2 6 5" xfId="19823" xr:uid="{00000000-0005-0000-0000-0000076D0000}"/>
    <cellStyle name="Normal 57 2 2 7" xfId="11413" xr:uid="{00000000-0005-0000-0000-0000086D0000}"/>
    <cellStyle name="Normal 57 2 2 7 2" xfId="41744" xr:uid="{00000000-0005-0000-0000-0000096D0000}"/>
    <cellStyle name="Normal 57 2 2 7 3" xfId="26511" xr:uid="{00000000-0005-0000-0000-00000A6D0000}"/>
    <cellStyle name="Normal 57 2 2 8" xfId="6392" xr:uid="{00000000-0005-0000-0000-00000B6D0000}"/>
    <cellStyle name="Normal 57 2 2 8 2" xfId="36727" xr:uid="{00000000-0005-0000-0000-00000C6D0000}"/>
    <cellStyle name="Normal 57 2 2 8 3" xfId="21494" xr:uid="{00000000-0005-0000-0000-00000D6D0000}"/>
    <cellStyle name="Normal 57 2 2 9" xfId="31715" xr:uid="{00000000-0005-0000-0000-00000E6D0000}"/>
    <cellStyle name="Normal 57 2 3" xfId="1419" xr:uid="{00000000-0005-0000-0000-00000F6D0000}"/>
    <cellStyle name="Normal 57 2 3 2" xfId="1840" xr:uid="{00000000-0005-0000-0000-0000106D0000}"/>
    <cellStyle name="Normal 57 2 3 2 2" xfId="2679" xr:uid="{00000000-0005-0000-0000-0000116D0000}"/>
    <cellStyle name="Normal 57 2 3 2 2 2" xfId="4369" xr:uid="{00000000-0005-0000-0000-0000126D0000}"/>
    <cellStyle name="Normal 57 2 3 2 2 2 2" xfId="14442" xr:uid="{00000000-0005-0000-0000-0000136D0000}"/>
    <cellStyle name="Normal 57 2 3 2 2 2 2 2" xfId="44773" xr:uid="{00000000-0005-0000-0000-0000146D0000}"/>
    <cellStyle name="Normal 57 2 3 2 2 2 2 3" xfId="29540" xr:uid="{00000000-0005-0000-0000-0000156D0000}"/>
    <cellStyle name="Normal 57 2 3 2 2 2 3" xfId="9422" xr:uid="{00000000-0005-0000-0000-0000166D0000}"/>
    <cellStyle name="Normal 57 2 3 2 2 2 3 2" xfId="39756" xr:uid="{00000000-0005-0000-0000-0000176D0000}"/>
    <cellStyle name="Normal 57 2 3 2 2 2 3 3" xfId="24523" xr:uid="{00000000-0005-0000-0000-0000186D0000}"/>
    <cellStyle name="Normal 57 2 3 2 2 2 4" xfId="34743" xr:uid="{00000000-0005-0000-0000-0000196D0000}"/>
    <cellStyle name="Normal 57 2 3 2 2 2 5" xfId="19510" xr:uid="{00000000-0005-0000-0000-00001A6D0000}"/>
    <cellStyle name="Normal 57 2 3 2 2 3" xfId="6061" xr:uid="{00000000-0005-0000-0000-00001B6D0000}"/>
    <cellStyle name="Normal 57 2 3 2 2 3 2" xfId="16113" xr:uid="{00000000-0005-0000-0000-00001C6D0000}"/>
    <cellStyle name="Normal 57 2 3 2 2 3 2 2" xfId="46444" xr:uid="{00000000-0005-0000-0000-00001D6D0000}"/>
    <cellStyle name="Normal 57 2 3 2 2 3 2 3" xfId="31211" xr:uid="{00000000-0005-0000-0000-00001E6D0000}"/>
    <cellStyle name="Normal 57 2 3 2 2 3 3" xfId="11093" xr:uid="{00000000-0005-0000-0000-00001F6D0000}"/>
    <cellStyle name="Normal 57 2 3 2 2 3 3 2" xfId="41427" xr:uid="{00000000-0005-0000-0000-0000206D0000}"/>
    <cellStyle name="Normal 57 2 3 2 2 3 3 3" xfId="26194" xr:uid="{00000000-0005-0000-0000-0000216D0000}"/>
    <cellStyle name="Normal 57 2 3 2 2 3 4" xfId="36414" xr:uid="{00000000-0005-0000-0000-0000226D0000}"/>
    <cellStyle name="Normal 57 2 3 2 2 3 5" xfId="21181" xr:uid="{00000000-0005-0000-0000-0000236D0000}"/>
    <cellStyle name="Normal 57 2 3 2 2 4" xfId="12771" xr:uid="{00000000-0005-0000-0000-0000246D0000}"/>
    <cellStyle name="Normal 57 2 3 2 2 4 2" xfId="43102" xr:uid="{00000000-0005-0000-0000-0000256D0000}"/>
    <cellStyle name="Normal 57 2 3 2 2 4 3" xfId="27869" xr:uid="{00000000-0005-0000-0000-0000266D0000}"/>
    <cellStyle name="Normal 57 2 3 2 2 5" xfId="7750" xr:uid="{00000000-0005-0000-0000-0000276D0000}"/>
    <cellStyle name="Normal 57 2 3 2 2 5 2" xfId="38085" xr:uid="{00000000-0005-0000-0000-0000286D0000}"/>
    <cellStyle name="Normal 57 2 3 2 2 5 3" xfId="22852" xr:uid="{00000000-0005-0000-0000-0000296D0000}"/>
    <cellStyle name="Normal 57 2 3 2 2 6" xfId="33073" xr:uid="{00000000-0005-0000-0000-00002A6D0000}"/>
    <cellStyle name="Normal 57 2 3 2 2 7" xfId="17839" xr:uid="{00000000-0005-0000-0000-00002B6D0000}"/>
    <cellStyle name="Normal 57 2 3 2 3" xfId="3532" xr:uid="{00000000-0005-0000-0000-00002C6D0000}"/>
    <cellStyle name="Normal 57 2 3 2 3 2" xfId="13606" xr:uid="{00000000-0005-0000-0000-00002D6D0000}"/>
    <cellStyle name="Normal 57 2 3 2 3 2 2" xfId="43937" xr:uid="{00000000-0005-0000-0000-00002E6D0000}"/>
    <cellStyle name="Normal 57 2 3 2 3 2 3" xfId="28704" xr:uid="{00000000-0005-0000-0000-00002F6D0000}"/>
    <cellStyle name="Normal 57 2 3 2 3 3" xfId="8586" xr:uid="{00000000-0005-0000-0000-0000306D0000}"/>
    <cellStyle name="Normal 57 2 3 2 3 3 2" xfId="38920" xr:uid="{00000000-0005-0000-0000-0000316D0000}"/>
    <cellStyle name="Normal 57 2 3 2 3 3 3" xfId="23687" xr:uid="{00000000-0005-0000-0000-0000326D0000}"/>
    <cellStyle name="Normal 57 2 3 2 3 4" xfId="33907" xr:uid="{00000000-0005-0000-0000-0000336D0000}"/>
    <cellStyle name="Normal 57 2 3 2 3 5" xfId="18674" xr:uid="{00000000-0005-0000-0000-0000346D0000}"/>
    <cellStyle name="Normal 57 2 3 2 4" xfId="5225" xr:uid="{00000000-0005-0000-0000-0000356D0000}"/>
    <cellStyle name="Normal 57 2 3 2 4 2" xfId="15277" xr:uid="{00000000-0005-0000-0000-0000366D0000}"/>
    <cellStyle name="Normal 57 2 3 2 4 2 2" xfId="45608" xr:uid="{00000000-0005-0000-0000-0000376D0000}"/>
    <cellStyle name="Normal 57 2 3 2 4 2 3" xfId="30375" xr:uid="{00000000-0005-0000-0000-0000386D0000}"/>
    <cellStyle name="Normal 57 2 3 2 4 3" xfId="10257" xr:uid="{00000000-0005-0000-0000-0000396D0000}"/>
    <cellStyle name="Normal 57 2 3 2 4 3 2" xfId="40591" xr:uid="{00000000-0005-0000-0000-00003A6D0000}"/>
    <cellStyle name="Normal 57 2 3 2 4 3 3" xfId="25358" xr:uid="{00000000-0005-0000-0000-00003B6D0000}"/>
    <cellStyle name="Normal 57 2 3 2 4 4" xfId="35578" xr:uid="{00000000-0005-0000-0000-00003C6D0000}"/>
    <cellStyle name="Normal 57 2 3 2 4 5" xfId="20345" xr:uid="{00000000-0005-0000-0000-00003D6D0000}"/>
    <cellStyle name="Normal 57 2 3 2 5" xfId="11935" xr:uid="{00000000-0005-0000-0000-00003E6D0000}"/>
    <cellStyle name="Normal 57 2 3 2 5 2" xfId="42266" xr:uid="{00000000-0005-0000-0000-00003F6D0000}"/>
    <cellStyle name="Normal 57 2 3 2 5 3" xfId="27033" xr:uid="{00000000-0005-0000-0000-0000406D0000}"/>
    <cellStyle name="Normal 57 2 3 2 6" xfId="6914" xr:uid="{00000000-0005-0000-0000-0000416D0000}"/>
    <cellStyle name="Normal 57 2 3 2 6 2" xfId="37249" xr:uid="{00000000-0005-0000-0000-0000426D0000}"/>
    <cellStyle name="Normal 57 2 3 2 6 3" xfId="22016" xr:uid="{00000000-0005-0000-0000-0000436D0000}"/>
    <cellStyle name="Normal 57 2 3 2 7" xfId="32237" xr:uid="{00000000-0005-0000-0000-0000446D0000}"/>
    <cellStyle name="Normal 57 2 3 2 8" xfId="17003" xr:uid="{00000000-0005-0000-0000-0000456D0000}"/>
    <cellStyle name="Normal 57 2 3 3" xfId="2261" xr:uid="{00000000-0005-0000-0000-0000466D0000}"/>
    <cellStyle name="Normal 57 2 3 3 2" xfId="3951" xr:uid="{00000000-0005-0000-0000-0000476D0000}"/>
    <cellStyle name="Normal 57 2 3 3 2 2" xfId="14024" xr:uid="{00000000-0005-0000-0000-0000486D0000}"/>
    <cellStyle name="Normal 57 2 3 3 2 2 2" xfId="44355" xr:uid="{00000000-0005-0000-0000-0000496D0000}"/>
    <cellStyle name="Normal 57 2 3 3 2 2 3" xfId="29122" xr:uid="{00000000-0005-0000-0000-00004A6D0000}"/>
    <cellStyle name="Normal 57 2 3 3 2 3" xfId="9004" xr:uid="{00000000-0005-0000-0000-00004B6D0000}"/>
    <cellStyle name="Normal 57 2 3 3 2 3 2" xfId="39338" xr:uid="{00000000-0005-0000-0000-00004C6D0000}"/>
    <cellStyle name="Normal 57 2 3 3 2 3 3" xfId="24105" xr:uid="{00000000-0005-0000-0000-00004D6D0000}"/>
    <cellStyle name="Normal 57 2 3 3 2 4" xfId="34325" xr:uid="{00000000-0005-0000-0000-00004E6D0000}"/>
    <cellStyle name="Normal 57 2 3 3 2 5" xfId="19092" xr:uid="{00000000-0005-0000-0000-00004F6D0000}"/>
    <cellStyle name="Normal 57 2 3 3 3" xfId="5643" xr:uid="{00000000-0005-0000-0000-0000506D0000}"/>
    <cellStyle name="Normal 57 2 3 3 3 2" xfId="15695" xr:uid="{00000000-0005-0000-0000-0000516D0000}"/>
    <cellStyle name="Normal 57 2 3 3 3 2 2" xfId="46026" xr:uid="{00000000-0005-0000-0000-0000526D0000}"/>
    <cellStyle name="Normal 57 2 3 3 3 2 3" xfId="30793" xr:uid="{00000000-0005-0000-0000-0000536D0000}"/>
    <cellStyle name="Normal 57 2 3 3 3 3" xfId="10675" xr:uid="{00000000-0005-0000-0000-0000546D0000}"/>
    <cellStyle name="Normal 57 2 3 3 3 3 2" xfId="41009" xr:uid="{00000000-0005-0000-0000-0000556D0000}"/>
    <cellStyle name="Normal 57 2 3 3 3 3 3" xfId="25776" xr:uid="{00000000-0005-0000-0000-0000566D0000}"/>
    <cellStyle name="Normal 57 2 3 3 3 4" xfId="35996" xr:uid="{00000000-0005-0000-0000-0000576D0000}"/>
    <cellStyle name="Normal 57 2 3 3 3 5" xfId="20763" xr:uid="{00000000-0005-0000-0000-0000586D0000}"/>
    <cellStyle name="Normal 57 2 3 3 4" xfId="12353" xr:uid="{00000000-0005-0000-0000-0000596D0000}"/>
    <cellStyle name="Normal 57 2 3 3 4 2" xfId="42684" xr:uid="{00000000-0005-0000-0000-00005A6D0000}"/>
    <cellStyle name="Normal 57 2 3 3 4 3" xfId="27451" xr:uid="{00000000-0005-0000-0000-00005B6D0000}"/>
    <cellStyle name="Normal 57 2 3 3 5" xfId="7332" xr:uid="{00000000-0005-0000-0000-00005C6D0000}"/>
    <cellStyle name="Normal 57 2 3 3 5 2" xfId="37667" xr:uid="{00000000-0005-0000-0000-00005D6D0000}"/>
    <cellStyle name="Normal 57 2 3 3 5 3" xfId="22434" xr:uid="{00000000-0005-0000-0000-00005E6D0000}"/>
    <cellStyle name="Normal 57 2 3 3 6" xfId="32655" xr:uid="{00000000-0005-0000-0000-00005F6D0000}"/>
    <cellStyle name="Normal 57 2 3 3 7" xfId="17421" xr:uid="{00000000-0005-0000-0000-0000606D0000}"/>
    <cellStyle name="Normal 57 2 3 4" xfId="3114" xr:uid="{00000000-0005-0000-0000-0000616D0000}"/>
    <cellStyle name="Normal 57 2 3 4 2" xfId="13188" xr:uid="{00000000-0005-0000-0000-0000626D0000}"/>
    <cellStyle name="Normal 57 2 3 4 2 2" xfId="43519" xr:uid="{00000000-0005-0000-0000-0000636D0000}"/>
    <cellStyle name="Normal 57 2 3 4 2 3" xfId="28286" xr:uid="{00000000-0005-0000-0000-0000646D0000}"/>
    <cellStyle name="Normal 57 2 3 4 3" xfId="8168" xr:uid="{00000000-0005-0000-0000-0000656D0000}"/>
    <cellStyle name="Normal 57 2 3 4 3 2" xfId="38502" xr:uid="{00000000-0005-0000-0000-0000666D0000}"/>
    <cellStyle name="Normal 57 2 3 4 3 3" xfId="23269" xr:uid="{00000000-0005-0000-0000-0000676D0000}"/>
    <cellStyle name="Normal 57 2 3 4 4" xfId="33489" xr:uid="{00000000-0005-0000-0000-0000686D0000}"/>
    <cellStyle name="Normal 57 2 3 4 5" xfId="18256" xr:uid="{00000000-0005-0000-0000-0000696D0000}"/>
    <cellStyle name="Normal 57 2 3 5" xfId="4807" xr:uid="{00000000-0005-0000-0000-00006A6D0000}"/>
    <cellStyle name="Normal 57 2 3 5 2" xfId="14859" xr:uid="{00000000-0005-0000-0000-00006B6D0000}"/>
    <cellStyle name="Normal 57 2 3 5 2 2" xfId="45190" xr:uid="{00000000-0005-0000-0000-00006C6D0000}"/>
    <cellStyle name="Normal 57 2 3 5 2 3" xfId="29957" xr:uid="{00000000-0005-0000-0000-00006D6D0000}"/>
    <cellStyle name="Normal 57 2 3 5 3" xfId="9839" xr:uid="{00000000-0005-0000-0000-00006E6D0000}"/>
    <cellStyle name="Normal 57 2 3 5 3 2" xfId="40173" xr:uid="{00000000-0005-0000-0000-00006F6D0000}"/>
    <cellStyle name="Normal 57 2 3 5 3 3" xfId="24940" xr:uid="{00000000-0005-0000-0000-0000706D0000}"/>
    <cellStyle name="Normal 57 2 3 5 4" xfId="35160" xr:uid="{00000000-0005-0000-0000-0000716D0000}"/>
    <cellStyle name="Normal 57 2 3 5 5" xfId="19927" xr:uid="{00000000-0005-0000-0000-0000726D0000}"/>
    <cellStyle name="Normal 57 2 3 6" xfId="11517" xr:uid="{00000000-0005-0000-0000-0000736D0000}"/>
    <cellStyle name="Normal 57 2 3 6 2" xfId="41848" xr:uid="{00000000-0005-0000-0000-0000746D0000}"/>
    <cellStyle name="Normal 57 2 3 6 3" xfId="26615" xr:uid="{00000000-0005-0000-0000-0000756D0000}"/>
    <cellStyle name="Normal 57 2 3 7" xfId="6496" xr:uid="{00000000-0005-0000-0000-0000766D0000}"/>
    <cellStyle name="Normal 57 2 3 7 2" xfId="36831" xr:uid="{00000000-0005-0000-0000-0000776D0000}"/>
    <cellStyle name="Normal 57 2 3 7 3" xfId="21598" xr:uid="{00000000-0005-0000-0000-0000786D0000}"/>
    <cellStyle name="Normal 57 2 3 8" xfId="31819" xr:uid="{00000000-0005-0000-0000-0000796D0000}"/>
    <cellStyle name="Normal 57 2 3 9" xfId="16585" xr:uid="{00000000-0005-0000-0000-00007A6D0000}"/>
    <cellStyle name="Normal 57 2 4" xfId="1632" xr:uid="{00000000-0005-0000-0000-00007B6D0000}"/>
    <cellStyle name="Normal 57 2 4 2" xfId="2471" xr:uid="{00000000-0005-0000-0000-00007C6D0000}"/>
    <cellStyle name="Normal 57 2 4 2 2" xfId="4161" xr:uid="{00000000-0005-0000-0000-00007D6D0000}"/>
    <cellStyle name="Normal 57 2 4 2 2 2" xfId="14234" xr:uid="{00000000-0005-0000-0000-00007E6D0000}"/>
    <cellStyle name="Normal 57 2 4 2 2 2 2" xfId="44565" xr:uid="{00000000-0005-0000-0000-00007F6D0000}"/>
    <cellStyle name="Normal 57 2 4 2 2 2 3" xfId="29332" xr:uid="{00000000-0005-0000-0000-0000806D0000}"/>
    <cellStyle name="Normal 57 2 4 2 2 3" xfId="9214" xr:uid="{00000000-0005-0000-0000-0000816D0000}"/>
    <cellStyle name="Normal 57 2 4 2 2 3 2" xfId="39548" xr:uid="{00000000-0005-0000-0000-0000826D0000}"/>
    <cellStyle name="Normal 57 2 4 2 2 3 3" xfId="24315" xr:uid="{00000000-0005-0000-0000-0000836D0000}"/>
    <cellStyle name="Normal 57 2 4 2 2 4" xfId="34535" xr:uid="{00000000-0005-0000-0000-0000846D0000}"/>
    <cellStyle name="Normal 57 2 4 2 2 5" xfId="19302" xr:uid="{00000000-0005-0000-0000-0000856D0000}"/>
    <cellStyle name="Normal 57 2 4 2 3" xfId="5853" xr:uid="{00000000-0005-0000-0000-0000866D0000}"/>
    <cellStyle name="Normal 57 2 4 2 3 2" xfId="15905" xr:uid="{00000000-0005-0000-0000-0000876D0000}"/>
    <cellStyle name="Normal 57 2 4 2 3 2 2" xfId="46236" xr:uid="{00000000-0005-0000-0000-0000886D0000}"/>
    <cellStyle name="Normal 57 2 4 2 3 2 3" xfId="31003" xr:uid="{00000000-0005-0000-0000-0000896D0000}"/>
    <cellStyle name="Normal 57 2 4 2 3 3" xfId="10885" xr:uid="{00000000-0005-0000-0000-00008A6D0000}"/>
    <cellStyle name="Normal 57 2 4 2 3 3 2" xfId="41219" xr:uid="{00000000-0005-0000-0000-00008B6D0000}"/>
    <cellStyle name="Normal 57 2 4 2 3 3 3" xfId="25986" xr:uid="{00000000-0005-0000-0000-00008C6D0000}"/>
    <cellStyle name="Normal 57 2 4 2 3 4" xfId="36206" xr:uid="{00000000-0005-0000-0000-00008D6D0000}"/>
    <cellStyle name="Normal 57 2 4 2 3 5" xfId="20973" xr:uid="{00000000-0005-0000-0000-00008E6D0000}"/>
    <cellStyle name="Normal 57 2 4 2 4" xfId="12563" xr:uid="{00000000-0005-0000-0000-00008F6D0000}"/>
    <cellStyle name="Normal 57 2 4 2 4 2" xfId="42894" xr:uid="{00000000-0005-0000-0000-0000906D0000}"/>
    <cellStyle name="Normal 57 2 4 2 4 3" xfId="27661" xr:uid="{00000000-0005-0000-0000-0000916D0000}"/>
    <cellStyle name="Normal 57 2 4 2 5" xfId="7542" xr:uid="{00000000-0005-0000-0000-0000926D0000}"/>
    <cellStyle name="Normal 57 2 4 2 5 2" xfId="37877" xr:uid="{00000000-0005-0000-0000-0000936D0000}"/>
    <cellStyle name="Normal 57 2 4 2 5 3" xfId="22644" xr:uid="{00000000-0005-0000-0000-0000946D0000}"/>
    <cellStyle name="Normal 57 2 4 2 6" xfId="32865" xr:uid="{00000000-0005-0000-0000-0000956D0000}"/>
    <cellStyle name="Normal 57 2 4 2 7" xfId="17631" xr:uid="{00000000-0005-0000-0000-0000966D0000}"/>
    <cellStyle name="Normal 57 2 4 3" xfId="3324" xr:uid="{00000000-0005-0000-0000-0000976D0000}"/>
    <cellStyle name="Normal 57 2 4 3 2" xfId="13398" xr:uid="{00000000-0005-0000-0000-0000986D0000}"/>
    <cellStyle name="Normal 57 2 4 3 2 2" xfId="43729" xr:uid="{00000000-0005-0000-0000-0000996D0000}"/>
    <cellStyle name="Normal 57 2 4 3 2 3" xfId="28496" xr:uid="{00000000-0005-0000-0000-00009A6D0000}"/>
    <cellStyle name="Normal 57 2 4 3 3" xfId="8378" xr:uid="{00000000-0005-0000-0000-00009B6D0000}"/>
    <cellStyle name="Normal 57 2 4 3 3 2" xfId="38712" xr:uid="{00000000-0005-0000-0000-00009C6D0000}"/>
    <cellStyle name="Normal 57 2 4 3 3 3" xfId="23479" xr:uid="{00000000-0005-0000-0000-00009D6D0000}"/>
    <cellStyle name="Normal 57 2 4 3 4" xfId="33699" xr:uid="{00000000-0005-0000-0000-00009E6D0000}"/>
    <cellStyle name="Normal 57 2 4 3 5" xfId="18466" xr:uid="{00000000-0005-0000-0000-00009F6D0000}"/>
    <cellStyle name="Normal 57 2 4 4" xfId="5017" xr:uid="{00000000-0005-0000-0000-0000A06D0000}"/>
    <cellStyle name="Normal 57 2 4 4 2" xfId="15069" xr:uid="{00000000-0005-0000-0000-0000A16D0000}"/>
    <cellStyle name="Normal 57 2 4 4 2 2" xfId="45400" xr:uid="{00000000-0005-0000-0000-0000A26D0000}"/>
    <cellStyle name="Normal 57 2 4 4 2 3" xfId="30167" xr:uid="{00000000-0005-0000-0000-0000A36D0000}"/>
    <cellStyle name="Normal 57 2 4 4 3" xfId="10049" xr:uid="{00000000-0005-0000-0000-0000A46D0000}"/>
    <cellStyle name="Normal 57 2 4 4 3 2" xfId="40383" xr:uid="{00000000-0005-0000-0000-0000A56D0000}"/>
    <cellStyle name="Normal 57 2 4 4 3 3" xfId="25150" xr:uid="{00000000-0005-0000-0000-0000A66D0000}"/>
    <cellStyle name="Normal 57 2 4 4 4" xfId="35370" xr:uid="{00000000-0005-0000-0000-0000A76D0000}"/>
    <cellStyle name="Normal 57 2 4 4 5" xfId="20137" xr:uid="{00000000-0005-0000-0000-0000A86D0000}"/>
    <cellStyle name="Normal 57 2 4 5" xfId="11727" xr:uid="{00000000-0005-0000-0000-0000A96D0000}"/>
    <cellStyle name="Normal 57 2 4 5 2" xfId="42058" xr:uid="{00000000-0005-0000-0000-0000AA6D0000}"/>
    <cellStyle name="Normal 57 2 4 5 3" xfId="26825" xr:uid="{00000000-0005-0000-0000-0000AB6D0000}"/>
    <cellStyle name="Normal 57 2 4 6" xfId="6706" xr:uid="{00000000-0005-0000-0000-0000AC6D0000}"/>
    <cellStyle name="Normal 57 2 4 6 2" xfId="37041" xr:uid="{00000000-0005-0000-0000-0000AD6D0000}"/>
    <cellStyle name="Normal 57 2 4 6 3" xfId="21808" xr:uid="{00000000-0005-0000-0000-0000AE6D0000}"/>
    <cellStyle name="Normal 57 2 4 7" xfId="32029" xr:uid="{00000000-0005-0000-0000-0000AF6D0000}"/>
    <cellStyle name="Normal 57 2 4 8" xfId="16795" xr:uid="{00000000-0005-0000-0000-0000B06D0000}"/>
    <cellStyle name="Normal 57 2 5" xfId="2053" xr:uid="{00000000-0005-0000-0000-0000B16D0000}"/>
    <cellStyle name="Normal 57 2 5 2" xfId="3743" xr:uid="{00000000-0005-0000-0000-0000B26D0000}"/>
    <cellStyle name="Normal 57 2 5 2 2" xfId="13816" xr:uid="{00000000-0005-0000-0000-0000B36D0000}"/>
    <cellStyle name="Normal 57 2 5 2 2 2" xfId="44147" xr:uid="{00000000-0005-0000-0000-0000B46D0000}"/>
    <cellStyle name="Normal 57 2 5 2 2 3" xfId="28914" xr:uid="{00000000-0005-0000-0000-0000B56D0000}"/>
    <cellStyle name="Normal 57 2 5 2 3" xfId="8796" xr:uid="{00000000-0005-0000-0000-0000B66D0000}"/>
    <cellStyle name="Normal 57 2 5 2 3 2" xfId="39130" xr:uid="{00000000-0005-0000-0000-0000B76D0000}"/>
    <cellStyle name="Normal 57 2 5 2 3 3" xfId="23897" xr:uid="{00000000-0005-0000-0000-0000B86D0000}"/>
    <cellStyle name="Normal 57 2 5 2 4" xfId="34117" xr:uid="{00000000-0005-0000-0000-0000B96D0000}"/>
    <cellStyle name="Normal 57 2 5 2 5" xfId="18884" xr:uid="{00000000-0005-0000-0000-0000BA6D0000}"/>
    <cellStyle name="Normal 57 2 5 3" xfId="5435" xr:uid="{00000000-0005-0000-0000-0000BB6D0000}"/>
    <cellStyle name="Normal 57 2 5 3 2" xfId="15487" xr:uid="{00000000-0005-0000-0000-0000BC6D0000}"/>
    <cellStyle name="Normal 57 2 5 3 2 2" xfId="45818" xr:uid="{00000000-0005-0000-0000-0000BD6D0000}"/>
    <cellStyle name="Normal 57 2 5 3 2 3" xfId="30585" xr:uid="{00000000-0005-0000-0000-0000BE6D0000}"/>
    <cellStyle name="Normal 57 2 5 3 3" xfId="10467" xr:uid="{00000000-0005-0000-0000-0000BF6D0000}"/>
    <cellStyle name="Normal 57 2 5 3 3 2" xfId="40801" xr:uid="{00000000-0005-0000-0000-0000C06D0000}"/>
    <cellStyle name="Normal 57 2 5 3 3 3" xfId="25568" xr:uid="{00000000-0005-0000-0000-0000C16D0000}"/>
    <cellStyle name="Normal 57 2 5 3 4" xfId="35788" xr:uid="{00000000-0005-0000-0000-0000C26D0000}"/>
    <cellStyle name="Normal 57 2 5 3 5" xfId="20555" xr:uid="{00000000-0005-0000-0000-0000C36D0000}"/>
    <cellStyle name="Normal 57 2 5 4" xfId="12145" xr:uid="{00000000-0005-0000-0000-0000C46D0000}"/>
    <cellStyle name="Normal 57 2 5 4 2" xfId="42476" xr:uid="{00000000-0005-0000-0000-0000C56D0000}"/>
    <cellStyle name="Normal 57 2 5 4 3" xfId="27243" xr:uid="{00000000-0005-0000-0000-0000C66D0000}"/>
    <cellStyle name="Normal 57 2 5 5" xfId="7124" xr:uid="{00000000-0005-0000-0000-0000C76D0000}"/>
    <cellStyle name="Normal 57 2 5 5 2" xfId="37459" xr:uid="{00000000-0005-0000-0000-0000C86D0000}"/>
    <cellStyle name="Normal 57 2 5 5 3" xfId="22226" xr:uid="{00000000-0005-0000-0000-0000C96D0000}"/>
    <cellStyle name="Normal 57 2 5 6" xfId="32447" xr:uid="{00000000-0005-0000-0000-0000CA6D0000}"/>
    <cellStyle name="Normal 57 2 5 7" xfId="17213" xr:uid="{00000000-0005-0000-0000-0000CB6D0000}"/>
    <cellStyle name="Normal 57 2 6" xfId="2906" xr:uid="{00000000-0005-0000-0000-0000CC6D0000}"/>
    <cellStyle name="Normal 57 2 6 2" xfId="12980" xr:uid="{00000000-0005-0000-0000-0000CD6D0000}"/>
    <cellStyle name="Normal 57 2 6 2 2" xfId="43311" xr:uid="{00000000-0005-0000-0000-0000CE6D0000}"/>
    <cellStyle name="Normal 57 2 6 2 3" xfId="28078" xr:uid="{00000000-0005-0000-0000-0000CF6D0000}"/>
    <cellStyle name="Normal 57 2 6 3" xfId="7960" xr:uid="{00000000-0005-0000-0000-0000D06D0000}"/>
    <cellStyle name="Normal 57 2 6 3 2" xfId="38294" xr:uid="{00000000-0005-0000-0000-0000D16D0000}"/>
    <cellStyle name="Normal 57 2 6 3 3" xfId="23061" xr:uid="{00000000-0005-0000-0000-0000D26D0000}"/>
    <cellStyle name="Normal 57 2 6 4" xfId="33281" xr:uid="{00000000-0005-0000-0000-0000D36D0000}"/>
    <cellStyle name="Normal 57 2 6 5" xfId="18048" xr:uid="{00000000-0005-0000-0000-0000D46D0000}"/>
    <cellStyle name="Normal 57 2 7" xfId="4599" xr:uid="{00000000-0005-0000-0000-0000D56D0000}"/>
    <cellStyle name="Normal 57 2 7 2" xfId="14651" xr:uid="{00000000-0005-0000-0000-0000D66D0000}"/>
    <cellStyle name="Normal 57 2 7 2 2" xfId="44982" xr:uid="{00000000-0005-0000-0000-0000D76D0000}"/>
    <cellStyle name="Normal 57 2 7 2 3" xfId="29749" xr:uid="{00000000-0005-0000-0000-0000D86D0000}"/>
    <cellStyle name="Normal 57 2 7 3" xfId="9631" xr:uid="{00000000-0005-0000-0000-0000D96D0000}"/>
    <cellStyle name="Normal 57 2 7 3 2" xfId="39965" xr:uid="{00000000-0005-0000-0000-0000DA6D0000}"/>
    <cellStyle name="Normal 57 2 7 3 3" xfId="24732" xr:uid="{00000000-0005-0000-0000-0000DB6D0000}"/>
    <cellStyle name="Normal 57 2 7 4" xfId="34952" xr:uid="{00000000-0005-0000-0000-0000DC6D0000}"/>
    <cellStyle name="Normal 57 2 7 5" xfId="19719" xr:uid="{00000000-0005-0000-0000-0000DD6D0000}"/>
    <cellStyle name="Normal 57 2 8" xfId="11309" xr:uid="{00000000-0005-0000-0000-0000DE6D0000}"/>
    <cellStyle name="Normal 57 2 8 2" xfId="41640" xr:uid="{00000000-0005-0000-0000-0000DF6D0000}"/>
    <cellStyle name="Normal 57 2 8 3" xfId="26407" xr:uid="{00000000-0005-0000-0000-0000E06D0000}"/>
    <cellStyle name="Normal 57 2 9" xfId="6288" xr:uid="{00000000-0005-0000-0000-0000E16D0000}"/>
    <cellStyle name="Normal 57 2 9 2" xfId="36623" xr:uid="{00000000-0005-0000-0000-0000E26D0000}"/>
    <cellStyle name="Normal 57 2 9 3" xfId="21390" xr:uid="{00000000-0005-0000-0000-0000E36D0000}"/>
    <cellStyle name="Normal 57 3" xfId="1252" xr:uid="{00000000-0005-0000-0000-0000E46D0000}"/>
    <cellStyle name="Normal 57 3 10" xfId="16429" xr:uid="{00000000-0005-0000-0000-0000E56D0000}"/>
    <cellStyle name="Normal 57 3 2" xfId="1471" xr:uid="{00000000-0005-0000-0000-0000E66D0000}"/>
    <cellStyle name="Normal 57 3 2 2" xfId="1892" xr:uid="{00000000-0005-0000-0000-0000E76D0000}"/>
    <cellStyle name="Normal 57 3 2 2 2" xfId="2731" xr:uid="{00000000-0005-0000-0000-0000E86D0000}"/>
    <cellStyle name="Normal 57 3 2 2 2 2" xfId="4421" xr:uid="{00000000-0005-0000-0000-0000E96D0000}"/>
    <cellStyle name="Normal 57 3 2 2 2 2 2" xfId="14494" xr:uid="{00000000-0005-0000-0000-0000EA6D0000}"/>
    <cellStyle name="Normal 57 3 2 2 2 2 2 2" xfId="44825" xr:uid="{00000000-0005-0000-0000-0000EB6D0000}"/>
    <cellStyle name="Normal 57 3 2 2 2 2 2 3" xfId="29592" xr:uid="{00000000-0005-0000-0000-0000EC6D0000}"/>
    <cellStyle name="Normal 57 3 2 2 2 2 3" xfId="9474" xr:uid="{00000000-0005-0000-0000-0000ED6D0000}"/>
    <cellStyle name="Normal 57 3 2 2 2 2 3 2" xfId="39808" xr:uid="{00000000-0005-0000-0000-0000EE6D0000}"/>
    <cellStyle name="Normal 57 3 2 2 2 2 3 3" xfId="24575" xr:uid="{00000000-0005-0000-0000-0000EF6D0000}"/>
    <cellStyle name="Normal 57 3 2 2 2 2 4" xfId="34795" xr:uid="{00000000-0005-0000-0000-0000F06D0000}"/>
    <cellStyle name="Normal 57 3 2 2 2 2 5" xfId="19562" xr:uid="{00000000-0005-0000-0000-0000F16D0000}"/>
    <cellStyle name="Normal 57 3 2 2 2 3" xfId="6113" xr:uid="{00000000-0005-0000-0000-0000F26D0000}"/>
    <cellStyle name="Normal 57 3 2 2 2 3 2" xfId="16165" xr:uid="{00000000-0005-0000-0000-0000F36D0000}"/>
    <cellStyle name="Normal 57 3 2 2 2 3 2 2" xfId="46496" xr:uid="{00000000-0005-0000-0000-0000F46D0000}"/>
    <cellStyle name="Normal 57 3 2 2 2 3 2 3" xfId="31263" xr:uid="{00000000-0005-0000-0000-0000F56D0000}"/>
    <cellStyle name="Normal 57 3 2 2 2 3 3" xfId="11145" xr:uid="{00000000-0005-0000-0000-0000F66D0000}"/>
    <cellStyle name="Normal 57 3 2 2 2 3 3 2" xfId="41479" xr:uid="{00000000-0005-0000-0000-0000F76D0000}"/>
    <cellStyle name="Normal 57 3 2 2 2 3 3 3" xfId="26246" xr:uid="{00000000-0005-0000-0000-0000F86D0000}"/>
    <cellStyle name="Normal 57 3 2 2 2 3 4" xfId="36466" xr:uid="{00000000-0005-0000-0000-0000F96D0000}"/>
    <cellStyle name="Normal 57 3 2 2 2 3 5" xfId="21233" xr:uid="{00000000-0005-0000-0000-0000FA6D0000}"/>
    <cellStyle name="Normal 57 3 2 2 2 4" xfId="12823" xr:uid="{00000000-0005-0000-0000-0000FB6D0000}"/>
    <cellStyle name="Normal 57 3 2 2 2 4 2" xfId="43154" xr:uid="{00000000-0005-0000-0000-0000FC6D0000}"/>
    <cellStyle name="Normal 57 3 2 2 2 4 3" xfId="27921" xr:uid="{00000000-0005-0000-0000-0000FD6D0000}"/>
    <cellStyle name="Normal 57 3 2 2 2 5" xfId="7802" xr:uid="{00000000-0005-0000-0000-0000FE6D0000}"/>
    <cellStyle name="Normal 57 3 2 2 2 5 2" xfId="38137" xr:uid="{00000000-0005-0000-0000-0000FF6D0000}"/>
    <cellStyle name="Normal 57 3 2 2 2 5 3" xfId="22904" xr:uid="{00000000-0005-0000-0000-0000006E0000}"/>
    <cellStyle name="Normal 57 3 2 2 2 6" xfId="33125" xr:uid="{00000000-0005-0000-0000-0000016E0000}"/>
    <cellStyle name="Normal 57 3 2 2 2 7" xfId="17891" xr:uid="{00000000-0005-0000-0000-0000026E0000}"/>
    <cellStyle name="Normal 57 3 2 2 3" xfId="3584" xr:uid="{00000000-0005-0000-0000-0000036E0000}"/>
    <cellStyle name="Normal 57 3 2 2 3 2" xfId="13658" xr:uid="{00000000-0005-0000-0000-0000046E0000}"/>
    <cellStyle name="Normal 57 3 2 2 3 2 2" xfId="43989" xr:uid="{00000000-0005-0000-0000-0000056E0000}"/>
    <cellStyle name="Normal 57 3 2 2 3 2 3" xfId="28756" xr:uid="{00000000-0005-0000-0000-0000066E0000}"/>
    <cellStyle name="Normal 57 3 2 2 3 3" xfId="8638" xr:uid="{00000000-0005-0000-0000-0000076E0000}"/>
    <cellStyle name="Normal 57 3 2 2 3 3 2" xfId="38972" xr:uid="{00000000-0005-0000-0000-0000086E0000}"/>
    <cellStyle name="Normal 57 3 2 2 3 3 3" xfId="23739" xr:uid="{00000000-0005-0000-0000-0000096E0000}"/>
    <cellStyle name="Normal 57 3 2 2 3 4" xfId="33959" xr:uid="{00000000-0005-0000-0000-00000A6E0000}"/>
    <cellStyle name="Normal 57 3 2 2 3 5" xfId="18726" xr:uid="{00000000-0005-0000-0000-00000B6E0000}"/>
    <cellStyle name="Normal 57 3 2 2 4" xfId="5277" xr:uid="{00000000-0005-0000-0000-00000C6E0000}"/>
    <cellStyle name="Normal 57 3 2 2 4 2" xfId="15329" xr:uid="{00000000-0005-0000-0000-00000D6E0000}"/>
    <cellStyle name="Normal 57 3 2 2 4 2 2" xfId="45660" xr:uid="{00000000-0005-0000-0000-00000E6E0000}"/>
    <cellStyle name="Normal 57 3 2 2 4 2 3" xfId="30427" xr:uid="{00000000-0005-0000-0000-00000F6E0000}"/>
    <cellStyle name="Normal 57 3 2 2 4 3" xfId="10309" xr:uid="{00000000-0005-0000-0000-0000106E0000}"/>
    <cellStyle name="Normal 57 3 2 2 4 3 2" xfId="40643" xr:uid="{00000000-0005-0000-0000-0000116E0000}"/>
    <cellStyle name="Normal 57 3 2 2 4 3 3" xfId="25410" xr:uid="{00000000-0005-0000-0000-0000126E0000}"/>
    <cellStyle name="Normal 57 3 2 2 4 4" xfId="35630" xr:uid="{00000000-0005-0000-0000-0000136E0000}"/>
    <cellStyle name="Normal 57 3 2 2 4 5" xfId="20397" xr:uid="{00000000-0005-0000-0000-0000146E0000}"/>
    <cellStyle name="Normal 57 3 2 2 5" xfId="11987" xr:uid="{00000000-0005-0000-0000-0000156E0000}"/>
    <cellStyle name="Normal 57 3 2 2 5 2" xfId="42318" xr:uid="{00000000-0005-0000-0000-0000166E0000}"/>
    <cellStyle name="Normal 57 3 2 2 5 3" xfId="27085" xr:uid="{00000000-0005-0000-0000-0000176E0000}"/>
    <cellStyle name="Normal 57 3 2 2 6" xfId="6966" xr:uid="{00000000-0005-0000-0000-0000186E0000}"/>
    <cellStyle name="Normal 57 3 2 2 6 2" xfId="37301" xr:uid="{00000000-0005-0000-0000-0000196E0000}"/>
    <cellStyle name="Normal 57 3 2 2 6 3" xfId="22068" xr:uid="{00000000-0005-0000-0000-00001A6E0000}"/>
    <cellStyle name="Normal 57 3 2 2 7" xfId="32289" xr:uid="{00000000-0005-0000-0000-00001B6E0000}"/>
    <cellStyle name="Normal 57 3 2 2 8" xfId="17055" xr:uid="{00000000-0005-0000-0000-00001C6E0000}"/>
    <cellStyle name="Normal 57 3 2 3" xfId="2313" xr:uid="{00000000-0005-0000-0000-00001D6E0000}"/>
    <cellStyle name="Normal 57 3 2 3 2" xfId="4003" xr:uid="{00000000-0005-0000-0000-00001E6E0000}"/>
    <cellStyle name="Normal 57 3 2 3 2 2" xfId="14076" xr:uid="{00000000-0005-0000-0000-00001F6E0000}"/>
    <cellStyle name="Normal 57 3 2 3 2 2 2" xfId="44407" xr:uid="{00000000-0005-0000-0000-0000206E0000}"/>
    <cellStyle name="Normal 57 3 2 3 2 2 3" xfId="29174" xr:uid="{00000000-0005-0000-0000-0000216E0000}"/>
    <cellStyle name="Normal 57 3 2 3 2 3" xfId="9056" xr:uid="{00000000-0005-0000-0000-0000226E0000}"/>
    <cellStyle name="Normal 57 3 2 3 2 3 2" xfId="39390" xr:uid="{00000000-0005-0000-0000-0000236E0000}"/>
    <cellStyle name="Normal 57 3 2 3 2 3 3" xfId="24157" xr:uid="{00000000-0005-0000-0000-0000246E0000}"/>
    <cellStyle name="Normal 57 3 2 3 2 4" xfId="34377" xr:uid="{00000000-0005-0000-0000-0000256E0000}"/>
    <cellStyle name="Normal 57 3 2 3 2 5" xfId="19144" xr:uid="{00000000-0005-0000-0000-0000266E0000}"/>
    <cellStyle name="Normal 57 3 2 3 3" xfId="5695" xr:uid="{00000000-0005-0000-0000-0000276E0000}"/>
    <cellStyle name="Normal 57 3 2 3 3 2" xfId="15747" xr:uid="{00000000-0005-0000-0000-0000286E0000}"/>
    <cellStyle name="Normal 57 3 2 3 3 2 2" xfId="46078" xr:uid="{00000000-0005-0000-0000-0000296E0000}"/>
    <cellStyle name="Normal 57 3 2 3 3 2 3" xfId="30845" xr:uid="{00000000-0005-0000-0000-00002A6E0000}"/>
    <cellStyle name="Normal 57 3 2 3 3 3" xfId="10727" xr:uid="{00000000-0005-0000-0000-00002B6E0000}"/>
    <cellStyle name="Normal 57 3 2 3 3 3 2" xfId="41061" xr:uid="{00000000-0005-0000-0000-00002C6E0000}"/>
    <cellStyle name="Normal 57 3 2 3 3 3 3" xfId="25828" xr:uid="{00000000-0005-0000-0000-00002D6E0000}"/>
    <cellStyle name="Normal 57 3 2 3 3 4" xfId="36048" xr:uid="{00000000-0005-0000-0000-00002E6E0000}"/>
    <cellStyle name="Normal 57 3 2 3 3 5" xfId="20815" xr:uid="{00000000-0005-0000-0000-00002F6E0000}"/>
    <cellStyle name="Normal 57 3 2 3 4" xfId="12405" xr:uid="{00000000-0005-0000-0000-0000306E0000}"/>
    <cellStyle name="Normal 57 3 2 3 4 2" xfId="42736" xr:uid="{00000000-0005-0000-0000-0000316E0000}"/>
    <cellStyle name="Normal 57 3 2 3 4 3" xfId="27503" xr:uid="{00000000-0005-0000-0000-0000326E0000}"/>
    <cellStyle name="Normal 57 3 2 3 5" xfId="7384" xr:uid="{00000000-0005-0000-0000-0000336E0000}"/>
    <cellStyle name="Normal 57 3 2 3 5 2" xfId="37719" xr:uid="{00000000-0005-0000-0000-0000346E0000}"/>
    <cellStyle name="Normal 57 3 2 3 5 3" xfId="22486" xr:uid="{00000000-0005-0000-0000-0000356E0000}"/>
    <cellStyle name="Normal 57 3 2 3 6" xfId="32707" xr:uid="{00000000-0005-0000-0000-0000366E0000}"/>
    <cellStyle name="Normal 57 3 2 3 7" xfId="17473" xr:uid="{00000000-0005-0000-0000-0000376E0000}"/>
    <cellStyle name="Normal 57 3 2 4" xfId="3166" xr:uid="{00000000-0005-0000-0000-0000386E0000}"/>
    <cellStyle name="Normal 57 3 2 4 2" xfId="13240" xr:uid="{00000000-0005-0000-0000-0000396E0000}"/>
    <cellStyle name="Normal 57 3 2 4 2 2" xfId="43571" xr:uid="{00000000-0005-0000-0000-00003A6E0000}"/>
    <cellStyle name="Normal 57 3 2 4 2 3" xfId="28338" xr:uid="{00000000-0005-0000-0000-00003B6E0000}"/>
    <cellStyle name="Normal 57 3 2 4 3" xfId="8220" xr:uid="{00000000-0005-0000-0000-00003C6E0000}"/>
    <cellStyle name="Normal 57 3 2 4 3 2" xfId="38554" xr:uid="{00000000-0005-0000-0000-00003D6E0000}"/>
    <cellStyle name="Normal 57 3 2 4 3 3" xfId="23321" xr:uid="{00000000-0005-0000-0000-00003E6E0000}"/>
    <cellStyle name="Normal 57 3 2 4 4" xfId="33541" xr:uid="{00000000-0005-0000-0000-00003F6E0000}"/>
    <cellStyle name="Normal 57 3 2 4 5" xfId="18308" xr:uid="{00000000-0005-0000-0000-0000406E0000}"/>
    <cellStyle name="Normal 57 3 2 5" xfId="4859" xr:uid="{00000000-0005-0000-0000-0000416E0000}"/>
    <cellStyle name="Normal 57 3 2 5 2" xfId="14911" xr:uid="{00000000-0005-0000-0000-0000426E0000}"/>
    <cellStyle name="Normal 57 3 2 5 2 2" xfId="45242" xr:uid="{00000000-0005-0000-0000-0000436E0000}"/>
    <cellStyle name="Normal 57 3 2 5 2 3" xfId="30009" xr:uid="{00000000-0005-0000-0000-0000446E0000}"/>
    <cellStyle name="Normal 57 3 2 5 3" xfId="9891" xr:uid="{00000000-0005-0000-0000-0000456E0000}"/>
    <cellStyle name="Normal 57 3 2 5 3 2" xfId="40225" xr:uid="{00000000-0005-0000-0000-0000466E0000}"/>
    <cellStyle name="Normal 57 3 2 5 3 3" xfId="24992" xr:uid="{00000000-0005-0000-0000-0000476E0000}"/>
    <cellStyle name="Normal 57 3 2 5 4" xfId="35212" xr:uid="{00000000-0005-0000-0000-0000486E0000}"/>
    <cellStyle name="Normal 57 3 2 5 5" xfId="19979" xr:uid="{00000000-0005-0000-0000-0000496E0000}"/>
    <cellStyle name="Normal 57 3 2 6" xfId="11569" xr:uid="{00000000-0005-0000-0000-00004A6E0000}"/>
    <cellStyle name="Normal 57 3 2 6 2" xfId="41900" xr:uid="{00000000-0005-0000-0000-00004B6E0000}"/>
    <cellStyle name="Normal 57 3 2 6 3" xfId="26667" xr:uid="{00000000-0005-0000-0000-00004C6E0000}"/>
    <cellStyle name="Normal 57 3 2 7" xfId="6548" xr:uid="{00000000-0005-0000-0000-00004D6E0000}"/>
    <cellStyle name="Normal 57 3 2 7 2" xfId="36883" xr:uid="{00000000-0005-0000-0000-00004E6E0000}"/>
    <cellStyle name="Normal 57 3 2 7 3" xfId="21650" xr:uid="{00000000-0005-0000-0000-00004F6E0000}"/>
    <cellStyle name="Normal 57 3 2 8" xfId="31871" xr:uid="{00000000-0005-0000-0000-0000506E0000}"/>
    <cellStyle name="Normal 57 3 2 9" xfId="16637" xr:uid="{00000000-0005-0000-0000-0000516E0000}"/>
    <cellStyle name="Normal 57 3 3" xfId="1684" xr:uid="{00000000-0005-0000-0000-0000526E0000}"/>
    <cellStyle name="Normal 57 3 3 2" xfId="2523" xr:uid="{00000000-0005-0000-0000-0000536E0000}"/>
    <cellStyle name="Normal 57 3 3 2 2" xfId="4213" xr:uid="{00000000-0005-0000-0000-0000546E0000}"/>
    <cellStyle name="Normal 57 3 3 2 2 2" xfId="14286" xr:uid="{00000000-0005-0000-0000-0000556E0000}"/>
    <cellStyle name="Normal 57 3 3 2 2 2 2" xfId="44617" xr:uid="{00000000-0005-0000-0000-0000566E0000}"/>
    <cellStyle name="Normal 57 3 3 2 2 2 3" xfId="29384" xr:uid="{00000000-0005-0000-0000-0000576E0000}"/>
    <cellStyle name="Normal 57 3 3 2 2 3" xfId="9266" xr:uid="{00000000-0005-0000-0000-0000586E0000}"/>
    <cellStyle name="Normal 57 3 3 2 2 3 2" xfId="39600" xr:uid="{00000000-0005-0000-0000-0000596E0000}"/>
    <cellStyle name="Normal 57 3 3 2 2 3 3" xfId="24367" xr:uid="{00000000-0005-0000-0000-00005A6E0000}"/>
    <cellStyle name="Normal 57 3 3 2 2 4" xfId="34587" xr:uid="{00000000-0005-0000-0000-00005B6E0000}"/>
    <cellStyle name="Normal 57 3 3 2 2 5" xfId="19354" xr:uid="{00000000-0005-0000-0000-00005C6E0000}"/>
    <cellStyle name="Normal 57 3 3 2 3" xfId="5905" xr:uid="{00000000-0005-0000-0000-00005D6E0000}"/>
    <cellStyle name="Normal 57 3 3 2 3 2" xfId="15957" xr:uid="{00000000-0005-0000-0000-00005E6E0000}"/>
    <cellStyle name="Normal 57 3 3 2 3 2 2" xfId="46288" xr:uid="{00000000-0005-0000-0000-00005F6E0000}"/>
    <cellStyle name="Normal 57 3 3 2 3 2 3" xfId="31055" xr:uid="{00000000-0005-0000-0000-0000606E0000}"/>
    <cellStyle name="Normal 57 3 3 2 3 3" xfId="10937" xr:uid="{00000000-0005-0000-0000-0000616E0000}"/>
    <cellStyle name="Normal 57 3 3 2 3 3 2" xfId="41271" xr:uid="{00000000-0005-0000-0000-0000626E0000}"/>
    <cellStyle name="Normal 57 3 3 2 3 3 3" xfId="26038" xr:uid="{00000000-0005-0000-0000-0000636E0000}"/>
    <cellStyle name="Normal 57 3 3 2 3 4" xfId="36258" xr:uid="{00000000-0005-0000-0000-0000646E0000}"/>
    <cellStyle name="Normal 57 3 3 2 3 5" xfId="21025" xr:uid="{00000000-0005-0000-0000-0000656E0000}"/>
    <cellStyle name="Normal 57 3 3 2 4" xfId="12615" xr:uid="{00000000-0005-0000-0000-0000666E0000}"/>
    <cellStyle name="Normal 57 3 3 2 4 2" xfId="42946" xr:uid="{00000000-0005-0000-0000-0000676E0000}"/>
    <cellStyle name="Normal 57 3 3 2 4 3" xfId="27713" xr:uid="{00000000-0005-0000-0000-0000686E0000}"/>
    <cellStyle name="Normal 57 3 3 2 5" xfId="7594" xr:uid="{00000000-0005-0000-0000-0000696E0000}"/>
    <cellStyle name="Normal 57 3 3 2 5 2" xfId="37929" xr:uid="{00000000-0005-0000-0000-00006A6E0000}"/>
    <cellStyle name="Normal 57 3 3 2 5 3" xfId="22696" xr:uid="{00000000-0005-0000-0000-00006B6E0000}"/>
    <cellStyle name="Normal 57 3 3 2 6" xfId="32917" xr:uid="{00000000-0005-0000-0000-00006C6E0000}"/>
    <cellStyle name="Normal 57 3 3 2 7" xfId="17683" xr:uid="{00000000-0005-0000-0000-00006D6E0000}"/>
    <cellStyle name="Normal 57 3 3 3" xfId="3376" xr:uid="{00000000-0005-0000-0000-00006E6E0000}"/>
    <cellStyle name="Normal 57 3 3 3 2" xfId="13450" xr:uid="{00000000-0005-0000-0000-00006F6E0000}"/>
    <cellStyle name="Normal 57 3 3 3 2 2" xfId="43781" xr:uid="{00000000-0005-0000-0000-0000706E0000}"/>
    <cellStyle name="Normal 57 3 3 3 2 3" xfId="28548" xr:uid="{00000000-0005-0000-0000-0000716E0000}"/>
    <cellStyle name="Normal 57 3 3 3 3" xfId="8430" xr:uid="{00000000-0005-0000-0000-0000726E0000}"/>
    <cellStyle name="Normal 57 3 3 3 3 2" xfId="38764" xr:uid="{00000000-0005-0000-0000-0000736E0000}"/>
    <cellStyle name="Normal 57 3 3 3 3 3" xfId="23531" xr:uid="{00000000-0005-0000-0000-0000746E0000}"/>
    <cellStyle name="Normal 57 3 3 3 4" xfId="33751" xr:uid="{00000000-0005-0000-0000-0000756E0000}"/>
    <cellStyle name="Normal 57 3 3 3 5" xfId="18518" xr:uid="{00000000-0005-0000-0000-0000766E0000}"/>
    <cellStyle name="Normal 57 3 3 4" xfId="5069" xr:uid="{00000000-0005-0000-0000-0000776E0000}"/>
    <cellStyle name="Normal 57 3 3 4 2" xfId="15121" xr:uid="{00000000-0005-0000-0000-0000786E0000}"/>
    <cellStyle name="Normal 57 3 3 4 2 2" xfId="45452" xr:uid="{00000000-0005-0000-0000-0000796E0000}"/>
    <cellStyle name="Normal 57 3 3 4 2 3" xfId="30219" xr:uid="{00000000-0005-0000-0000-00007A6E0000}"/>
    <cellStyle name="Normal 57 3 3 4 3" xfId="10101" xr:uid="{00000000-0005-0000-0000-00007B6E0000}"/>
    <cellStyle name="Normal 57 3 3 4 3 2" xfId="40435" xr:uid="{00000000-0005-0000-0000-00007C6E0000}"/>
    <cellStyle name="Normal 57 3 3 4 3 3" xfId="25202" xr:uid="{00000000-0005-0000-0000-00007D6E0000}"/>
    <cellStyle name="Normal 57 3 3 4 4" xfId="35422" xr:uid="{00000000-0005-0000-0000-00007E6E0000}"/>
    <cellStyle name="Normal 57 3 3 4 5" xfId="20189" xr:uid="{00000000-0005-0000-0000-00007F6E0000}"/>
    <cellStyle name="Normal 57 3 3 5" xfId="11779" xr:uid="{00000000-0005-0000-0000-0000806E0000}"/>
    <cellStyle name="Normal 57 3 3 5 2" xfId="42110" xr:uid="{00000000-0005-0000-0000-0000816E0000}"/>
    <cellStyle name="Normal 57 3 3 5 3" xfId="26877" xr:uid="{00000000-0005-0000-0000-0000826E0000}"/>
    <cellStyle name="Normal 57 3 3 6" xfId="6758" xr:uid="{00000000-0005-0000-0000-0000836E0000}"/>
    <cellStyle name="Normal 57 3 3 6 2" xfId="37093" xr:uid="{00000000-0005-0000-0000-0000846E0000}"/>
    <cellStyle name="Normal 57 3 3 6 3" xfId="21860" xr:uid="{00000000-0005-0000-0000-0000856E0000}"/>
    <cellStyle name="Normal 57 3 3 7" xfId="32081" xr:uid="{00000000-0005-0000-0000-0000866E0000}"/>
    <cellStyle name="Normal 57 3 3 8" xfId="16847" xr:uid="{00000000-0005-0000-0000-0000876E0000}"/>
    <cellStyle name="Normal 57 3 4" xfId="2105" xr:uid="{00000000-0005-0000-0000-0000886E0000}"/>
    <cellStyle name="Normal 57 3 4 2" xfId="3795" xr:uid="{00000000-0005-0000-0000-0000896E0000}"/>
    <cellStyle name="Normal 57 3 4 2 2" xfId="13868" xr:uid="{00000000-0005-0000-0000-00008A6E0000}"/>
    <cellStyle name="Normal 57 3 4 2 2 2" xfId="44199" xr:uid="{00000000-0005-0000-0000-00008B6E0000}"/>
    <cellStyle name="Normal 57 3 4 2 2 3" xfId="28966" xr:uid="{00000000-0005-0000-0000-00008C6E0000}"/>
    <cellStyle name="Normal 57 3 4 2 3" xfId="8848" xr:uid="{00000000-0005-0000-0000-00008D6E0000}"/>
    <cellStyle name="Normal 57 3 4 2 3 2" xfId="39182" xr:uid="{00000000-0005-0000-0000-00008E6E0000}"/>
    <cellStyle name="Normal 57 3 4 2 3 3" xfId="23949" xr:uid="{00000000-0005-0000-0000-00008F6E0000}"/>
    <cellStyle name="Normal 57 3 4 2 4" xfId="34169" xr:uid="{00000000-0005-0000-0000-0000906E0000}"/>
    <cellStyle name="Normal 57 3 4 2 5" xfId="18936" xr:uid="{00000000-0005-0000-0000-0000916E0000}"/>
    <cellStyle name="Normal 57 3 4 3" xfId="5487" xr:uid="{00000000-0005-0000-0000-0000926E0000}"/>
    <cellStyle name="Normal 57 3 4 3 2" xfId="15539" xr:uid="{00000000-0005-0000-0000-0000936E0000}"/>
    <cellStyle name="Normal 57 3 4 3 2 2" xfId="45870" xr:uid="{00000000-0005-0000-0000-0000946E0000}"/>
    <cellStyle name="Normal 57 3 4 3 2 3" xfId="30637" xr:uid="{00000000-0005-0000-0000-0000956E0000}"/>
    <cellStyle name="Normal 57 3 4 3 3" xfId="10519" xr:uid="{00000000-0005-0000-0000-0000966E0000}"/>
    <cellStyle name="Normal 57 3 4 3 3 2" xfId="40853" xr:uid="{00000000-0005-0000-0000-0000976E0000}"/>
    <cellStyle name="Normal 57 3 4 3 3 3" xfId="25620" xr:uid="{00000000-0005-0000-0000-0000986E0000}"/>
    <cellStyle name="Normal 57 3 4 3 4" xfId="35840" xr:uid="{00000000-0005-0000-0000-0000996E0000}"/>
    <cellStyle name="Normal 57 3 4 3 5" xfId="20607" xr:uid="{00000000-0005-0000-0000-00009A6E0000}"/>
    <cellStyle name="Normal 57 3 4 4" xfId="12197" xr:uid="{00000000-0005-0000-0000-00009B6E0000}"/>
    <cellStyle name="Normal 57 3 4 4 2" xfId="42528" xr:uid="{00000000-0005-0000-0000-00009C6E0000}"/>
    <cellStyle name="Normal 57 3 4 4 3" xfId="27295" xr:uid="{00000000-0005-0000-0000-00009D6E0000}"/>
    <cellStyle name="Normal 57 3 4 5" xfId="7176" xr:uid="{00000000-0005-0000-0000-00009E6E0000}"/>
    <cellStyle name="Normal 57 3 4 5 2" xfId="37511" xr:uid="{00000000-0005-0000-0000-00009F6E0000}"/>
    <cellStyle name="Normal 57 3 4 5 3" xfId="22278" xr:uid="{00000000-0005-0000-0000-0000A06E0000}"/>
    <cellStyle name="Normal 57 3 4 6" xfId="32499" xr:uid="{00000000-0005-0000-0000-0000A16E0000}"/>
    <cellStyle name="Normal 57 3 4 7" xfId="17265" xr:uid="{00000000-0005-0000-0000-0000A26E0000}"/>
    <cellStyle name="Normal 57 3 5" xfId="2958" xr:uid="{00000000-0005-0000-0000-0000A36E0000}"/>
    <cellStyle name="Normal 57 3 5 2" xfId="13032" xr:uid="{00000000-0005-0000-0000-0000A46E0000}"/>
    <cellStyle name="Normal 57 3 5 2 2" xfId="43363" xr:uid="{00000000-0005-0000-0000-0000A56E0000}"/>
    <cellStyle name="Normal 57 3 5 2 3" xfId="28130" xr:uid="{00000000-0005-0000-0000-0000A66E0000}"/>
    <cellStyle name="Normal 57 3 5 3" xfId="8012" xr:uid="{00000000-0005-0000-0000-0000A76E0000}"/>
    <cellStyle name="Normal 57 3 5 3 2" xfId="38346" xr:uid="{00000000-0005-0000-0000-0000A86E0000}"/>
    <cellStyle name="Normal 57 3 5 3 3" xfId="23113" xr:uid="{00000000-0005-0000-0000-0000A96E0000}"/>
    <cellStyle name="Normal 57 3 5 4" xfId="33333" xr:uid="{00000000-0005-0000-0000-0000AA6E0000}"/>
    <cellStyle name="Normal 57 3 5 5" xfId="18100" xr:uid="{00000000-0005-0000-0000-0000AB6E0000}"/>
    <cellStyle name="Normal 57 3 6" xfId="4651" xr:uid="{00000000-0005-0000-0000-0000AC6E0000}"/>
    <cellStyle name="Normal 57 3 6 2" xfId="14703" xr:uid="{00000000-0005-0000-0000-0000AD6E0000}"/>
    <cellStyle name="Normal 57 3 6 2 2" xfId="45034" xr:uid="{00000000-0005-0000-0000-0000AE6E0000}"/>
    <cellStyle name="Normal 57 3 6 2 3" xfId="29801" xr:uid="{00000000-0005-0000-0000-0000AF6E0000}"/>
    <cellStyle name="Normal 57 3 6 3" xfId="9683" xr:uid="{00000000-0005-0000-0000-0000B06E0000}"/>
    <cellStyle name="Normal 57 3 6 3 2" xfId="40017" xr:uid="{00000000-0005-0000-0000-0000B16E0000}"/>
    <cellStyle name="Normal 57 3 6 3 3" xfId="24784" xr:uid="{00000000-0005-0000-0000-0000B26E0000}"/>
    <cellStyle name="Normal 57 3 6 4" xfId="35004" xr:uid="{00000000-0005-0000-0000-0000B36E0000}"/>
    <cellStyle name="Normal 57 3 6 5" xfId="19771" xr:uid="{00000000-0005-0000-0000-0000B46E0000}"/>
    <cellStyle name="Normal 57 3 7" xfId="11361" xr:uid="{00000000-0005-0000-0000-0000B56E0000}"/>
    <cellStyle name="Normal 57 3 7 2" xfId="41692" xr:uid="{00000000-0005-0000-0000-0000B66E0000}"/>
    <cellStyle name="Normal 57 3 7 3" xfId="26459" xr:uid="{00000000-0005-0000-0000-0000B76E0000}"/>
    <cellStyle name="Normal 57 3 8" xfId="6340" xr:uid="{00000000-0005-0000-0000-0000B86E0000}"/>
    <cellStyle name="Normal 57 3 8 2" xfId="36675" xr:uid="{00000000-0005-0000-0000-0000B96E0000}"/>
    <cellStyle name="Normal 57 3 8 3" xfId="21442" xr:uid="{00000000-0005-0000-0000-0000BA6E0000}"/>
    <cellStyle name="Normal 57 3 9" xfId="31664" xr:uid="{00000000-0005-0000-0000-0000BB6E0000}"/>
    <cellStyle name="Normal 57 4" xfId="1365" xr:uid="{00000000-0005-0000-0000-0000BC6E0000}"/>
    <cellStyle name="Normal 57 4 2" xfId="1788" xr:uid="{00000000-0005-0000-0000-0000BD6E0000}"/>
    <cellStyle name="Normal 57 4 2 2" xfId="2627" xr:uid="{00000000-0005-0000-0000-0000BE6E0000}"/>
    <cellStyle name="Normal 57 4 2 2 2" xfId="4317" xr:uid="{00000000-0005-0000-0000-0000BF6E0000}"/>
    <cellStyle name="Normal 57 4 2 2 2 2" xfId="14390" xr:uid="{00000000-0005-0000-0000-0000C06E0000}"/>
    <cellStyle name="Normal 57 4 2 2 2 2 2" xfId="44721" xr:uid="{00000000-0005-0000-0000-0000C16E0000}"/>
    <cellStyle name="Normal 57 4 2 2 2 2 3" xfId="29488" xr:uid="{00000000-0005-0000-0000-0000C26E0000}"/>
    <cellStyle name="Normal 57 4 2 2 2 3" xfId="9370" xr:uid="{00000000-0005-0000-0000-0000C36E0000}"/>
    <cellStyle name="Normal 57 4 2 2 2 3 2" xfId="39704" xr:uid="{00000000-0005-0000-0000-0000C46E0000}"/>
    <cellStyle name="Normal 57 4 2 2 2 3 3" xfId="24471" xr:uid="{00000000-0005-0000-0000-0000C56E0000}"/>
    <cellStyle name="Normal 57 4 2 2 2 4" xfId="34691" xr:uid="{00000000-0005-0000-0000-0000C66E0000}"/>
    <cellStyle name="Normal 57 4 2 2 2 5" xfId="19458" xr:uid="{00000000-0005-0000-0000-0000C76E0000}"/>
    <cellStyle name="Normal 57 4 2 2 3" xfId="6009" xr:uid="{00000000-0005-0000-0000-0000C86E0000}"/>
    <cellStyle name="Normal 57 4 2 2 3 2" xfId="16061" xr:uid="{00000000-0005-0000-0000-0000C96E0000}"/>
    <cellStyle name="Normal 57 4 2 2 3 2 2" xfId="46392" xr:uid="{00000000-0005-0000-0000-0000CA6E0000}"/>
    <cellStyle name="Normal 57 4 2 2 3 2 3" xfId="31159" xr:uid="{00000000-0005-0000-0000-0000CB6E0000}"/>
    <cellStyle name="Normal 57 4 2 2 3 3" xfId="11041" xr:uid="{00000000-0005-0000-0000-0000CC6E0000}"/>
    <cellStyle name="Normal 57 4 2 2 3 3 2" xfId="41375" xr:uid="{00000000-0005-0000-0000-0000CD6E0000}"/>
    <cellStyle name="Normal 57 4 2 2 3 3 3" xfId="26142" xr:uid="{00000000-0005-0000-0000-0000CE6E0000}"/>
    <cellStyle name="Normal 57 4 2 2 3 4" xfId="36362" xr:uid="{00000000-0005-0000-0000-0000CF6E0000}"/>
    <cellStyle name="Normal 57 4 2 2 3 5" xfId="21129" xr:uid="{00000000-0005-0000-0000-0000D06E0000}"/>
    <cellStyle name="Normal 57 4 2 2 4" xfId="12719" xr:uid="{00000000-0005-0000-0000-0000D16E0000}"/>
    <cellStyle name="Normal 57 4 2 2 4 2" xfId="43050" xr:uid="{00000000-0005-0000-0000-0000D26E0000}"/>
    <cellStyle name="Normal 57 4 2 2 4 3" xfId="27817" xr:uid="{00000000-0005-0000-0000-0000D36E0000}"/>
    <cellStyle name="Normal 57 4 2 2 5" xfId="7698" xr:uid="{00000000-0005-0000-0000-0000D46E0000}"/>
    <cellStyle name="Normal 57 4 2 2 5 2" xfId="38033" xr:uid="{00000000-0005-0000-0000-0000D56E0000}"/>
    <cellStyle name="Normal 57 4 2 2 5 3" xfId="22800" xr:uid="{00000000-0005-0000-0000-0000D66E0000}"/>
    <cellStyle name="Normal 57 4 2 2 6" xfId="33021" xr:uid="{00000000-0005-0000-0000-0000D76E0000}"/>
    <cellStyle name="Normal 57 4 2 2 7" xfId="17787" xr:uid="{00000000-0005-0000-0000-0000D86E0000}"/>
    <cellStyle name="Normal 57 4 2 3" xfId="3480" xr:uid="{00000000-0005-0000-0000-0000D96E0000}"/>
    <cellStyle name="Normal 57 4 2 3 2" xfId="13554" xr:uid="{00000000-0005-0000-0000-0000DA6E0000}"/>
    <cellStyle name="Normal 57 4 2 3 2 2" xfId="43885" xr:uid="{00000000-0005-0000-0000-0000DB6E0000}"/>
    <cellStyle name="Normal 57 4 2 3 2 3" xfId="28652" xr:uid="{00000000-0005-0000-0000-0000DC6E0000}"/>
    <cellStyle name="Normal 57 4 2 3 3" xfId="8534" xr:uid="{00000000-0005-0000-0000-0000DD6E0000}"/>
    <cellStyle name="Normal 57 4 2 3 3 2" xfId="38868" xr:uid="{00000000-0005-0000-0000-0000DE6E0000}"/>
    <cellStyle name="Normal 57 4 2 3 3 3" xfId="23635" xr:uid="{00000000-0005-0000-0000-0000DF6E0000}"/>
    <cellStyle name="Normal 57 4 2 3 4" xfId="33855" xr:uid="{00000000-0005-0000-0000-0000E06E0000}"/>
    <cellStyle name="Normal 57 4 2 3 5" xfId="18622" xr:uid="{00000000-0005-0000-0000-0000E16E0000}"/>
    <cellStyle name="Normal 57 4 2 4" xfId="5173" xr:uid="{00000000-0005-0000-0000-0000E26E0000}"/>
    <cellStyle name="Normal 57 4 2 4 2" xfId="15225" xr:uid="{00000000-0005-0000-0000-0000E36E0000}"/>
    <cellStyle name="Normal 57 4 2 4 2 2" xfId="45556" xr:uid="{00000000-0005-0000-0000-0000E46E0000}"/>
    <cellStyle name="Normal 57 4 2 4 2 3" xfId="30323" xr:uid="{00000000-0005-0000-0000-0000E56E0000}"/>
    <cellStyle name="Normal 57 4 2 4 3" xfId="10205" xr:uid="{00000000-0005-0000-0000-0000E66E0000}"/>
    <cellStyle name="Normal 57 4 2 4 3 2" xfId="40539" xr:uid="{00000000-0005-0000-0000-0000E76E0000}"/>
    <cellStyle name="Normal 57 4 2 4 3 3" xfId="25306" xr:uid="{00000000-0005-0000-0000-0000E86E0000}"/>
    <cellStyle name="Normal 57 4 2 4 4" xfId="35526" xr:uid="{00000000-0005-0000-0000-0000E96E0000}"/>
    <cellStyle name="Normal 57 4 2 4 5" xfId="20293" xr:uid="{00000000-0005-0000-0000-0000EA6E0000}"/>
    <cellStyle name="Normal 57 4 2 5" xfId="11883" xr:uid="{00000000-0005-0000-0000-0000EB6E0000}"/>
    <cellStyle name="Normal 57 4 2 5 2" xfId="42214" xr:uid="{00000000-0005-0000-0000-0000EC6E0000}"/>
    <cellStyle name="Normal 57 4 2 5 3" xfId="26981" xr:uid="{00000000-0005-0000-0000-0000ED6E0000}"/>
    <cellStyle name="Normal 57 4 2 6" xfId="6862" xr:uid="{00000000-0005-0000-0000-0000EE6E0000}"/>
    <cellStyle name="Normal 57 4 2 6 2" xfId="37197" xr:uid="{00000000-0005-0000-0000-0000EF6E0000}"/>
    <cellStyle name="Normal 57 4 2 6 3" xfId="21964" xr:uid="{00000000-0005-0000-0000-0000F06E0000}"/>
    <cellStyle name="Normal 57 4 2 7" xfId="32185" xr:uid="{00000000-0005-0000-0000-0000F16E0000}"/>
    <cellStyle name="Normal 57 4 2 8" xfId="16951" xr:uid="{00000000-0005-0000-0000-0000F26E0000}"/>
    <cellStyle name="Normal 57 4 3" xfId="2209" xr:uid="{00000000-0005-0000-0000-0000F36E0000}"/>
    <cellStyle name="Normal 57 4 3 2" xfId="3899" xr:uid="{00000000-0005-0000-0000-0000F46E0000}"/>
    <cellStyle name="Normal 57 4 3 2 2" xfId="13972" xr:uid="{00000000-0005-0000-0000-0000F56E0000}"/>
    <cellStyle name="Normal 57 4 3 2 2 2" xfId="44303" xr:uid="{00000000-0005-0000-0000-0000F66E0000}"/>
    <cellStyle name="Normal 57 4 3 2 2 3" xfId="29070" xr:uid="{00000000-0005-0000-0000-0000F76E0000}"/>
    <cellStyle name="Normal 57 4 3 2 3" xfId="8952" xr:uid="{00000000-0005-0000-0000-0000F86E0000}"/>
    <cellStyle name="Normal 57 4 3 2 3 2" xfId="39286" xr:uid="{00000000-0005-0000-0000-0000F96E0000}"/>
    <cellStyle name="Normal 57 4 3 2 3 3" xfId="24053" xr:uid="{00000000-0005-0000-0000-0000FA6E0000}"/>
    <cellStyle name="Normal 57 4 3 2 4" xfId="34273" xr:uid="{00000000-0005-0000-0000-0000FB6E0000}"/>
    <cellStyle name="Normal 57 4 3 2 5" xfId="19040" xr:uid="{00000000-0005-0000-0000-0000FC6E0000}"/>
    <cellStyle name="Normal 57 4 3 3" xfId="5591" xr:uid="{00000000-0005-0000-0000-0000FD6E0000}"/>
    <cellStyle name="Normal 57 4 3 3 2" xfId="15643" xr:uid="{00000000-0005-0000-0000-0000FE6E0000}"/>
    <cellStyle name="Normal 57 4 3 3 2 2" xfId="45974" xr:uid="{00000000-0005-0000-0000-0000FF6E0000}"/>
    <cellStyle name="Normal 57 4 3 3 2 3" xfId="30741" xr:uid="{00000000-0005-0000-0000-0000006F0000}"/>
    <cellStyle name="Normal 57 4 3 3 3" xfId="10623" xr:uid="{00000000-0005-0000-0000-0000016F0000}"/>
    <cellStyle name="Normal 57 4 3 3 3 2" xfId="40957" xr:uid="{00000000-0005-0000-0000-0000026F0000}"/>
    <cellStyle name="Normal 57 4 3 3 3 3" xfId="25724" xr:uid="{00000000-0005-0000-0000-0000036F0000}"/>
    <cellStyle name="Normal 57 4 3 3 4" xfId="35944" xr:uid="{00000000-0005-0000-0000-0000046F0000}"/>
    <cellStyle name="Normal 57 4 3 3 5" xfId="20711" xr:uid="{00000000-0005-0000-0000-0000056F0000}"/>
    <cellStyle name="Normal 57 4 3 4" xfId="12301" xr:uid="{00000000-0005-0000-0000-0000066F0000}"/>
    <cellStyle name="Normal 57 4 3 4 2" xfId="42632" xr:uid="{00000000-0005-0000-0000-0000076F0000}"/>
    <cellStyle name="Normal 57 4 3 4 3" xfId="27399" xr:uid="{00000000-0005-0000-0000-0000086F0000}"/>
    <cellStyle name="Normal 57 4 3 5" xfId="7280" xr:uid="{00000000-0005-0000-0000-0000096F0000}"/>
    <cellStyle name="Normal 57 4 3 5 2" xfId="37615" xr:uid="{00000000-0005-0000-0000-00000A6F0000}"/>
    <cellStyle name="Normal 57 4 3 5 3" xfId="22382" xr:uid="{00000000-0005-0000-0000-00000B6F0000}"/>
    <cellStyle name="Normal 57 4 3 6" xfId="32603" xr:uid="{00000000-0005-0000-0000-00000C6F0000}"/>
    <cellStyle name="Normal 57 4 3 7" xfId="17369" xr:uid="{00000000-0005-0000-0000-00000D6F0000}"/>
    <cellStyle name="Normal 57 4 4" xfId="3062" xr:uid="{00000000-0005-0000-0000-00000E6F0000}"/>
    <cellStyle name="Normal 57 4 4 2" xfId="13136" xr:uid="{00000000-0005-0000-0000-00000F6F0000}"/>
    <cellStyle name="Normal 57 4 4 2 2" xfId="43467" xr:uid="{00000000-0005-0000-0000-0000106F0000}"/>
    <cellStyle name="Normal 57 4 4 2 3" xfId="28234" xr:uid="{00000000-0005-0000-0000-0000116F0000}"/>
    <cellStyle name="Normal 57 4 4 3" xfId="8116" xr:uid="{00000000-0005-0000-0000-0000126F0000}"/>
    <cellStyle name="Normal 57 4 4 3 2" xfId="38450" xr:uid="{00000000-0005-0000-0000-0000136F0000}"/>
    <cellStyle name="Normal 57 4 4 3 3" xfId="23217" xr:uid="{00000000-0005-0000-0000-0000146F0000}"/>
    <cellStyle name="Normal 57 4 4 4" xfId="33437" xr:uid="{00000000-0005-0000-0000-0000156F0000}"/>
    <cellStyle name="Normal 57 4 4 5" xfId="18204" xr:uid="{00000000-0005-0000-0000-0000166F0000}"/>
    <cellStyle name="Normal 57 4 5" xfId="4755" xr:uid="{00000000-0005-0000-0000-0000176F0000}"/>
    <cellStyle name="Normal 57 4 5 2" xfId="14807" xr:uid="{00000000-0005-0000-0000-0000186F0000}"/>
    <cellStyle name="Normal 57 4 5 2 2" xfId="45138" xr:uid="{00000000-0005-0000-0000-0000196F0000}"/>
    <cellStyle name="Normal 57 4 5 2 3" xfId="29905" xr:uid="{00000000-0005-0000-0000-00001A6F0000}"/>
    <cellStyle name="Normal 57 4 5 3" xfId="9787" xr:uid="{00000000-0005-0000-0000-00001B6F0000}"/>
    <cellStyle name="Normal 57 4 5 3 2" xfId="40121" xr:uid="{00000000-0005-0000-0000-00001C6F0000}"/>
    <cellStyle name="Normal 57 4 5 3 3" xfId="24888" xr:uid="{00000000-0005-0000-0000-00001D6F0000}"/>
    <cellStyle name="Normal 57 4 5 4" xfId="35108" xr:uid="{00000000-0005-0000-0000-00001E6F0000}"/>
    <cellStyle name="Normal 57 4 5 5" xfId="19875" xr:uid="{00000000-0005-0000-0000-00001F6F0000}"/>
    <cellStyle name="Normal 57 4 6" xfId="11465" xr:uid="{00000000-0005-0000-0000-0000206F0000}"/>
    <cellStyle name="Normal 57 4 6 2" xfId="41796" xr:uid="{00000000-0005-0000-0000-0000216F0000}"/>
    <cellStyle name="Normal 57 4 6 3" xfId="26563" xr:uid="{00000000-0005-0000-0000-0000226F0000}"/>
    <cellStyle name="Normal 57 4 7" xfId="6444" xr:uid="{00000000-0005-0000-0000-0000236F0000}"/>
    <cellStyle name="Normal 57 4 7 2" xfId="36779" xr:uid="{00000000-0005-0000-0000-0000246F0000}"/>
    <cellStyle name="Normal 57 4 7 3" xfId="21546" xr:uid="{00000000-0005-0000-0000-0000256F0000}"/>
    <cellStyle name="Normal 57 4 8" xfId="31767" xr:uid="{00000000-0005-0000-0000-0000266F0000}"/>
    <cellStyle name="Normal 57 4 9" xfId="16533" xr:uid="{00000000-0005-0000-0000-0000276F0000}"/>
    <cellStyle name="Normal 57 5" xfId="1578" xr:uid="{00000000-0005-0000-0000-0000286F0000}"/>
    <cellStyle name="Normal 57 5 2" xfId="2419" xr:uid="{00000000-0005-0000-0000-0000296F0000}"/>
    <cellStyle name="Normal 57 5 2 2" xfId="4109" xr:uid="{00000000-0005-0000-0000-00002A6F0000}"/>
    <cellStyle name="Normal 57 5 2 2 2" xfId="14182" xr:uid="{00000000-0005-0000-0000-00002B6F0000}"/>
    <cellStyle name="Normal 57 5 2 2 2 2" xfId="44513" xr:uid="{00000000-0005-0000-0000-00002C6F0000}"/>
    <cellStyle name="Normal 57 5 2 2 2 3" xfId="29280" xr:uid="{00000000-0005-0000-0000-00002D6F0000}"/>
    <cellStyle name="Normal 57 5 2 2 3" xfId="9162" xr:uid="{00000000-0005-0000-0000-00002E6F0000}"/>
    <cellStyle name="Normal 57 5 2 2 3 2" xfId="39496" xr:uid="{00000000-0005-0000-0000-00002F6F0000}"/>
    <cellStyle name="Normal 57 5 2 2 3 3" xfId="24263" xr:uid="{00000000-0005-0000-0000-0000306F0000}"/>
    <cellStyle name="Normal 57 5 2 2 4" xfId="34483" xr:uid="{00000000-0005-0000-0000-0000316F0000}"/>
    <cellStyle name="Normal 57 5 2 2 5" xfId="19250" xr:uid="{00000000-0005-0000-0000-0000326F0000}"/>
    <cellStyle name="Normal 57 5 2 3" xfId="5801" xr:uid="{00000000-0005-0000-0000-0000336F0000}"/>
    <cellStyle name="Normal 57 5 2 3 2" xfId="15853" xr:uid="{00000000-0005-0000-0000-0000346F0000}"/>
    <cellStyle name="Normal 57 5 2 3 2 2" xfId="46184" xr:uid="{00000000-0005-0000-0000-0000356F0000}"/>
    <cellStyle name="Normal 57 5 2 3 2 3" xfId="30951" xr:uid="{00000000-0005-0000-0000-0000366F0000}"/>
    <cellStyle name="Normal 57 5 2 3 3" xfId="10833" xr:uid="{00000000-0005-0000-0000-0000376F0000}"/>
    <cellStyle name="Normal 57 5 2 3 3 2" xfId="41167" xr:uid="{00000000-0005-0000-0000-0000386F0000}"/>
    <cellStyle name="Normal 57 5 2 3 3 3" xfId="25934" xr:uid="{00000000-0005-0000-0000-0000396F0000}"/>
    <cellStyle name="Normal 57 5 2 3 4" xfId="36154" xr:uid="{00000000-0005-0000-0000-00003A6F0000}"/>
    <cellStyle name="Normal 57 5 2 3 5" xfId="20921" xr:uid="{00000000-0005-0000-0000-00003B6F0000}"/>
    <cellStyle name="Normal 57 5 2 4" xfId="12511" xr:uid="{00000000-0005-0000-0000-00003C6F0000}"/>
    <cellStyle name="Normal 57 5 2 4 2" xfId="42842" xr:uid="{00000000-0005-0000-0000-00003D6F0000}"/>
    <cellStyle name="Normal 57 5 2 4 3" xfId="27609" xr:uid="{00000000-0005-0000-0000-00003E6F0000}"/>
    <cellStyle name="Normal 57 5 2 5" xfId="7490" xr:uid="{00000000-0005-0000-0000-00003F6F0000}"/>
    <cellStyle name="Normal 57 5 2 5 2" xfId="37825" xr:uid="{00000000-0005-0000-0000-0000406F0000}"/>
    <cellStyle name="Normal 57 5 2 5 3" xfId="22592" xr:uid="{00000000-0005-0000-0000-0000416F0000}"/>
    <cellStyle name="Normal 57 5 2 6" xfId="32813" xr:uid="{00000000-0005-0000-0000-0000426F0000}"/>
    <cellStyle name="Normal 57 5 2 7" xfId="17579" xr:uid="{00000000-0005-0000-0000-0000436F0000}"/>
    <cellStyle name="Normal 57 5 3" xfId="3272" xr:uid="{00000000-0005-0000-0000-0000446F0000}"/>
    <cellStyle name="Normal 57 5 3 2" xfId="13346" xr:uid="{00000000-0005-0000-0000-0000456F0000}"/>
    <cellStyle name="Normal 57 5 3 2 2" xfId="43677" xr:uid="{00000000-0005-0000-0000-0000466F0000}"/>
    <cellStyle name="Normal 57 5 3 2 3" xfId="28444" xr:uid="{00000000-0005-0000-0000-0000476F0000}"/>
    <cellStyle name="Normal 57 5 3 3" xfId="8326" xr:uid="{00000000-0005-0000-0000-0000486F0000}"/>
    <cellStyle name="Normal 57 5 3 3 2" xfId="38660" xr:uid="{00000000-0005-0000-0000-0000496F0000}"/>
    <cellStyle name="Normal 57 5 3 3 3" xfId="23427" xr:uid="{00000000-0005-0000-0000-00004A6F0000}"/>
    <cellStyle name="Normal 57 5 3 4" xfId="33647" xr:uid="{00000000-0005-0000-0000-00004B6F0000}"/>
    <cellStyle name="Normal 57 5 3 5" xfId="18414" xr:uid="{00000000-0005-0000-0000-00004C6F0000}"/>
    <cellStyle name="Normal 57 5 4" xfId="4965" xr:uid="{00000000-0005-0000-0000-00004D6F0000}"/>
    <cellStyle name="Normal 57 5 4 2" xfId="15017" xr:uid="{00000000-0005-0000-0000-00004E6F0000}"/>
    <cellStyle name="Normal 57 5 4 2 2" xfId="45348" xr:uid="{00000000-0005-0000-0000-00004F6F0000}"/>
    <cellStyle name="Normal 57 5 4 2 3" xfId="30115" xr:uid="{00000000-0005-0000-0000-0000506F0000}"/>
    <cellStyle name="Normal 57 5 4 3" xfId="9997" xr:uid="{00000000-0005-0000-0000-0000516F0000}"/>
    <cellStyle name="Normal 57 5 4 3 2" xfId="40331" xr:uid="{00000000-0005-0000-0000-0000526F0000}"/>
    <cellStyle name="Normal 57 5 4 3 3" xfId="25098" xr:uid="{00000000-0005-0000-0000-0000536F0000}"/>
    <cellStyle name="Normal 57 5 4 4" xfId="35318" xr:uid="{00000000-0005-0000-0000-0000546F0000}"/>
    <cellStyle name="Normal 57 5 4 5" xfId="20085" xr:uid="{00000000-0005-0000-0000-0000556F0000}"/>
    <cellStyle name="Normal 57 5 5" xfId="11675" xr:uid="{00000000-0005-0000-0000-0000566F0000}"/>
    <cellStyle name="Normal 57 5 5 2" xfId="42006" xr:uid="{00000000-0005-0000-0000-0000576F0000}"/>
    <cellStyle name="Normal 57 5 5 3" xfId="26773" xr:uid="{00000000-0005-0000-0000-0000586F0000}"/>
    <cellStyle name="Normal 57 5 6" xfId="6654" xr:uid="{00000000-0005-0000-0000-0000596F0000}"/>
    <cellStyle name="Normal 57 5 6 2" xfId="36989" xr:uid="{00000000-0005-0000-0000-00005A6F0000}"/>
    <cellStyle name="Normal 57 5 6 3" xfId="21756" xr:uid="{00000000-0005-0000-0000-00005B6F0000}"/>
    <cellStyle name="Normal 57 5 7" xfId="31977" xr:uid="{00000000-0005-0000-0000-00005C6F0000}"/>
    <cellStyle name="Normal 57 5 8" xfId="16743" xr:uid="{00000000-0005-0000-0000-00005D6F0000}"/>
    <cellStyle name="Normal 57 6" xfId="1999" xr:uid="{00000000-0005-0000-0000-00005E6F0000}"/>
    <cellStyle name="Normal 57 6 2" xfId="3691" xr:uid="{00000000-0005-0000-0000-00005F6F0000}"/>
    <cellStyle name="Normal 57 6 2 2" xfId="13764" xr:uid="{00000000-0005-0000-0000-0000606F0000}"/>
    <cellStyle name="Normal 57 6 2 2 2" xfId="44095" xr:uid="{00000000-0005-0000-0000-0000616F0000}"/>
    <cellStyle name="Normal 57 6 2 2 3" xfId="28862" xr:uid="{00000000-0005-0000-0000-0000626F0000}"/>
    <cellStyle name="Normal 57 6 2 3" xfId="8744" xr:uid="{00000000-0005-0000-0000-0000636F0000}"/>
    <cellStyle name="Normal 57 6 2 3 2" xfId="39078" xr:uid="{00000000-0005-0000-0000-0000646F0000}"/>
    <cellStyle name="Normal 57 6 2 3 3" xfId="23845" xr:uid="{00000000-0005-0000-0000-0000656F0000}"/>
    <cellStyle name="Normal 57 6 2 4" xfId="34065" xr:uid="{00000000-0005-0000-0000-0000666F0000}"/>
    <cellStyle name="Normal 57 6 2 5" xfId="18832" xr:uid="{00000000-0005-0000-0000-0000676F0000}"/>
    <cellStyle name="Normal 57 6 3" xfId="5383" xr:uid="{00000000-0005-0000-0000-0000686F0000}"/>
    <cellStyle name="Normal 57 6 3 2" xfId="15435" xr:uid="{00000000-0005-0000-0000-0000696F0000}"/>
    <cellStyle name="Normal 57 6 3 2 2" xfId="45766" xr:uid="{00000000-0005-0000-0000-00006A6F0000}"/>
    <cellStyle name="Normal 57 6 3 2 3" xfId="30533" xr:uid="{00000000-0005-0000-0000-00006B6F0000}"/>
    <cellStyle name="Normal 57 6 3 3" xfId="10415" xr:uid="{00000000-0005-0000-0000-00006C6F0000}"/>
    <cellStyle name="Normal 57 6 3 3 2" xfId="40749" xr:uid="{00000000-0005-0000-0000-00006D6F0000}"/>
    <cellStyle name="Normal 57 6 3 3 3" xfId="25516" xr:uid="{00000000-0005-0000-0000-00006E6F0000}"/>
    <cellStyle name="Normal 57 6 3 4" xfId="35736" xr:uid="{00000000-0005-0000-0000-00006F6F0000}"/>
    <cellStyle name="Normal 57 6 3 5" xfId="20503" xr:uid="{00000000-0005-0000-0000-0000706F0000}"/>
    <cellStyle name="Normal 57 6 4" xfId="12093" xr:uid="{00000000-0005-0000-0000-0000716F0000}"/>
    <cellStyle name="Normal 57 6 4 2" xfId="42424" xr:uid="{00000000-0005-0000-0000-0000726F0000}"/>
    <cellStyle name="Normal 57 6 4 3" xfId="27191" xr:uid="{00000000-0005-0000-0000-0000736F0000}"/>
    <cellStyle name="Normal 57 6 5" xfId="7072" xr:uid="{00000000-0005-0000-0000-0000746F0000}"/>
    <cellStyle name="Normal 57 6 5 2" xfId="37407" xr:uid="{00000000-0005-0000-0000-0000756F0000}"/>
    <cellStyle name="Normal 57 6 5 3" xfId="22174" xr:uid="{00000000-0005-0000-0000-0000766F0000}"/>
    <cellStyle name="Normal 57 6 6" xfId="32395" xr:uid="{00000000-0005-0000-0000-0000776F0000}"/>
    <cellStyle name="Normal 57 6 7" xfId="17161" xr:uid="{00000000-0005-0000-0000-0000786F0000}"/>
    <cellStyle name="Normal 57 7" xfId="2850" xr:uid="{00000000-0005-0000-0000-0000796F0000}"/>
    <cellStyle name="Normal 57 7 2" xfId="12928" xr:uid="{00000000-0005-0000-0000-00007A6F0000}"/>
    <cellStyle name="Normal 57 7 2 2" xfId="43259" xr:uid="{00000000-0005-0000-0000-00007B6F0000}"/>
    <cellStyle name="Normal 57 7 2 3" xfId="28026" xr:uid="{00000000-0005-0000-0000-00007C6F0000}"/>
    <cellStyle name="Normal 57 7 3" xfId="7908" xr:uid="{00000000-0005-0000-0000-00007D6F0000}"/>
    <cellStyle name="Normal 57 7 3 2" xfId="38242" xr:uid="{00000000-0005-0000-0000-00007E6F0000}"/>
    <cellStyle name="Normal 57 7 3 3" xfId="23009" xr:uid="{00000000-0005-0000-0000-00007F6F0000}"/>
    <cellStyle name="Normal 57 7 4" xfId="33229" xr:uid="{00000000-0005-0000-0000-0000806F0000}"/>
    <cellStyle name="Normal 57 7 5" xfId="17996" xr:uid="{00000000-0005-0000-0000-0000816F0000}"/>
    <cellStyle name="Normal 57 8" xfId="4544" xr:uid="{00000000-0005-0000-0000-0000826F0000}"/>
    <cellStyle name="Normal 57 8 2" xfId="14599" xr:uid="{00000000-0005-0000-0000-0000836F0000}"/>
    <cellStyle name="Normal 57 8 2 2" xfId="44930" xr:uid="{00000000-0005-0000-0000-0000846F0000}"/>
    <cellStyle name="Normal 57 8 2 3" xfId="29697" xr:uid="{00000000-0005-0000-0000-0000856F0000}"/>
    <cellStyle name="Normal 57 8 3" xfId="9579" xr:uid="{00000000-0005-0000-0000-0000866F0000}"/>
    <cellStyle name="Normal 57 8 3 2" xfId="39913" xr:uid="{00000000-0005-0000-0000-0000876F0000}"/>
    <cellStyle name="Normal 57 8 3 3" xfId="24680" xr:uid="{00000000-0005-0000-0000-0000886F0000}"/>
    <cellStyle name="Normal 57 8 4" xfId="34900" xr:uid="{00000000-0005-0000-0000-0000896F0000}"/>
    <cellStyle name="Normal 57 8 5" xfId="19667" xr:uid="{00000000-0005-0000-0000-00008A6F0000}"/>
    <cellStyle name="Normal 57 9" xfId="11255" xr:uid="{00000000-0005-0000-0000-00008B6F0000}"/>
    <cellStyle name="Normal 57 9 2" xfId="41588" xr:uid="{00000000-0005-0000-0000-00008C6F0000}"/>
    <cellStyle name="Normal 57 9 3" xfId="26355" xr:uid="{00000000-0005-0000-0000-00008D6F0000}"/>
    <cellStyle name="Normal 58" xfId="875" xr:uid="{00000000-0005-0000-0000-00008E6F0000}"/>
    <cellStyle name="Normal 59" xfId="876" xr:uid="{00000000-0005-0000-0000-00008F6F0000}"/>
    <cellStyle name="Normal 59 2" xfId="46893" xr:uid="{DD826105-1DF7-49A4-BDFB-797172A3812D}"/>
    <cellStyle name="Normal 6" xfId="172" xr:uid="{00000000-0005-0000-0000-0000906F0000}"/>
    <cellStyle name="Normal 6 10" xfId="31375" xr:uid="{00000000-0005-0000-0000-0000916F0000}"/>
    <cellStyle name="Normal 6 2" xfId="565" xr:uid="{00000000-0005-0000-0000-0000926F0000}"/>
    <cellStyle name="Normal 6 2 10" xfId="1548" xr:uid="{00000000-0005-0000-0000-0000936F0000}"/>
    <cellStyle name="Normal 6 2 10 2" xfId="2389" xr:uid="{00000000-0005-0000-0000-0000946F0000}"/>
    <cellStyle name="Normal 6 2 10 2 2" xfId="4079" xr:uid="{00000000-0005-0000-0000-0000956F0000}"/>
    <cellStyle name="Normal 6 2 10 2 2 2" xfId="14152" xr:uid="{00000000-0005-0000-0000-0000966F0000}"/>
    <cellStyle name="Normal 6 2 10 2 2 2 2" xfId="44483" xr:uid="{00000000-0005-0000-0000-0000976F0000}"/>
    <cellStyle name="Normal 6 2 10 2 2 2 3" xfId="29250" xr:uid="{00000000-0005-0000-0000-0000986F0000}"/>
    <cellStyle name="Normal 6 2 10 2 2 3" xfId="9132" xr:uid="{00000000-0005-0000-0000-0000996F0000}"/>
    <cellStyle name="Normal 6 2 10 2 2 3 2" xfId="39466" xr:uid="{00000000-0005-0000-0000-00009A6F0000}"/>
    <cellStyle name="Normal 6 2 10 2 2 3 3" xfId="24233" xr:uid="{00000000-0005-0000-0000-00009B6F0000}"/>
    <cellStyle name="Normal 6 2 10 2 2 4" xfId="34453" xr:uid="{00000000-0005-0000-0000-00009C6F0000}"/>
    <cellStyle name="Normal 6 2 10 2 2 5" xfId="19220" xr:uid="{00000000-0005-0000-0000-00009D6F0000}"/>
    <cellStyle name="Normal 6 2 10 2 3" xfId="5771" xr:uid="{00000000-0005-0000-0000-00009E6F0000}"/>
    <cellStyle name="Normal 6 2 10 2 3 2" xfId="15823" xr:uid="{00000000-0005-0000-0000-00009F6F0000}"/>
    <cellStyle name="Normal 6 2 10 2 3 2 2" xfId="46154" xr:uid="{00000000-0005-0000-0000-0000A06F0000}"/>
    <cellStyle name="Normal 6 2 10 2 3 2 3" xfId="30921" xr:uid="{00000000-0005-0000-0000-0000A16F0000}"/>
    <cellStyle name="Normal 6 2 10 2 3 3" xfId="10803" xr:uid="{00000000-0005-0000-0000-0000A26F0000}"/>
    <cellStyle name="Normal 6 2 10 2 3 3 2" xfId="41137" xr:uid="{00000000-0005-0000-0000-0000A36F0000}"/>
    <cellStyle name="Normal 6 2 10 2 3 3 3" xfId="25904" xr:uid="{00000000-0005-0000-0000-0000A46F0000}"/>
    <cellStyle name="Normal 6 2 10 2 3 4" xfId="36124" xr:uid="{00000000-0005-0000-0000-0000A56F0000}"/>
    <cellStyle name="Normal 6 2 10 2 3 5" xfId="20891" xr:uid="{00000000-0005-0000-0000-0000A66F0000}"/>
    <cellStyle name="Normal 6 2 10 2 4" xfId="12481" xr:uid="{00000000-0005-0000-0000-0000A76F0000}"/>
    <cellStyle name="Normal 6 2 10 2 4 2" xfId="42812" xr:uid="{00000000-0005-0000-0000-0000A86F0000}"/>
    <cellStyle name="Normal 6 2 10 2 4 3" xfId="27579" xr:uid="{00000000-0005-0000-0000-0000A96F0000}"/>
    <cellStyle name="Normal 6 2 10 2 5" xfId="7460" xr:uid="{00000000-0005-0000-0000-0000AA6F0000}"/>
    <cellStyle name="Normal 6 2 10 2 5 2" xfId="37795" xr:uid="{00000000-0005-0000-0000-0000AB6F0000}"/>
    <cellStyle name="Normal 6 2 10 2 5 3" xfId="22562" xr:uid="{00000000-0005-0000-0000-0000AC6F0000}"/>
    <cellStyle name="Normal 6 2 10 2 6" xfId="32783" xr:uid="{00000000-0005-0000-0000-0000AD6F0000}"/>
    <cellStyle name="Normal 6 2 10 2 7" xfId="17549" xr:uid="{00000000-0005-0000-0000-0000AE6F0000}"/>
    <cellStyle name="Normal 6 2 10 3" xfId="3242" xr:uid="{00000000-0005-0000-0000-0000AF6F0000}"/>
    <cellStyle name="Normal 6 2 10 3 2" xfId="13316" xr:uid="{00000000-0005-0000-0000-0000B06F0000}"/>
    <cellStyle name="Normal 6 2 10 3 2 2" xfId="43647" xr:uid="{00000000-0005-0000-0000-0000B16F0000}"/>
    <cellStyle name="Normal 6 2 10 3 2 3" xfId="28414" xr:uid="{00000000-0005-0000-0000-0000B26F0000}"/>
    <cellStyle name="Normal 6 2 10 3 3" xfId="8296" xr:uid="{00000000-0005-0000-0000-0000B36F0000}"/>
    <cellStyle name="Normal 6 2 10 3 3 2" xfId="38630" xr:uid="{00000000-0005-0000-0000-0000B46F0000}"/>
    <cellStyle name="Normal 6 2 10 3 3 3" xfId="23397" xr:uid="{00000000-0005-0000-0000-0000B56F0000}"/>
    <cellStyle name="Normal 6 2 10 3 4" xfId="33617" xr:uid="{00000000-0005-0000-0000-0000B66F0000}"/>
    <cellStyle name="Normal 6 2 10 3 5" xfId="18384" xr:uid="{00000000-0005-0000-0000-0000B76F0000}"/>
    <cellStyle name="Normal 6 2 10 4" xfId="4935" xr:uid="{00000000-0005-0000-0000-0000B86F0000}"/>
    <cellStyle name="Normal 6 2 10 4 2" xfId="14987" xr:uid="{00000000-0005-0000-0000-0000B96F0000}"/>
    <cellStyle name="Normal 6 2 10 4 2 2" xfId="45318" xr:uid="{00000000-0005-0000-0000-0000BA6F0000}"/>
    <cellStyle name="Normal 6 2 10 4 2 3" xfId="30085" xr:uid="{00000000-0005-0000-0000-0000BB6F0000}"/>
    <cellStyle name="Normal 6 2 10 4 3" xfId="9967" xr:uid="{00000000-0005-0000-0000-0000BC6F0000}"/>
    <cellStyle name="Normal 6 2 10 4 3 2" xfId="40301" xr:uid="{00000000-0005-0000-0000-0000BD6F0000}"/>
    <cellStyle name="Normal 6 2 10 4 3 3" xfId="25068" xr:uid="{00000000-0005-0000-0000-0000BE6F0000}"/>
    <cellStyle name="Normal 6 2 10 4 4" xfId="35288" xr:uid="{00000000-0005-0000-0000-0000BF6F0000}"/>
    <cellStyle name="Normal 6 2 10 4 5" xfId="20055" xr:uid="{00000000-0005-0000-0000-0000C06F0000}"/>
    <cellStyle name="Normal 6 2 10 5" xfId="11645" xr:uid="{00000000-0005-0000-0000-0000C16F0000}"/>
    <cellStyle name="Normal 6 2 10 5 2" xfId="41976" xr:uid="{00000000-0005-0000-0000-0000C26F0000}"/>
    <cellStyle name="Normal 6 2 10 5 3" xfId="26743" xr:uid="{00000000-0005-0000-0000-0000C36F0000}"/>
    <cellStyle name="Normal 6 2 10 6" xfId="6624" xr:uid="{00000000-0005-0000-0000-0000C46F0000}"/>
    <cellStyle name="Normal 6 2 10 6 2" xfId="36959" xr:uid="{00000000-0005-0000-0000-0000C56F0000}"/>
    <cellStyle name="Normal 6 2 10 6 3" xfId="21726" xr:uid="{00000000-0005-0000-0000-0000C66F0000}"/>
    <cellStyle name="Normal 6 2 10 7" xfId="31947" xr:uid="{00000000-0005-0000-0000-0000C76F0000}"/>
    <cellStyle name="Normal 6 2 10 8" xfId="16713" xr:uid="{00000000-0005-0000-0000-0000C86F0000}"/>
    <cellStyle name="Normal 6 2 11" xfId="1969" xr:uid="{00000000-0005-0000-0000-0000C96F0000}"/>
    <cellStyle name="Normal 6 2 11 2" xfId="3661" xr:uid="{00000000-0005-0000-0000-0000CA6F0000}"/>
    <cellStyle name="Normal 6 2 11 2 2" xfId="13734" xr:uid="{00000000-0005-0000-0000-0000CB6F0000}"/>
    <cellStyle name="Normal 6 2 11 2 2 2" xfId="44065" xr:uid="{00000000-0005-0000-0000-0000CC6F0000}"/>
    <cellStyle name="Normal 6 2 11 2 2 3" xfId="28832" xr:uid="{00000000-0005-0000-0000-0000CD6F0000}"/>
    <cellStyle name="Normal 6 2 11 2 3" xfId="8714" xr:uid="{00000000-0005-0000-0000-0000CE6F0000}"/>
    <cellStyle name="Normal 6 2 11 2 3 2" xfId="39048" xr:uid="{00000000-0005-0000-0000-0000CF6F0000}"/>
    <cellStyle name="Normal 6 2 11 2 3 3" xfId="23815" xr:uid="{00000000-0005-0000-0000-0000D06F0000}"/>
    <cellStyle name="Normal 6 2 11 2 4" xfId="34035" xr:uid="{00000000-0005-0000-0000-0000D16F0000}"/>
    <cellStyle name="Normal 6 2 11 2 5" xfId="18802" xr:uid="{00000000-0005-0000-0000-0000D26F0000}"/>
    <cellStyle name="Normal 6 2 11 3" xfId="5353" xr:uid="{00000000-0005-0000-0000-0000D36F0000}"/>
    <cellStyle name="Normal 6 2 11 3 2" xfId="15405" xr:uid="{00000000-0005-0000-0000-0000D46F0000}"/>
    <cellStyle name="Normal 6 2 11 3 2 2" xfId="45736" xr:uid="{00000000-0005-0000-0000-0000D56F0000}"/>
    <cellStyle name="Normal 6 2 11 3 2 3" xfId="30503" xr:uid="{00000000-0005-0000-0000-0000D66F0000}"/>
    <cellStyle name="Normal 6 2 11 3 3" xfId="10385" xr:uid="{00000000-0005-0000-0000-0000D76F0000}"/>
    <cellStyle name="Normal 6 2 11 3 3 2" xfId="40719" xr:uid="{00000000-0005-0000-0000-0000D86F0000}"/>
    <cellStyle name="Normal 6 2 11 3 3 3" xfId="25486" xr:uid="{00000000-0005-0000-0000-0000D96F0000}"/>
    <cellStyle name="Normal 6 2 11 3 4" xfId="35706" xr:uid="{00000000-0005-0000-0000-0000DA6F0000}"/>
    <cellStyle name="Normal 6 2 11 3 5" xfId="20473" xr:uid="{00000000-0005-0000-0000-0000DB6F0000}"/>
    <cellStyle name="Normal 6 2 11 4" xfId="12063" xr:uid="{00000000-0005-0000-0000-0000DC6F0000}"/>
    <cellStyle name="Normal 6 2 11 4 2" xfId="42394" xr:uid="{00000000-0005-0000-0000-0000DD6F0000}"/>
    <cellStyle name="Normal 6 2 11 4 3" xfId="27161" xr:uid="{00000000-0005-0000-0000-0000DE6F0000}"/>
    <cellStyle name="Normal 6 2 11 5" xfId="7042" xr:uid="{00000000-0005-0000-0000-0000DF6F0000}"/>
    <cellStyle name="Normal 6 2 11 5 2" xfId="37377" xr:uid="{00000000-0005-0000-0000-0000E06F0000}"/>
    <cellStyle name="Normal 6 2 11 5 3" xfId="22144" xr:uid="{00000000-0005-0000-0000-0000E16F0000}"/>
    <cellStyle name="Normal 6 2 11 6" xfId="32365" xr:uid="{00000000-0005-0000-0000-0000E26F0000}"/>
    <cellStyle name="Normal 6 2 11 7" xfId="17131" xr:uid="{00000000-0005-0000-0000-0000E36F0000}"/>
    <cellStyle name="Normal 6 2 12" xfId="2818" xr:uid="{00000000-0005-0000-0000-0000E46F0000}"/>
    <cellStyle name="Normal 6 2 12 2" xfId="12898" xr:uid="{00000000-0005-0000-0000-0000E56F0000}"/>
    <cellStyle name="Normal 6 2 12 2 2" xfId="43229" xr:uid="{00000000-0005-0000-0000-0000E66F0000}"/>
    <cellStyle name="Normal 6 2 12 2 3" xfId="27996" xr:uid="{00000000-0005-0000-0000-0000E76F0000}"/>
    <cellStyle name="Normal 6 2 12 3" xfId="7878" xr:uid="{00000000-0005-0000-0000-0000E86F0000}"/>
    <cellStyle name="Normal 6 2 12 3 2" xfId="38212" xr:uid="{00000000-0005-0000-0000-0000E96F0000}"/>
    <cellStyle name="Normal 6 2 12 3 3" xfId="22979" xr:uid="{00000000-0005-0000-0000-0000EA6F0000}"/>
    <cellStyle name="Normal 6 2 12 4" xfId="33199" xr:uid="{00000000-0005-0000-0000-0000EB6F0000}"/>
    <cellStyle name="Normal 6 2 12 5" xfId="17966" xr:uid="{00000000-0005-0000-0000-0000EC6F0000}"/>
    <cellStyle name="Normal 6 2 13" xfId="4513" xr:uid="{00000000-0005-0000-0000-0000ED6F0000}"/>
    <cellStyle name="Normal 6 2 13 2" xfId="14569" xr:uid="{00000000-0005-0000-0000-0000EE6F0000}"/>
    <cellStyle name="Normal 6 2 13 2 2" xfId="44900" xr:uid="{00000000-0005-0000-0000-0000EF6F0000}"/>
    <cellStyle name="Normal 6 2 13 2 3" xfId="29667" xr:uid="{00000000-0005-0000-0000-0000F06F0000}"/>
    <cellStyle name="Normal 6 2 13 3" xfId="9549" xr:uid="{00000000-0005-0000-0000-0000F16F0000}"/>
    <cellStyle name="Normal 6 2 13 3 2" xfId="39883" xr:uid="{00000000-0005-0000-0000-0000F26F0000}"/>
    <cellStyle name="Normal 6 2 13 3 3" xfId="24650" xr:uid="{00000000-0005-0000-0000-0000F36F0000}"/>
    <cellStyle name="Normal 6 2 13 4" xfId="34870" xr:uid="{00000000-0005-0000-0000-0000F46F0000}"/>
    <cellStyle name="Normal 6 2 13 5" xfId="19637" xr:uid="{00000000-0005-0000-0000-0000F56F0000}"/>
    <cellStyle name="Normal 6 2 14" xfId="11225" xr:uid="{00000000-0005-0000-0000-0000F66F0000}"/>
    <cellStyle name="Normal 6 2 14 2" xfId="41558" xr:uid="{00000000-0005-0000-0000-0000F76F0000}"/>
    <cellStyle name="Normal 6 2 14 3" xfId="26325" xr:uid="{00000000-0005-0000-0000-0000F86F0000}"/>
    <cellStyle name="Normal 6 2 15" xfId="6203" xr:uid="{00000000-0005-0000-0000-0000F96F0000}"/>
    <cellStyle name="Normal 6 2 15 2" xfId="36541" xr:uid="{00000000-0005-0000-0000-0000FA6F0000}"/>
    <cellStyle name="Normal 6 2 15 3" xfId="21308" xr:uid="{00000000-0005-0000-0000-0000FB6F0000}"/>
    <cellStyle name="Normal 6 2 16" xfId="31377" xr:uid="{00000000-0005-0000-0000-0000FC6F0000}"/>
    <cellStyle name="Normal 6 2 17" xfId="16293" xr:uid="{00000000-0005-0000-0000-0000FD6F0000}"/>
    <cellStyle name="Normal 6 2 2" xfId="879" xr:uid="{00000000-0005-0000-0000-0000FE6F0000}"/>
    <cellStyle name="Normal 6 2 2 2" xfId="2800" xr:uid="{00000000-0005-0000-0000-0000FF6F0000}"/>
    <cellStyle name="Normal 6 2 2 2 2" xfId="4490" xr:uid="{00000000-0005-0000-0000-000000700000}"/>
    <cellStyle name="Normal 6 2 2 2 2 2" xfId="14562" xr:uid="{00000000-0005-0000-0000-000001700000}"/>
    <cellStyle name="Normal 6 2 2 2 2 2 2" xfId="44893" xr:uid="{00000000-0005-0000-0000-000002700000}"/>
    <cellStyle name="Normal 6 2 2 2 2 2 3" xfId="29660" xr:uid="{00000000-0005-0000-0000-000003700000}"/>
    <cellStyle name="Normal 6 2 2 2 2 3" xfId="9542" xr:uid="{00000000-0005-0000-0000-000004700000}"/>
    <cellStyle name="Normal 6 2 2 2 2 3 2" xfId="39876" xr:uid="{00000000-0005-0000-0000-000005700000}"/>
    <cellStyle name="Normal 6 2 2 2 2 3 3" xfId="24643" xr:uid="{00000000-0005-0000-0000-000006700000}"/>
    <cellStyle name="Normal 6 2 2 2 2 4" xfId="34863" xr:uid="{00000000-0005-0000-0000-000007700000}"/>
    <cellStyle name="Normal 6 2 2 2 2 5" xfId="19630" xr:uid="{00000000-0005-0000-0000-000008700000}"/>
    <cellStyle name="Normal 6 2 2 2 3" xfId="6181" xr:uid="{00000000-0005-0000-0000-000009700000}"/>
    <cellStyle name="Normal 6 2 2 2 3 2" xfId="16233" xr:uid="{00000000-0005-0000-0000-00000A700000}"/>
    <cellStyle name="Normal 6 2 2 2 3 2 2" xfId="46564" xr:uid="{00000000-0005-0000-0000-00000B700000}"/>
    <cellStyle name="Normal 6 2 2 2 3 2 3" xfId="31331" xr:uid="{00000000-0005-0000-0000-00000C700000}"/>
    <cellStyle name="Normal 6 2 2 2 3 3" xfId="11213" xr:uid="{00000000-0005-0000-0000-00000D700000}"/>
    <cellStyle name="Normal 6 2 2 2 3 3 2" xfId="41547" xr:uid="{00000000-0005-0000-0000-00000E700000}"/>
    <cellStyle name="Normal 6 2 2 2 3 3 3" xfId="26314" xr:uid="{00000000-0005-0000-0000-00000F700000}"/>
    <cellStyle name="Normal 6 2 2 2 3 4" xfId="36534" xr:uid="{00000000-0005-0000-0000-000010700000}"/>
    <cellStyle name="Normal 6 2 2 2 3 5" xfId="21301" xr:uid="{00000000-0005-0000-0000-000011700000}"/>
    <cellStyle name="Normal 6 2 2 2 4" xfId="12891" xr:uid="{00000000-0005-0000-0000-000012700000}"/>
    <cellStyle name="Normal 6 2 2 2 4 2" xfId="43222" xr:uid="{00000000-0005-0000-0000-000013700000}"/>
    <cellStyle name="Normal 6 2 2 2 4 3" xfId="27989" xr:uid="{00000000-0005-0000-0000-000014700000}"/>
    <cellStyle name="Normal 6 2 2 2 5" xfId="7870" xr:uid="{00000000-0005-0000-0000-000015700000}"/>
    <cellStyle name="Normal 6 2 2 2 5 2" xfId="38205" xr:uid="{00000000-0005-0000-0000-000016700000}"/>
    <cellStyle name="Normal 6 2 2 2 5 3" xfId="22972" xr:uid="{00000000-0005-0000-0000-000017700000}"/>
    <cellStyle name="Normal 6 2 2 2 6" xfId="31390" xr:uid="{00000000-0005-0000-0000-000018700000}"/>
    <cellStyle name="Normal 6 2 2 2 7" xfId="17959" xr:uid="{00000000-0005-0000-0000-000019700000}"/>
    <cellStyle name="Normal 6 2 2 3" xfId="31563" xr:uid="{00000000-0005-0000-0000-00001A700000}"/>
    <cellStyle name="Normal 6 2 2 4" xfId="31381" xr:uid="{00000000-0005-0000-0000-00001B700000}"/>
    <cellStyle name="Normal 6 2 3" xfId="880" xr:uid="{00000000-0005-0000-0000-00001C700000}"/>
    <cellStyle name="Normal 6 2 3 10" xfId="6235" xr:uid="{00000000-0005-0000-0000-00001D700000}"/>
    <cellStyle name="Normal 6 2 3 10 2" xfId="36572" xr:uid="{00000000-0005-0000-0000-00001E700000}"/>
    <cellStyle name="Normal 6 2 3 10 3" xfId="21339" xr:uid="{00000000-0005-0000-0000-00001F700000}"/>
    <cellStyle name="Normal 6 2 3 11" xfId="31386" xr:uid="{00000000-0005-0000-0000-000020700000}"/>
    <cellStyle name="Normal 6 2 3 12" xfId="16324" xr:uid="{00000000-0005-0000-0000-000021700000}"/>
    <cellStyle name="Normal 6 2 3 2" xfId="1199" xr:uid="{00000000-0005-0000-0000-000022700000}"/>
    <cellStyle name="Normal 6 2 3 2 10" xfId="31615" xr:uid="{00000000-0005-0000-0000-000023700000}"/>
    <cellStyle name="Normal 6 2 3 2 11" xfId="16378" xr:uid="{00000000-0005-0000-0000-000024700000}"/>
    <cellStyle name="Normal 6 2 3 2 2" xfId="1307" xr:uid="{00000000-0005-0000-0000-000025700000}"/>
    <cellStyle name="Normal 6 2 3 2 2 10" xfId="16482" xr:uid="{00000000-0005-0000-0000-000026700000}"/>
    <cellStyle name="Normal 6 2 3 2 2 2" xfId="1524" xr:uid="{00000000-0005-0000-0000-000027700000}"/>
    <cellStyle name="Normal 6 2 3 2 2 2 2" xfId="1945" xr:uid="{00000000-0005-0000-0000-000028700000}"/>
    <cellStyle name="Normal 6 2 3 2 2 2 2 2" xfId="2784" xr:uid="{00000000-0005-0000-0000-000029700000}"/>
    <cellStyle name="Normal 6 2 3 2 2 2 2 2 2" xfId="4474" xr:uid="{00000000-0005-0000-0000-00002A700000}"/>
    <cellStyle name="Normal 6 2 3 2 2 2 2 2 2 2" xfId="14547" xr:uid="{00000000-0005-0000-0000-00002B700000}"/>
    <cellStyle name="Normal 6 2 3 2 2 2 2 2 2 2 2" xfId="44878" xr:uid="{00000000-0005-0000-0000-00002C700000}"/>
    <cellStyle name="Normal 6 2 3 2 2 2 2 2 2 2 3" xfId="29645" xr:uid="{00000000-0005-0000-0000-00002D700000}"/>
    <cellStyle name="Normal 6 2 3 2 2 2 2 2 2 3" xfId="9527" xr:uid="{00000000-0005-0000-0000-00002E700000}"/>
    <cellStyle name="Normal 6 2 3 2 2 2 2 2 2 3 2" xfId="39861" xr:uid="{00000000-0005-0000-0000-00002F700000}"/>
    <cellStyle name="Normal 6 2 3 2 2 2 2 2 2 3 3" xfId="24628" xr:uid="{00000000-0005-0000-0000-000030700000}"/>
    <cellStyle name="Normal 6 2 3 2 2 2 2 2 2 4" xfId="34848" xr:uid="{00000000-0005-0000-0000-000031700000}"/>
    <cellStyle name="Normal 6 2 3 2 2 2 2 2 2 5" xfId="19615" xr:uid="{00000000-0005-0000-0000-000032700000}"/>
    <cellStyle name="Normal 6 2 3 2 2 2 2 2 3" xfId="6166" xr:uid="{00000000-0005-0000-0000-000033700000}"/>
    <cellStyle name="Normal 6 2 3 2 2 2 2 2 3 2" xfId="16218" xr:uid="{00000000-0005-0000-0000-000034700000}"/>
    <cellStyle name="Normal 6 2 3 2 2 2 2 2 3 2 2" xfId="46549" xr:uid="{00000000-0005-0000-0000-000035700000}"/>
    <cellStyle name="Normal 6 2 3 2 2 2 2 2 3 2 3" xfId="31316" xr:uid="{00000000-0005-0000-0000-000036700000}"/>
    <cellStyle name="Normal 6 2 3 2 2 2 2 2 3 3" xfId="11198" xr:uid="{00000000-0005-0000-0000-000037700000}"/>
    <cellStyle name="Normal 6 2 3 2 2 2 2 2 3 3 2" xfId="41532" xr:uid="{00000000-0005-0000-0000-000038700000}"/>
    <cellStyle name="Normal 6 2 3 2 2 2 2 2 3 3 3" xfId="26299" xr:uid="{00000000-0005-0000-0000-000039700000}"/>
    <cellStyle name="Normal 6 2 3 2 2 2 2 2 3 4" xfId="36519" xr:uid="{00000000-0005-0000-0000-00003A700000}"/>
    <cellStyle name="Normal 6 2 3 2 2 2 2 2 3 5" xfId="21286" xr:uid="{00000000-0005-0000-0000-00003B700000}"/>
    <cellStyle name="Normal 6 2 3 2 2 2 2 2 4" xfId="12876" xr:uid="{00000000-0005-0000-0000-00003C700000}"/>
    <cellStyle name="Normal 6 2 3 2 2 2 2 2 4 2" xfId="43207" xr:uid="{00000000-0005-0000-0000-00003D700000}"/>
    <cellStyle name="Normal 6 2 3 2 2 2 2 2 4 3" xfId="27974" xr:uid="{00000000-0005-0000-0000-00003E700000}"/>
    <cellStyle name="Normal 6 2 3 2 2 2 2 2 5" xfId="7855" xr:uid="{00000000-0005-0000-0000-00003F700000}"/>
    <cellStyle name="Normal 6 2 3 2 2 2 2 2 5 2" xfId="38190" xr:uid="{00000000-0005-0000-0000-000040700000}"/>
    <cellStyle name="Normal 6 2 3 2 2 2 2 2 5 3" xfId="22957" xr:uid="{00000000-0005-0000-0000-000041700000}"/>
    <cellStyle name="Normal 6 2 3 2 2 2 2 2 6" xfId="33178" xr:uid="{00000000-0005-0000-0000-000042700000}"/>
    <cellStyle name="Normal 6 2 3 2 2 2 2 2 7" xfId="17944" xr:uid="{00000000-0005-0000-0000-000043700000}"/>
    <cellStyle name="Normal 6 2 3 2 2 2 2 3" xfId="3637" xr:uid="{00000000-0005-0000-0000-000044700000}"/>
    <cellStyle name="Normal 6 2 3 2 2 2 2 3 2" xfId="13711" xr:uid="{00000000-0005-0000-0000-000045700000}"/>
    <cellStyle name="Normal 6 2 3 2 2 2 2 3 2 2" xfId="44042" xr:uid="{00000000-0005-0000-0000-000046700000}"/>
    <cellStyle name="Normal 6 2 3 2 2 2 2 3 2 3" xfId="28809" xr:uid="{00000000-0005-0000-0000-000047700000}"/>
    <cellStyle name="Normal 6 2 3 2 2 2 2 3 3" xfId="8691" xr:uid="{00000000-0005-0000-0000-000048700000}"/>
    <cellStyle name="Normal 6 2 3 2 2 2 2 3 3 2" xfId="39025" xr:uid="{00000000-0005-0000-0000-000049700000}"/>
    <cellStyle name="Normal 6 2 3 2 2 2 2 3 3 3" xfId="23792" xr:uid="{00000000-0005-0000-0000-00004A700000}"/>
    <cellStyle name="Normal 6 2 3 2 2 2 2 3 4" xfId="34012" xr:uid="{00000000-0005-0000-0000-00004B700000}"/>
    <cellStyle name="Normal 6 2 3 2 2 2 2 3 5" xfId="18779" xr:uid="{00000000-0005-0000-0000-00004C700000}"/>
    <cellStyle name="Normal 6 2 3 2 2 2 2 4" xfId="5330" xr:uid="{00000000-0005-0000-0000-00004D700000}"/>
    <cellStyle name="Normal 6 2 3 2 2 2 2 4 2" xfId="15382" xr:uid="{00000000-0005-0000-0000-00004E700000}"/>
    <cellStyle name="Normal 6 2 3 2 2 2 2 4 2 2" xfId="45713" xr:uid="{00000000-0005-0000-0000-00004F700000}"/>
    <cellStyle name="Normal 6 2 3 2 2 2 2 4 2 3" xfId="30480" xr:uid="{00000000-0005-0000-0000-000050700000}"/>
    <cellStyle name="Normal 6 2 3 2 2 2 2 4 3" xfId="10362" xr:uid="{00000000-0005-0000-0000-000051700000}"/>
    <cellStyle name="Normal 6 2 3 2 2 2 2 4 3 2" xfId="40696" xr:uid="{00000000-0005-0000-0000-000052700000}"/>
    <cellStyle name="Normal 6 2 3 2 2 2 2 4 3 3" xfId="25463" xr:uid="{00000000-0005-0000-0000-000053700000}"/>
    <cellStyle name="Normal 6 2 3 2 2 2 2 4 4" xfId="35683" xr:uid="{00000000-0005-0000-0000-000054700000}"/>
    <cellStyle name="Normal 6 2 3 2 2 2 2 4 5" xfId="20450" xr:uid="{00000000-0005-0000-0000-000055700000}"/>
    <cellStyle name="Normal 6 2 3 2 2 2 2 5" xfId="12040" xr:uid="{00000000-0005-0000-0000-000056700000}"/>
    <cellStyle name="Normal 6 2 3 2 2 2 2 5 2" xfId="42371" xr:uid="{00000000-0005-0000-0000-000057700000}"/>
    <cellStyle name="Normal 6 2 3 2 2 2 2 5 3" xfId="27138" xr:uid="{00000000-0005-0000-0000-000058700000}"/>
    <cellStyle name="Normal 6 2 3 2 2 2 2 6" xfId="7019" xr:uid="{00000000-0005-0000-0000-000059700000}"/>
    <cellStyle name="Normal 6 2 3 2 2 2 2 6 2" xfId="37354" xr:uid="{00000000-0005-0000-0000-00005A700000}"/>
    <cellStyle name="Normal 6 2 3 2 2 2 2 6 3" xfId="22121" xr:uid="{00000000-0005-0000-0000-00005B700000}"/>
    <cellStyle name="Normal 6 2 3 2 2 2 2 7" xfId="32342" xr:uid="{00000000-0005-0000-0000-00005C700000}"/>
    <cellStyle name="Normal 6 2 3 2 2 2 2 8" xfId="17108" xr:uid="{00000000-0005-0000-0000-00005D700000}"/>
    <cellStyle name="Normal 6 2 3 2 2 2 3" xfId="2366" xr:uid="{00000000-0005-0000-0000-00005E700000}"/>
    <cellStyle name="Normal 6 2 3 2 2 2 3 2" xfId="4056" xr:uid="{00000000-0005-0000-0000-00005F700000}"/>
    <cellStyle name="Normal 6 2 3 2 2 2 3 2 2" xfId="14129" xr:uid="{00000000-0005-0000-0000-000060700000}"/>
    <cellStyle name="Normal 6 2 3 2 2 2 3 2 2 2" xfId="44460" xr:uid="{00000000-0005-0000-0000-000061700000}"/>
    <cellStyle name="Normal 6 2 3 2 2 2 3 2 2 3" xfId="29227" xr:uid="{00000000-0005-0000-0000-000062700000}"/>
    <cellStyle name="Normal 6 2 3 2 2 2 3 2 3" xfId="9109" xr:uid="{00000000-0005-0000-0000-000063700000}"/>
    <cellStyle name="Normal 6 2 3 2 2 2 3 2 3 2" xfId="39443" xr:uid="{00000000-0005-0000-0000-000064700000}"/>
    <cellStyle name="Normal 6 2 3 2 2 2 3 2 3 3" xfId="24210" xr:uid="{00000000-0005-0000-0000-000065700000}"/>
    <cellStyle name="Normal 6 2 3 2 2 2 3 2 4" xfId="34430" xr:uid="{00000000-0005-0000-0000-000066700000}"/>
    <cellStyle name="Normal 6 2 3 2 2 2 3 2 5" xfId="19197" xr:uid="{00000000-0005-0000-0000-000067700000}"/>
    <cellStyle name="Normal 6 2 3 2 2 2 3 3" xfId="5748" xr:uid="{00000000-0005-0000-0000-000068700000}"/>
    <cellStyle name="Normal 6 2 3 2 2 2 3 3 2" xfId="15800" xr:uid="{00000000-0005-0000-0000-000069700000}"/>
    <cellStyle name="Normal 6 2 3 2 2 2 3 3 2 2" xfId="46131" xr:uid="{00000000-0005-0000-0000-00006A700000}"/>
    <cellStyle name="Normal 6 2 3 2 2 2 3 3 2 3" xfId="30898" xr:uid="{00000000-0005-0000-0000-00006B700000}"/>
    <cellStyle name="Normal 6 2 3 2 2 2 3 3 3" xfId="10780" xr:uid="{00000000-0005-0000-0000-00006C700000}"/>
    <cellStyle name="Normal 6 2 3 2 2 2 3 3 3 2" xfId="41114" xr:uid="{00000000-0005-0000-0000-00006D700000}"/>
    <cellStyle name="Normal 6 2 3 2 2 2 3 3 3 3" xfId="25881" xr:uid="{00000000-0005-0000-0000-00006E700000}"/>
    <cellStyle name="Normal 6 2 3 2 2 2 3 3 4" xfId="36101" xr:uid="{00000000-0005-0000-0000-00006F700000}"/>
    <cellStyle name="Normal 6 2 3 2 2 2 3 3 5" xfId="20868" xr:uid="{00000000-0005-0000-0000-000070700000}"/>
    <cellStyle name="Normal 6 2 3 2 2 2 3 4" xfId="12458" xr:uid="{00000000-0005-0000-0000-000071700000}"/>
    <cellStyle name="Normal 6 2 3 2 2 2 3 4 2" xfId="42789" xr:uid="{00000000-0005-0000-0000-000072700000}"/>
    <cellStyle name="Normal 6 2 3 2 2 2 3 4 3" xfId="27556" xr:uid="{00000000-0005-0000-0000-000073700000}"/>
    <cellStyle name="Normal 6 2 3 2 2 2 3 5" xfId="7437" xr:uid="{00000000-0005-0000-0000-000074700000}"/>
    <cellStyle name="Normal 6 2 3 2 2 2 3 5 2" xfId="37772" xr:uid="{00000000-0005-0000-0000-000075700000}"/>
    <cellStyle name="Normal 6 2 3 2 2 2 3 5 3" xfId="22539" xr:uid="{00000000-0005-0000-0000-000076700000}"/>
    <cellStyle name="Normal 6 2 3 2 2 2 3 6" xfId="32760" xr:uid="{00000000-0005-0000-0000-000077700000}"/>
    <cellStyle name="Normal 6 2 3 2 2 2 3 7" xfId="17526" xr:uid="{00000000-0005-0000-0000-000078700000}"/>
    <cellStyle name="Normal 6 2 3 2 2 2 4" xfId="3219" xr:uid="{00000000-0005-0000-0000-000079700000}"/>
    <cellStyle name="Normal 6 2 3 2 2 2 4 2" xfId="13293" xr:uid="{00000000-0005-0000-0000-00007A700000}"/>
    <cellStyle name="Normal 6 2 3 2 2 2 4 2 2" xfId="43624" xr:uid="{00000000-0005-0000-0000-00007B700000}"/>
    <cellStyle name="Normal 6 2 3 2 2 2 4 2 3" xfId="28391" xr:uid="{00000000-0005-0000-0000-00007C700000}"/>
    <cellStyle name="Normal 6 2 3 2 2 2 4 3" xfId="8273" xr:uid="{00000000-0005-0000-0000-00007D700000}"/>
    <cellStyle name="Normal 6 2 3 2 2 2 4 3 2" xfId="38607" xr:uid="{00000000-0005-0000-0000-00007E700000}"/>
    <cellStyle name="Normal 6 2 3 2 2 2 4 3 3" xfId="23374" xr:uid="{00000000-0005-0000-0000-00007F700000}"/>
    <cellStyle name="Normal 6 2 3 2 2 2 4 4" xfId="33594" xr:uid="{00000000-0005-0000-0000-000080700000}"/>
    <cellStyle name="Normal 6 2 3 2 2 2 4 5" xfId="18361" xr:uid="{00000000-0005-0000-0000-000081700000}"/>
    <cellStyle name="Normal 6 2 3 2 2 2 5" xfId="4912" xr:uid="{00000000-0005-0000-0000-000082700000}"/>
    <cellStyle name="Normal 6 2 3 2 2 2 5 2" xfId="14964" xr:uid="{00000000-0005-0000-0000-000083700000}"/>
    <cellStyle name="Normal 6 2 3 2 2 2 5 2 2" xfId="45295" xr:uid="{00000000-0005-0000-0000-000084700000}"/>
    <cellStyle name="Normal 6 2 3 2 2 2 5 2 3" xfId="30062" xr:uid="{00000000-0005-0000-0000-000085700000}"/>
    <cellStyle name="Normal 6 2 3 2 2 2 5 3" xfId="9944" xr:uid="{00000000-0005-0000-0000-000086700000}"/>
    <cellStyle name="Normal 6 2 3 2 2 2 5 3 2" xfId="40278" xr:uid="{00000000-0005-0000-0000-000087700000}"/>
    <cellStyle name="Normal 6 2 3 2 2 2 5 3 3" xfId="25045" xr:uid="{00000000-0005-0000-0000-000088700000}"/>
    <cellStyle name="Normal 6 2 3 2 2 2 5 4" xfId="35265" xr:uid="{00000000-0005-0000-0000-000089700000}"/>
    <cellStyle name="Normal 6 2 3 2 2 2 5 5" xfId="20032" xr:uid="{00000000-0005-0000-0000-00008A700000}"/>
    <cellStyle name="Normal 6 2 3 2 2 2 6" xfId="11622" xr:uid="{00000000-0005-0000-0000-00008B700000}"/>
    <cellStyle name="Normal 6 2 3 2 2 2 6 2" xfId="41953" xr:uid="{00000000-0005-0000-0000-00008C700000}"/>
    <cellStyle name="Normal 6 2 3 2 2 2 6 3" xfId="26720" xr:uid="{00000000-0005-0000-0000-00008D700000}"/>
    <cellStyle name="Normal 6 2 3 2 2 2 7" xfId="6601" xr:uid="{00000000-0005-0000-0000-00008E700000}"/>
    <cellStyle name="Normal 6 2 3 2 2 2 7 2" xfId="36936" xr:uid="{00000000-0005-0000-0000-00008F700000}"/>
    <cellStyle name="Normal 6 2 3 2 2 2 7 3" xfId="21703" xr:uid="{00000000-0005-0000-0000-000090700000}"/>
    <cellStyle name="Normal 6 2 3 2 2 2 8" xfId="31924" xr:uid="{00000000-0005-0000-0000-000091700000}"/>
    <cellStyle name="Normal 6 2 3 2 2 2 9" xfId="16690" xr:uid="{00000000-0005-0000-0000-000092700000}"/>
    <cellStyle name="Normal 6 2 3 2 2 3" xfId="1737" xr:uid="{00000000-0005-0000-0000-000093700000}"/>
    <cellStyle name="Normal 6 2 3 2 2 3 2" xfId="2576" xr:uid="{00000000-0005-0000-0000-000094700000}"/>
    <cellStyle name="Normal 6 2 3 2 2 3 2 2" xfId="4266" xr:uid="{00000000-0005-0000-0000-000095700000}"/>
    <cellStyle name="Normal 6 2 3 2 2 3 2 2 2" xfId="14339" xr:uid="{00000000-0005-0000-0000-000096700000}"/>
    <cellStyle name="Normal 6 2 3 2 2 3 2 2 2 2" xfId="44670" xr:uid="{00000000-0005-0000-0000-000097700000}"/>
    <cellStyle name="Normal 6 2 3 2 2 3 2 2 2 3" xfId="29437" xr:uid="{00000000-0005-0000-0000-000098700000}"/>
    <cellStyle name="Normal 6 2 3 2 2 3 2 2 3" xfId="9319" xr:uid="{00000000-0005-0000-0000-000099700000}"/>
    <cellStyle name="Normal 6 2 3 2 2 3 2 2 3 2" xfId="39653" xr:uid="{00000000-0005-0000-0000-00009A700000}"/>
    <cellStyle name="Normal 6 2 3 2 2 3 2 2 3 3" xfId="24420" xr:uid="{00000000-0005-0000-0000-00009B700000}"/>
    <cellStyle name="Normal 6 2 3 2 2 3 2 2 4" xfId="34640" xr:uid="{00000000-0005-0000-0000-00009C700000}"/>
    <cellStyle name="Normal 6 2 3 2 2 3 2 2 5" xfId="19407" xr:uid="{00000000-0005-0000-0000-00009D700000}"/>
    <cellStyle name="Normal 6 2 3 2 2 3 2 3" xfId="5958" xr:uid="{00000000-0005-0000-0000-00009E700000}"/>
    <cellStyle name="Normal 6 2 3 2 2 3 2 3 2" xfId="16010" xr:uid="{00000000-0005-0000-0000-00009F700000}"/>
    <cellStyle name="Normal 6 2 3 2 2 3 2 3 2 2" xfId="46341" xr:uid="{00000000-0005-0000-0000-0000A0700000}"/>
    <cellStyle name="Normal 6 2 3 2 2 3 2 3 2 3" xfId="31108" xr:uid="{00000000-0005-0000-0000-0000A1700000}"/>
    <cellStyle name="Normal 6 2 3 2 2 3 2 3 3" xfId="10990" xr:uid="{00000000-0005-0000-0000-0000A2700000}"/>
    <cellStyle name="Normal 6 2 3 2 2 3 2 3 3 2" xfId="41324" xr:uid="{00000000-0005-0000-0000-0000A3700000}"/>
    <cellStyle name="Normal 6 2 3 2 2 3 2 3 3 3" xfId="26091" xr:uid="{00000000-0005-0000-0000-0000A4700000}"/>
    <cellStyle name="Normal 6 2 3 2 2 3 2 3 4" xfId="36311" xr:uid="{00000000-0005-0000-0000-0000A5700000}"/>
    <cellStyle name="Normal 6 2 3 2 2 3 2 3 5" xfId="21078" xr:uid="{00000000-0005-0000-0000-0000A6700000}"/>
    <cellStyle name="Normal 6 2 3 2 2 3 2 4" xfId="12668" xr:uid="{00000000-0005-0000-0000-0000A7700000}"/>
    <cellStyle name="Normal 6 2 3 2 2 3 2 4 2" xfId="42999" xr:uid="{00000000-0005-0000-0000-0000A8700000}"/>
    <cellStyle name="Normal 6 2 3 2 2 3 2 4 3" xfId="27766" xr:uid="{00000000-0005-0000-0000-0000A9700000}"/>
    <cellStyle name="Normal 6 2 3 2 2 3 2 5" xfId="7647" xr:uid="{00000000-0005-0000-0000-0000AA700000}"/>
    <cellStyle name="Normal 6 2 3 2 2 3 2 5 2" xfId="37982" xr:uid="{00000000-0005-0000-0000-0000AB700000}"/>
    <cellStyle name="Normal 6 2 3 2 2 3 2 5 3" xfId="22749" xr:uid="{00000000-0005-0000-0000-0000AC700000}"/>
    <cellStyle name="Normal 6 2 3 2 2 3 2 6" xfId="32970" xr:uid="{00000000-0005-0000-0000-0000AD700000}"/>
    <cellStyle name="Normal 6 2 3 2 2 3 2 7" xfId="17736" xr:uid="{00000000-0005-0000-0000-0000AE700000}"/>
    <cellStyle name="Normal 6 2 3 2 2 3 3" xfId="3429" xr:uid="{00000000-0005-0000-0000-0000AF700000}"/>
    <cellStyle name="Normal 6 2 3 2 2 3 3 2" xfId="13503" xr:uid="{00000000-0005-0000-0000-0000B0700000}"/>
    <cellStyle name="Normal 6 2 3 2 2 3 3 2 2" xfId="43834" xr:uid="{00000000-0005-0000-0000-0000B1700000}"/>
    <cellStyle name="Normal 6 2 3 2 2 3 3 2 3" xfId="28601" xr:uid="{00000000-0005-0000-0000-0000B2700000}"/>
    <cellStyle name="Normal 6 2 3 2 2 3 3 3" xfId="8483" xr:uid="{00000000-0005-0000-0000-0000B3700000}"/>
    <cellStyle name="Normal 6 2 3 2 2 3 3 3 2" xfId="38817" xr:uid="{00000000-0005-0000-0000-0000B4700000}"/>
    <cellStyle name="Normal 6 2 3 2 2 3 3 3 3" xfId="23584" xr:uid="{00000000-0005-0000-0000-0000B5700000}"/>
    <cellStyle name="Normal 6 2 3 2 2 3 3 4" xfId="33804" xr:uid="{00000000-0005-0000-0000-0000B6700000}"/>
    <cellStyle name="Normal 6 2 3 2 2 3 3 5" xfId="18571" xr:uid="{00000000-0005-0000-0000-0000B7700000}"/>
    <cellStyle name="Normal 6 2 3 2 2 3 4" xfId="5122" xr:uid="{00000000-0005-0000-0000-0000B8700000}"/>
    <cellStyle name="Normal 6 2 3 2 2 3 4 2" xfId="15174" xr:uid="{00000000-0005-0000-0000-0000B9700000}"/>
    <cellStyle name="Normal 6 2 3 2 2 3 4 2 2" xfId="45505" xr:uid="{00000000-0005-0000-0000-0000BA700000}"/>
    <cellStyle name="Normal 6 2 3 2 2 3 4 2 3" xfId="30272" xr:uid="{00000000-0005-0000-0000-0000BB700000}"/>
    <cellStyle name="Normal 6 2 3 2 2 3 4 3" xfId="10154" xr:uid="{00000000-0005-0000-0000-0000BC700000}"/>
    <cellStyle name="Normal 6 2 3 2 2 3 4 3 2" xfId="40488" xr:uid="{00000000-0005-0000-0000-0000BD700000}"/>
    <cellStyle name="Normal 6 2 3 2 2 3 4 3 3" xfId="25255" xr:uid="{00000000-0005-0000-0000-0000BE700000}"/>
    <cellStyle name="Normal 6 2 3 2 2 3 4 4" xfId="35475" xr:uid="{00000000-0005-0000-0000-0000BF700000}"/>
    <cellStyle name="Normal 6 2 3 2 2 3 4 5" xfId="20242" xr:uid="{00000000-0005-0000-0000-0000C0700000}"/>
    <cellStyle name="Normal 6 2 3 2 2 3 5" xfId="11832" xr:uid="{00000000-0005-0000-0000-0000C1700000}"/>
    <cellStyle name="Normal 6 2 3 2 2 3 5 2" xfId="42163" xr:uid="{00000000-0005-0000-0000-0000C2700000}"/>
    <cellStyle name="Normal 6 2 3 2 2 3 5 3" xfId="26930" xr:uid="{00000000-0005-0000-0000-0000C3700000}"/>
    <cellStyle name="Normal 6 2 3 2 2 3 6" xfId="6811" xr:uid="{00000000-0005-0000-0000-0000C4700000}"/>
    <cellStyle name="Normal 6 2 3 2 2 3 6 2" xfId="37146" xr:uid="{00000000-0005-0000-0000-0000C5700000}"/>
    <cellStyle name="Normal 6 2 3 2 2 3 6 3" xfId="21913" xr:uid="{00000000-0005-0000-0000-0000C6700000}"/>
    <cellStyle name="Normal 6 2 3 2 2 3 7" xfId="32134" xr:uid="{00000000-0005-0000-0000-0000C7700000}"/>
    <cellStyle name="Normal 6 2 3 2 2 3 8" xfId="16900" xr:uid="{00000000-0005-0000-0000-0000C8700000}"/>
    <cellStyle name="Normal 6 2 3 2 2 4" xfId="2158" xr:uid="{00000000-0005-0000-0000-0000C9700000}"/>
    <cellStyle name="Normal 6 2 3 2 2 4 2" xfId="3848" xr:uid="{00000000-0005-0000-0000-0000CA700000}"/>
    <cellStyle name="Normal 6 2 3 2 2 4 2 2" xfId="13921" xr:uid="{00000000-0005-0000-0000-0000CB700000}"/>
    <cellStyle name="Normal 6 2 3 2 2 4 2 2 2" xfId="44252" xr:uid="{00000000-0005-0000-0000-0000CC700000}"/>
    <cellStyle name="Normal 6 2 3 2 2 4 2 2 3" xfId="29019" xr:uid="{00000000-0005-0000-0000-0000CD700000}"/>
    <cellStyle name="Normal 6 2 3 2 2 4 2 3" xfId="8901" xr:uid="{00000000-0005-0000-0000-0000CE700000}"/>
    <cellStyle name="Normal 6 2 3 2 2 4 2 3 2" xfId="39235" xr:uid="{00000000-0005-0000-0000-0000CF700000}"/>
    <cellStyle name="Normal 6 2 3 2 2 4 2 3 3" xfId="24002" xr:uid="{00000000-0005-0000-0000-0000D0700000}"/>
    <cellStyle name="Normal 6 2 3 2 2 4 2 4" xfId="34222" xr:uid="{00000000-0005-0000-0000-0000D1700000}"/>
    <cellStyle name="Normal 6 2 3 2 2 4 2 5" xfId="18989" xr:uid="{00000000-0005-0000-0000-0000D2700000}"/>
    <cellStyle name="Normal 6 2 3 2 2 4 3" xfId="5540" xr:uid="{00000000-0005-0000-0000-0000D3700000}"/>
    <cellStyle name="Normal 6 2 3 2 2 4 3 2" xfId="15592" xr:uid="{00000000-0005-0000-0000-0000D4700000}"/>
    <cellStyle name="Normal 6 2 3 2 2 4 3 2 2" xfId="45923" xr:uid="{00000000-0005-0000-0000-0000D5700000}"/>
    <cellStyle name="Normal 6 2 3 2 2 4 3 2 3" xfId="30690" xr:uid="{00000000-0005-0000-0000-0000D6700000}"/>
    <cellStyle name="Normal 6 2 3 2 2 4 3 3" xfId="10572" xr:uid="{00000000-0005-0000-0000-0000D7700000}"/>
    <cellStyle name="Normal 6 2 3 2 2 4 3 3 2" xfId="40906" xr:uid="{00000000-0005-0000-0000-0000D8700000}"/>
    <cellStyle name="Normal 6 2 3 2 2 4 3 3 3" xfId="25673" xr:uid="{00000000-0005-0000-0000-0000D9700000}"/>
    <cellStyle name="Normal 6 2 3 2 2 4 3 4" xfId="35893" xr:uid="{00000000-0005-0000-0000-0000DA700000}"/>
    <cellStyle name="Normal 6 2 3 2 2 4 3 5" xfId="20660" xr:uid="{00000000-0005-0000-0000-0000DB700000}"/>
    <cellStyle name="Normal 6 2 3 2 2 4 4" xfId="12250" xr:uid="{00000000-0005-0000-0000-0000DC700000}"/>
    <cellStyle name="Normal 6 2 3 2 2 4 4 2" xfId="42581" xr:uid="{00000000-0005-0000-0000-0000DD700000}"/>
    <cellStyle name="Normal 6 2 3 2 2 4 4 3" xfId="27348" xr:uid="{00000000-0005-0000-0000-0000DE700000}"/>
    <cellStyle name="Normal 6 2 3 2 2 4 5" xfId="7229" xr:uid="{00000000-0005-0000-0000-0000DF700000}"/>
    <cellStyle name="Normal 6 2 3 2 2 4 5 2" xfId="37564" xr:uid="{00000000-0005-0000-0000-0000E0700000}"/>
    <cellStyle name="Normal 6 2 3 2 2 4 5 3" xfId="22331" xr:uid="{00000000-0005-0000-0000-0000E1700000}"/>
    <cellStyle name="Normal 6 2 3 2 2 4 6" xfId="32552" xr:uid="{00000000-0005-0000-0000-0000E2700000}"/>
    <cellStyle name="Normal 6 2 3 2 2 4 7" xfId="17318" xr:uid="{00000000-0005-0000-0000-0000E3700000}"/>
    <cellStyle name="Normal 6 2 3 2 2 5" xfId="3011" xr:uid="{00000000-0005-0000-0000-0000E4700000}"/>
    <cellStyle name="Normal 6 2 3 2 2 5 2" xfId="13085" xr:uid="{00000000-0005-0000-0000-0000E5700000}"/>
    <cellStyle name="Normal 6 2 3 2 2 5 2 2" xfId="43416" xr:uid="{00000000-0005-0000-0000-0000E6700000}"/>
    <cellStyle name="Normal 6 2 3 2 2 5 2 3" xfId="28183" xr:uid="{00000000-0005-0000-0000-0000E7700000}"/>
    <cellStyle name="Normal 6 2 3 2 2 5 3" xfId="8065" xr:uid="{00000000-0005-0000-0000-0000E8700000}"/>
    <cellStyle name="Normal 6 2 3 2 2 5 3 2" xfId="38399" xr:uid="{00000000-0005-0000-0000-0000E9700000}"/>
    <cellStyle name="Normal 6 2 3 2 2 5 3 3" xfId="23166" xr:uid="{00000000-0005-0000-0000-0000EA700000}"/>
    <cellStyle name="Normal 6 2 3 2 2 5 4" xfId="33386" xr:uid="{00000000-0005-0000-0000-0000EB700000}"/>
    <cellStyle name="Normal 6 2 3 2 2 5 5" xfId="18153" xr:uid="{00000000-0005-0000-0000-0000EC700000}"/>
    <cellStyle name="Normal 6 2 3 2 2 6" xfId="4704" xr:uid="{00000000-0005-0000-0000-0000ED700000}"/>
    <cellStyle name="Normal 6 2 3 2 2 6 2" xfId="14756" xr:uid="{00000000-0005-0000-0000-0000EE700000}"/>
    <cellStyle name="Normal 6 2 3 2 2 6 2 2" xfId="45087" xr:uid="{00000000-0005-0000-0000-0000EF700000}"/>
    <cellStyle name="Normal 6 2 3 2 2 6 2 3" xfId="29854" xr:uid="{00000000-0005-0000-0000-0000F0700000}"/>
    <cellStyle name="Normal 6 2 3 2 2 6 3" xfId="9736" xr:uid="{00000000-0005-0000-0000-0000F1700000}"/>
    <cellStyle name="Normal 6 2 3 2 2 6 3 2" xfId="40070" xr:uid="{00000000-0005-0000-0000-0000F2700000}"/>
    <cellStyle name="Normal 6 2 3 2 2 6 3 3" xfId="24837" xr:uid="{00000000-0005-0000-0000-0000F3700000}"/>
    <cellStyle name="Normal 6 2 3 2 2 6 4" xfId="35057" xr:uid="{00000000-0005-0000-0000-0000F4700000}"/>
    <cellStyle name="Normal 6 2 3 2 2 6 5" xfId="19824" xr:uid="{00000000-0005-0000-0000-0000F5700000}"/>
    <cellStyle name="Normal 6 2 3 2 2 7" xfId="11414" xr:uid="{00000000-0005-0000-0000-0000F6700000}"/>
    <cellStyle name="Normal 6 2 3 2 2 7 2" xfId="41745" xr:uid="{00000000-0005-0000-0000-0000F7700000}"/>
    <cellStyle name="Normal 6 2 3 2 2 7 3" xfId="26512" xr:uid="{00000000-0005-0000-0000-0000F8700000}"/>
    <cellStyle name="Normal 6 2 3 2 2 8" xfId="6393" xr:uid="{00000000-0005-0000-0000-0000F9700000}"/>
    <cellStyle name="Normal 6 2 3 2 2 8 2" xfId="36728" xr:uid="{00000000-0005-0000-0000-0000FA700000}"/>
    <cellStyle name="Normal 6 2 3 2 2 8 3" xfId="21495" xr:uid="{00000000-0005-0000-0000-0000FB700000}"/>
    <cellStyle name="Normal 6 2 3 2 2 9" xfId="31716" xr:uid="{00000000-0005-0000-0000-0000FC700000}"/>
    <cellStyle name="Normal 6 2 3 2 3" xfId="1420" xr:uid="{00000000-0005-0000-0000-0000FD700000}"/>
    <cellStyle name="Normal 6 2 3 2 3 2" xfId="1841" xr:uid="{00000000-0005-0000-0000-0000FE700000}"/>
    <cellStyle name="Normal 6 2 3 2 3 2 2" xfId="2680" xr:uid="{00000000-0005-0000-0000-0000FF700000}"/>
    <cellStyle name="Normal 6 2 3 2 3 2 2 2" xfId="4370" xr:uid="{00000000-0005-0000-0000-000000710000}"/>
    <cellStyle name="Normal 6 2 3 2 3 2 2 2 2" xfId="14443" xr:uid="{00000000-0005-0000-0000-000001710000}"/>
    <cellStyle name="Normal 6 2 3 2 3 2 2 2 2 2" xfId="44774" xr:uid="{00000000-0005-0000-0000-000002710000}"/>
    <cellStyle name="Normal 6 2 3 2 3 2 2 2 2 3" xfId="29541" xr:uid="{00000000-0005-0000-0000-000003710000}"/>
    <cellStyle name="Normal 6 2 3 2 3 2 2 2 3" xfId="9423" xr:uid="{00000000-0005-0000-0000-000004710000}"/>
    <cellStyle name="Normal 6 2 3 2 3 2 2 2 3 2" xfId="39757" xr:uid="{00000000-0005-0000-0000-000005710000}"/>
    <cellStyle name="Normal 6 2 3 2 3 2 2 2 3 3" xfId="24524" xr:uid="{00000000-0005-0000-0000-000006710000}"/>
    <cellStyle name="Normal 6 2 3 2 3 2 2 2 4" xfId="34744" xr:uid="{00000000-0005-0000-0000-000007710000}"/>
    <cellStyle name="Normal 6 2 3 2 3 2 2 2 5" xfId="19511" xr:uid="{00000000-0005-0000-0000-000008710000}"/>
    <cellStyle name="Normal 6 2 3 2 3 2 2 3" xfId="6062" xr:uid="{00000000-0005-0000-0000-000009710000}"/>
    <cellStyle name="Normal 6 2 3 2 3 2 2 3 2" xfId="16114" xr:uid="{00000000-0005-0000-0000-00000A710000}"/>
    <cellStyle name="Normal 6 2 3 2 3 2 2 3 2 2" xfId="46445" xr:uid="{00000000-0005-0000-0000-00000B710000}"/>
    <cellStyle name="Normal 6 2 3 2 3 2 2 3 2 3" xfId="31212" xr:uid="{00000000-0005-0000-0000-00000C710000}"/>
    <cellStyle name="Normal 6 2 3 2 3 2 2 3 3" xfId="11094" xr:uid="{00000000-0005-0000-0000-00000D710000}"/>
    <cellStyle name="Normal 6 2 3 2 3 2 2 3 3 2" xfId="41428" xr:uid="{00000000-0005-0000-0000-00000E710000}"/>
    <cellStyle name="Normal 6 2 3 2 3 2 2 3 3 3" xfId="26195" xr:uid="{00000000-0005-0000-0000-00000F710000}"/>
    <cellStyle name="Normal 6 2 3 2 3 2 2 3 4" xfId="36415" xr:uid="{00000000-0005-0000-0000-000010710000}"/>
    <cellStyle name="Normal 6 2 3 2 3 2 2 3 5" xfId="21182" xr:uid="{00000000-0005-0000-0000-000011710000}"/>
    <cellStyle name="Normal 6 2 3 2 3 2 2 4" xfId="12772" xr:uid="{00000000-0005-0000-0000-000012710000}"/>
    <cellStyle name="Normal 6 2 3 2 3 2 2 4 2" xfId="43103" xr:uid="{00000000-0005-0000-0000-000013710000}"/>
    <cellStyle name="Normal 6 2 3 2 3 2 2 4 3" xfId="27870" xr:uid="{00000000-0005-0000-0000-000014710000}"/>
    <cellStyle name="Normal 6 2 3 2 3 2 2 5" xfId="7751" xr:uid="{00000000-0005-0000-0000-000015710000}"/>
    <cellStyle name="Normal 6 2 3 2 3 2 2 5 2" xfId="38086" xr:uid="{00000000-0005-0000-0000-000016710000}"/>
    <cellStyle name="Normal 6 2 3 2 3 2 2 5 3" xfId="22853" xr:uid="{00000000-0005-0000-0000-000017710000}"/>
    <cellStyle name="Normal 6 2 3 2 3 2 2 6" xfId="33074" xr:uid="{00000000-0005-0000-0000-000018710000}"/>
    <cellStyle name="Normal 6 2 3 2 3 2 2 7" xfId="17840" xr:uid="{00000000-0005-0000-0000-000019710000}"/>
    <cellStyle name="Normal 6 2 3 2 3 2 3" xfId="3533" xr:uid="{00000000-0005-0000-0000-00001A710000}"/>
    <cellStyle name="Normal 6 2 3 2 3 2 3 2" xfId="13607" xr:uid="{00000000-0005-0000-0000-00001B710000}"/>
    <cellStyle name="Normal 6 2 3 2 3 2 3 2 2" xfId="43938" xr:uid="{00000000-0005-0000-0000-00001C710000}"/>
    <cellStyle name="Normal 6 2 3 2 3 2 3 2 3" xfId="28705" xr:uid="{00000000-0005-0000-0000-00001D710000}"/>
    <cellStyle name="Normal 6 2 3 2 3 2 3 3" xfId="8587" xr:uid="{00000000-0005-0000-0000-00001E710000}"/>
    <cellStyle name="Normal 6 2 3 2 3 2 3 3 2" xfId="38921" xr:uid="{00000000-0005-0000-0000-00001F710000}"/>
    <cellStyle name="Normal 6 2 3 2 3 2 3 3 3" xfId="23688" xr:uid="{00000000-0005-0000-0000-000020710000}"/>
    <cellStyle name="Normal 6 2 3 2 3 2 3 4" xfId="33908" xr:uid="{00000000-0005-0000-0000-000021710000}"/>
    <cellStyle name="Normal 6 2 3 2 3 2 3 5" xfId="18675" xr:uid="{00000000-0005-0000-0000-000022710000}"/>
    <cellStyle name="Normal 6 2 3 2 3 2 4" xfId="5226" xr:uid="{00000000-0005-0000-0000-000023710000}"/>
    <cellStyle name="Normal 6 2 3 2 3 2 4 2" xfId="15278" xr:uid="{00000000-0005-0000-0000-000024710000}"/>
    <cellStyle name="Normal 6 2 3 2 3 2 4 2 2" xfId="45609" xr:uid="{00000000-0005-0000-0000-000025710000}"/>
    <cellStyle name="Normal 6 2 3 2 3 2 4 2 3" xfId="30376" xr:uid="{00000000-0005-0000-0000-000026710000}"/>
    <cellStyle name="Normal 6 2 3 2 3 2 4 3" xfId="10258" xr:uid="{00000000-0005-0000-0000-000027710000}"/>
    <cellStyle name="Normal 6 2 3 2 3 2 4 3 2" xfId="40592" xr:uid="{00000000-0005-0000-0000-000028710000}"/>
    <cellStyle name="Normal 6 2 3 2 3 2 4 3 3" xfId="25359" xr:uid="{00000000-0005-0000-0000-000029710000}"/>
    <cellStyle name="Normal 6 2 3 2 3 2 4 4" xfId="35579" xr:uid="{00000000-0005-0000-0000-00002A710000}"/>
    <cellStyle name="Normal 6 2 3 2 3 2 4 5" xfId="20346" xr:uid="{00000000-0005-0000-0000-00002B710000}"/>
    <cellStyle name="Normal 6 2 3 2 3 2 5" xfId="11936" xr:uid="{00000000-0005-0000-0000-00002C710000}"/>
    <cellStyle name="Normal 6 2 3 2 3 2 5 2" xfId="42267" xr:uid="{00000000-0005-0000-0000-00002D710000}"/>
    <cellStyle name="Normal 6 2 3 2 3 2 5 3" xfId="27034" xr:uid="{00000000-0005-0000-0000-00002E710000}"/>
    <cellStyle name="Normal 6 2 3 2 3 2 6" xfId="6915" xr:uid="{00000000-0005-0000-0000-00002F710000}"/>
    <cellStyle name="Normal 6 2 3 2 3 2 6 2" xfId="37250" xr:uid="{00000000-0005-0000-0000-000030710000}"/>
    <cellStyle name="Normal 6 2 3 2 3 2 6 3" xfId="22017" xr:uid="{00000000-0005-0000-0000-000031710000}"/>
    <cellStyle name="Normal 6 2 3 2 3 2 7" xfId="32238" xr:uid="{00000000-0005-0000-0000-000032710000}"/>
    <cellStyle name="Normal 6 2 3 2 3 2 8" xfId="17004" xr:uid="{00000000-0005-0000-0000-000033710000}"/>
    <cellStyle name="Normal 6 2 3 2 3 3" xfId="2262" xr:uid="{00000000-0005-0000-0000-000034710000}"/>
    <cellStyle name="Normal 6 2 3 2 3 3 2" xfId="3952" xr:uid="{00000000-0005-0000-0000-000035710000}"/>
    <cellStyle name="Normal 6 2 3 2 3 3 2 2" xfId="14025" xr:uid="{00000000-0005-0000-0000-000036710000}"/>
    <cellStyle name="Normal 6 2 3 2 3 3 2 2 2" xfId="44356" xr:uid="{00000000-0005-0000-0000-000037710000}"/>
    <cellStyle name="Normal 6 2 3 2 3 3 2 2 3" xfId="29123" xr:uid="{00000000-0005-0000-0000-000038710000}"/>
    <cellStyle name="Normal 6 2 3 2 3 3 2 3" xfId="9005" xr:uid="{00000000-0005-0000-0000-000039710000}"/>
    <cellStyle name="Normal 6 2 3 2 3 3 2 3 2" xfId="39339" xr:uid="{00000000-0005-0000-0000-00003A710000}"/>
    <cellStyle name="Normal 6 2 3 2 3 3 2 3 3" xfId="24106" xr:uid="{00000000-0005-0000-0000-00003B710000}"/>
    <cellStyle name="Normal 6 2 3 2 3 3 2 4" xfId="34326" xr:uid="{00000000-0005-0000-0000-00003C710000}"/>
    <cellStyle name="Normal 6 2 3 2 3 3 2 5" xfId="19093" xr:uid="{00000000-0005-0000-0000-00003D710000}"/>
    <cellStyle name="Normal 6 2 3 2 3 3 3" xfId="5644" xr:uid="{00000000-0005-0000-0000-00003E710000}"/>
    <cellStyle name="Normal 6 2 3 2 3 3 3 2" xfId="15696" xr:uid="{00000000-0005-0000-0000-00003F710000}"/>
    <cellStyle name="Normal 6 2 3 2 3 3 3 2 2" xfId="46027" xr:uid="{00000000-0005-0000-0000-000040710000}"/>
    <cellStyle name="Normal 6 2 3 2 3 3 3 2 3" xfId="30794" xr:uid="{00000000-0005-0000-0000-000041710000}"/>
    <cellStyle name="Normal 6 2 3 2 3 3 3 3" xfId="10676" xr:uid="{00000000-0005-0000-0000-000042710000}"/>
    <cellStyle name="Normal 6 2 3 2 3 3 3 3 2" xfId="41010" xr:uid="{00000000-0005-0000-0000-000043710000}"/>
    <cellStyle name="Normal 6 2 3 2 3 3 3 3 3" xfId="25777" xr:uid="{00000000-0005-0000-0000-000044710000}"/>
    <cellStyle name="Normal 6 2 3 2 3 3 3 4" xfId="35997" xr:uid="{00000000-0005-0000-0000-000045710000}"/>
    <cellStyle name="Normal 6 2 3 2 3 3 3 5" xfId="20764" xr:uid="{00000000-0005-0000-0000-000046710000}"/>
    <cellStyle name="Normal 6 2 3 2 3 3 4" xfId="12354" xr:uid="{00000000-0005-0000-0000-000047710000}"/>
    <cellStyle name="Normal 6 2 3 2 3 3 4 2" xfId="42685" xr:uid="{00000000-0005-0000-0000-000048710000}"/>
    <cellStyle name="Normal 6 2 3 2 3 3 4 3" xfId="27452" xr:uid="{00000000-0005-0000-0000-000049710000}"/>
    <cellStyle name="Normal 6 2 3 2 3 3 5" xfId="7333" xr:uid="{00000000-0005-0000-0000-00004A710000}"/>
    <cellStyle name="Normal 6 2 3 2 3 3 5 2" xfId="37668" xr:uid="{00000000-0005-0000-0000-00004B710000}"/>
    <cellStyle name="Normal 6 2 3 2 3 3 5 3" xfId="22435" xr:uid="{00000000-0005-0000-0000-00004C710000}"/>
    <cellStyle name="Normal 6 2 3 2 3 3 6" xfId="32656" xr:uid="{00000000-0005-0000-0000-00004D710000}"/>
    <cellStyle name="Normal 6 2 3 2 3 3 7" xfId="17422" xr:uid="{00000000-0005-0000-0000-00004E710000}"/>
    <cellStyle name="Normal 6 2 3 2 3 4" xfId="3115" xr:uid="{00000000-0005-0000-0000-00004F710000}"/>
    <cellStyle name="Normal 6 2 3 2 3 4 2" xfId="13189" xr:uid="{00000000-0005-0000-0000-000050710000}"/>
    <cellStyle name="Normal 6 2 3 2 3 4 2 2" xfId="43520" xr:uid="{00000000-0005-0000-0000-000051710000}"/>
    <cellStyle name="Normal 6 2 3 2 3 4 2 3" xfId="28287" xr:uid="{00000000-0005-0000-0000-000052710000}"/>
    <cellStyle name="Normal 6 2 3 2 3 4 3" xfId="8169" xr:uid="{00000000-0005-0000-0000-000053710000}"/>
    <cellStyle name="Normal 6 2 3 2 3 4 3 2" xfId="38503" xr:uid="{00000000-0005-0000-0000-000054710000}"/>
    <cellStyle name="Normal 6 2 3 2 3 4 3 3" xfId="23270" xr:uid="{00000000-0005-0000-0000-000055710000}"/>
    <cellStyle name="Normal 6 2 3 2 3 4 4" xfId="33490" xr:uid="{00000000-0005-0000-0000-000056710000}"/>
    <cellStyle name="Normal 6 2 3 2 3 4 5" xfId="18257" xr:uid="{00000000-0005-0000-0000-000057710000}"/>
    <cellStyle name="Normal 6 2 3 2 3 5" xfId="4808" xr:uid="{00000000-0005-0000-0000-000058710000}"/>
    <cellStyle name="Normal 6 2 3 2 3 5 2" xfId="14860" xr:uid="{00000000-0005-0000-0000-000059710000}"/>
    <cellStyle name="Normal 6 2 3 2 3 5 2 2" xfId="45191" xr:uid="{00000000-0005-0000-0000-00005A710000}"/>
    <cellStyle name="Normal 6 2 3 2 3 5 2 3" xfId="29958" xr:uid="{00000000-0005-0000-0000-00005B710000}"/>
    <cellStyle name="Normal 6 2 3 2 3 5 3" xfId="9840" xr:uid="{00000000-0005-0000-0000-00005C710000}"/>
    <cellStyle name="Normal 6 2 3 2 3 5 3 2" xfId="40174" xr:uid="{00000000-0005-0000-0000-00005D710000}"/>
    <cellStyle name="Normal 6 2 3 2 3 5 3 3" xfId="24941" xr:uid="{00000000-0005-0000-0000-00005E710000}"/>
    <cellStyle name="Normal 6 2 3 2 3 5 4" xfId="35161" xr:uid="{00000000-0005-0000-0000-00005F710000}"/>
    <cellStyle name="Normal 6 2 3 2 3 5 5" xfId="19928" xr:uid="{00000000-0005-0000-0000-000060710000}"/>
    <cellStyle name="Normal 6 2 3 2 3 6" xfId="11518" xr:uid="{00000000-0005-0000-0000-000061710000}"/>
    <cellStyle name="Normal 6 2 3 2 3 6 2" xfId="41849" xr:uid="{00000000-0005-0000-0000-000062710000}"/>
    <cellStyle name="Normal 6 2 3 2 3 6 3" xfId="26616" xr:uid="{00000000-0005-0000-0000-000063710000}"/>
    <cellStyle name="Normal 6 2 3 2 3 7" xfId="6497" xr:uid="{00000000-0005-0000-0000-000064710000}"/>
    <cellStyle name="Normal 6 2 3 2 3 7 2" xfId="36832" xr:uid="{00000000-0005-0000-0000-000065710000}"/>
    <cellStyle name="Normal 6 2 3 2 3 7 3" xfId="21599" xr:uid="{00000000-0005-0000-0000-000066710000}"/>
    <cellStyle name="Normal 6 2 3 2 3 8" xfId="31820" xr:uid="{00000000-0005-0000-0000-000067710000}"/>
    <cellStyle name="Normal 6 2 3 2 3 9" xfId="16586" xr:uid="{00000000-0005-0000-0000-000068710000}"/>
    <cellStyle name="Normal 6 2 3 2 4" xfId="1633" xr:uid="{00000000-0005-0000-0000-000069710000}"/>
    <cellStyle name="Normal 6 2 3 2 4 2" xfId="2472" xr:uid="{00000000-0005-0000-0000-00006A710000}"/>
    <cellStyle name="Normal 6 2 3 2 4 2 2" xfId="4162" xr:uid="{00000000-0005-0000-0000-00006B710000}"/>
    <cellStyle name="Normal 6 2 3 2 4 2 2 2" xfId="14235" xr:uid="{00000000-0005-0000-0000-00006C710000}"/>
    <cellStyle name="Normal 6 2 3 2 4 2 2 2 2" xfId="44566" xr:uid="{00000000-0005-0000-0000-00006D710000}"/>
    <cellStyle name="Normal 6 2 3 2 4 2 2 2 3" xfId="29333" xr:uid="{00000000-0005-0000-0000-00006E710000}"/>
    <cellStyle name="Normal 6 2 3 2 4 2 2 3" xfId="9215" xr:uid="{00000000-0005-0000-0000-00006F710000}"/>
    <cellStyle name="Normal 6 2 3 2 4 2 2 3 2" xfId="39549" xr:uid="{00000000-0005-0000-0000-000070710000}"/>
    <cellStyle name="Normal 6 2 3 2 4 2 2 3 3" xfId="24316" xr:uid="{00000000-0005-0000-0000-000071710000}"/>
    <cellStyle name="Normal 6 2 3 2 4 2 2 4" xfId="34536" xr:uid="{00000000-0005-0000-0000-000072710000}"/>
    <cellStyle name="Normal 6 2 3 2 4 2 2 5" xfId="19303" xr:uid="{00000000-0005-0000-0000-000073710000}"/>
    <cellStyle name="Normal 6 2 3 2 4 2 3" xfId="5854" xr:uid="{00000000-0005-0000-0000-000074710000}"/>
    <cellStyle name="Normal 6 2 3 2 4 2 3 2" xfId="15906" xr:uid="{00000000-0005-0000-0000-000075710000}"/>
    <cellStyle name="Normal 6 2 3 2 4 2 3 2 2" xfId="46237" xr:uid="{00000000-0005-0000-0000-000076710000}"/>
    <cellStyle name="Normal 6 2 3 2 4 2 3 2 3" xfId="31004" xr:uid="{00000000-0005-0000-0000-000077710000}"/>
    <cellStyle name="Normal 6 2 3 2 4 2 3 3" xfId="10886" xr:uid="{00000000-0005-0000-0000-000078710000}"/>
    <cellStyle name="Normal 6 2 3 2 4 2 3 3 2" xfId="41220" xr:uid="{00000000-0005-0000-0000-000079710000}"/>
    <cellStyle name="Normal 6 2 3 2 4 2 3 3 3" xfId="25987" xr:uid="{00000000-0005-0000-0000-00007A710000}"/>
    <cellStyle name="Normal 6 2 3 2 4 2 3 4" xfId="36207" xr:uid="{00000000-0005-0000-0000-00007B710000}"/>
    <cellStyle name="Normal 6 2 3 2 4 2 3 5" xfId="20974" xr:uid="{00000000-0005-0000-0000-00007C710000}"/>
    <cellStyle name="Normal 6 2 3 2 4 2 4" xfId="12564" xr:uid="{00000000-0005-0000-0000-00007D710000}"/>
    <cellStyle name="Normal 6 2 3 2 4 2 4 2" xfId="42895" xr:uid="{00000000-0005-0000-0000-00007E710000}"/>
    <cellStyle name="Normal 6 2 3 2 4 2 4 3" xfId="27662" xr:uid="{00000000-0005-0000-0000-00007F710000}"/>
    <cellStyle name="Normal 6 2 3 2 4 2 5" xfId="7543" xr:uid="{00000000-0005-0000-0000-000080710000}"/>
    <cellStyle name="Normal 6 2 3 2 4 2 5 2" xfId="37878" xr:uid="{00000000-0005-0000-0000-000081710000}"/>
    <cellStyle name="Normal 6 2 3 2 4 2 5 3" xfId="22645" xr:uid="{00000000-0005-0000-0000-000082710000}"/>
    <cellStyle name="Normal 6 2 3 2 4 2 6" xfId="32866" xr:uid="{00000000-0005-0000-0000-000083710000}"/>
    <cellStyle name="Normal 6 2 3 2 4 2 7" xfId="17632" xr:uid="{00000000-0005-0000-0000-000084710000}"/>
    <cellStyle name="Normal 6 2 3 2 4 3" xfId="3325" xr:uid="{00000000-0005-0000-0000-000085710000}"/>
    <cellStyle name="Normal 6 2 3 2 4 3 2" xfId="13399" xr:uid="{00000000-0005-0000-0000-000086710000}"/>
    <cellStyle name="Normal 6 2 3 2 4 3 2 2" xfId="43730" xr:uid="{00000000-0005-0000-0000-000087710000}"/>
    <cellStyle name="Normal 6 2 3 2 4 3 2 3" xfId="28497" xr:uid="{00000000-0005-0000-0000-000088710000}"/>
    <cellStyle name="Normal 6 2 3 2 4 3 3" xfId="8379" xr:uid="{00000000-0005-0000-0000-000089710000}"/>
    <cellStyle name="Normal 6 2 3 2 4 3 3 2" xfId="38713" xr:uid="{00000000-0005-0000-0000-00008A710000}"/>
    <cellStyle name="Normal 6 2 3 2 4 3 3 3" xfId="23480" xr:uid="{00000000-0005-0000-0000-00008B710000}"/>
    <cellStyle name="Normal 6 2 3 2 4 3 4" xfId="33700" xr:uid="{00000000-0005-0000-0000-00008C710000}"/>
    <cellStyle name="Normal 6 2 3 2 4 3 5" xfId="18467" xr:uid="{00000000-0005-0000-0000-00008D710000}"/>
    <cellStyle name="Normal 6 2 3 2 4 4" xfId="5018" xr:uid="{00000000-0005-0000-0000-00008E710000}"/>
    <cellStyle name="Normal 6 2 3 2 4 4 2" xfId="15070" xr:uid="{00000000-0005-0000-0000-00008F710000}"/>
    <cellStyle name="Normal 6 2 3 2 4 4 2 2" xfId="45401" xr:uid="{00000000-0005-0000-0000-000090710000}"/>
    <cellStyle name="Normal 6 2 3 2 4 4 2 3" xfId="30168" xr:uid="{00000000-0005-0000-0000-000091710000}"/>
    <cellStyle name="Normal 6 2 3 2 4 4 3" xfId="10050" xr:uid="{00000000-0005-0000-0000-000092710000}"/>
    <cellStyle name="Normal 6 2 3 2 4 4 3 2" xfId="40384" xr:uid="{00000000-0005-0000-0000-000093710000}"/>
    <cellStyle name="Normal 6 2 3 2 4 4 3 3" xfId="25151" xr:uid="{00000000-0005-0000-0000-000094710000}"/>
    <cellStyle name="Normal 6 2 3 2 4 4 4" xfId="35371" xr:uid="{00000000-0005-0000-0000-000095710000}"/>
    <cellStyle name="Normal 6 2 3 2 4 4 5" xfId="20138" xr:uid="{00000000-0005-0000-0000-000096710000}"/>
    <cellStyle name="Normal 6 2 3 2 4 5" xfId="11728" xr:uid="{00000000-0005-0000-0000-000097710000}"/>
    <cellStyle name="Normal 6 2 3 2 4 5 2" xfId="42059" xr:uid="{00000000-0005-0000-0000-000098710000}"/>
    <cellStyle name="Normal 6 2 3 2 4 5 3" xfId="26826" xr:uid="{00000000-0005-0000-0000-000099710000}"/>
    <cellStyle name="Normal 6 2 3 2 4 6" xfId="6707" xr:uid="{00000000-0005-0000-0000-00009A710000}"/>
    <cellStyle name="Normal 6 2 3 2 4 6 2" xfId="37042" xr:uid="{00000000-0005-0000-0000-00009B710000}"/>
    <cellStyle name="Normal 6 2 3 2 4 6 3" xfId="21809" xr:uid="{00000000-0005-0000-0000-00009C710000}"/>
    <cellStyle name="Normal 6 2 3 2 4 7" xfId="32030" xr:uid="{00000000-0005-0000-0000-00009D710000}"/>
    <cellStyle name="Normal 6 2 3 2 4 8" xfId="16796" xr:uid="{00000000-0005-0000-0000-00009E710000}"/>
    <cellStyle name="Normal 6 2 3 2 5" xfId="2054" xr:uid="{00000000-0005-0000-0000-00009F710000}"/>
    <cellStyle name="Normal 6 2 3 2 5 2" xfId="3744" xr:uid="{00000000-0005-0000-0000-0000A0710000}"/>
    <cellStyle name="Normal 6 2 3 2 5 2 2" xfId="13817" xr:uid="{00000000-0005-0000-0000-0000A1710000}"/>
    <cellStyle name="Normal 6 2 3 2 5 2 2 2" xfId="44148" xr:uid="{00000000-0005-0000-0000-0000A2710000}"/>
    <cellStyle name="Normal 6 2 3 2 5 2 2 3" xfId="28915" xr:uid="{00000000-0005-0000-0000-0000A3710000}"/>
    <cellStyle name="Normal 6 2 3 2 5 2 3" xfId="8797" xr:uid="{00000000-0005-0000-0000-0000A4710000}"/>
    <cellStyle name="Normal 6 2 3 2 5 2 3 2" xfId="39131" xr:uid="{00000000-0005-0000-0000-0000A5710000}"/>
    <cellStyle name="Normal 6 2 3 2 5 2 3 3" xfId="23898" xr:uid="{00000000-0005-0000-0000-0000A6710000}"/>
    <cellStyle name="Normal 6 2 3 2 5 2 4" xfId="34118" xr:uid="{00000000-0005-0000-0000-0000A7710000}"/>
    <cellStyle name="Normal 6 2 3 2 5 2 5" xfId="18885" xr:uid="{00000000-0005-0000-0000-0000A8710000}"/>
    <cellStyle name="Normal 6 2 3 2 5 3" xfId="5436" xr:uid="{00000000-0005-0000-0000-0000A9710000}"/>
    <cellStyle name="Normal 6 2 3 2 5 3 2" xfId="15488" xr:uid="{00000000-0005-0000-0000-0000AA710000}"/>
    <cellStyle name="Normal 6 2 3 2 5 3 2 2" xfId="45819" xr:uid="{00000000-0005-0000-0000-0000AB710000}"/>
    <cellStyle name="Normal 6 2 3 2 5 3 2 3" xfId="30586" xr:uid="{00000000-0005-0000-0000-0000AC710000}"/>
    <cellStyle name="Normal 6 2 3 2 5 3 3" xfId="10468" xr:uid="{00000000-0005-0000-0000-0000AD710000}"/>
    <cellStyle name="Normal 6 2 3 2 5 3 3 2" xfId="40802" xr:uid="{00000000-0005-0000-0000-0000AE710000}"/>
    <cellStyle name="Normal 6 2 3 2 5 3 3 3" xfId="25569" xr:uid="{00000000-0005-0000-0000-0000AF710000}"/>
    <cellStyle name="Normal 6 2 3 2 5 3 4" xfId="35789" xr:uid="{00000000-0005-0000-0000-0000B0710000}"/>
    <cellStyle name="Normal 6 2 3 2 5 3 5" xfId="20556" xr:uid="{00000000-0005-0000-0000-0000B1710000}"/>
    <cellStyle name="Normal 6 2 3 2 5 4" xfId="12146" xr:uid="{00000000-0005-0000-0000-0000B2710000}"/>
    <cellStyle name="Normal 6 2 3 2 5 4 2" xfId="42477" xr:uid="{00000000-0005-0000-0000-0000B3710000}"/>
    <cellStyle name="Normal 6 2 3 2 5 4 3" xfId="27244" xr:uid="{00000000-0005-0000-0000-0000B4710000}"/>
    <cellStyle name="Normal 6 2 3 2 5 5" xfId="7125" xr:uid="{00000000-0005-0000-0000-0000B5710000}"/>
    <cellStyle name="Normal 6 2 3 2 5 5 2" xfId="37460" xr:uid="{00000000-0005-0000-0000-0000B6710000}"/>
    <cellStyle name="Normal 6 2 3 2 5 5 3" xfId="22227" xr:uid="{00000000-0005-0000-0000-0000B7710000}"/>
    <cellStyle name="Normal 6 2 3 2 5 6" xfId="32448" xr:uid="{00000000-0005-0000-0000-0000B8710000}"/>
    <cellStyle name="Normal 6 2 3 2 5 7" xfId="17214" xr:uid="{00000000-0005-0000-0000-0000B9710000}"/>
    <cellStyle name="Normal 6 2 3 2 6" xfId="2907" xr:uid="{00000000-0005-0000-0000-0000BA710000}"/>
    <cellStyle name="Normal 6 2 3 2 6 2" xfId="12981" xr:uid="{00000000-0005-0000-0000-0000BB710000}"/>
    <cellStyle name="Normal 6 2 3 2 6 2 2" xfId="43312" xr:uid="{00000000-0005-0000-0000-0000BC710000}"/>
    <cellStyle name="Normal 6 2 3 2 6 2 3" xfId="28079" xr:uid="{00000000-0005-0000-0000-0000BD710000}"/>
    <cellStyle name="Normal 6 2 3 2 6 3" xfId="7961" xr:uid="{00000000-0005-0000-0000-0000BE710000}"/>
    <cellStyle name="Normal 6 2 3 2 6 3 2" xfId="38295" xr:uid="{00000000-0005-0000-0000-0000BF710000}"/>
    <cellStyle name="Normal 6 2 3 2 6 3 3" xfId="23062" xr:uid="{00000000-0005-0000-0000-0000C0710000}"/>
    <cellStyle name="Normal 6 2 3 2 6 4" xfId="33282" xr:uid="{00000000-0005-0000-0000-0000C1710000}"/>
    <cellStyle name="Normal 6 2 3 2 6 5" xfId="18049" xr:uid="{00000000-0005-0000-0000-0000C2710000}"/>
    <cellStyle name="Normal 6 2 3 2 7" xfId="4600" xr:uid="{00000000-0005-0000-0000-0000C3710000}"/>
    <cellStyle name="Normal 6 2 3 2 7 2" xfId="14652" xr:uid="{00000000-0005-0000-0000-0000C4710000}"/>
    <cellStyle name="Normal 6 2 3 2 7 2 2" xfId="44983" xr:uid="{00000000-0005-0000-0000-0000C5710000}"/>
    <cellStyle name="Normal 6 2 3 2 7 2 3" xfId="29750" xr:uid="{00000000-0005-0000-0000-0000C6710000}"/>
    <cellStyle name="Normal 6 2 3 2 7 3" xfId="9632" xr:uid="{00000000-0005-0000-0000-0000C7710000}"/>
    <cellStyle name="Normal 6 2 3 2 7 3 2" xfId="39966" xr:uid="{00000000-0005-0000-0000-0000C8710000}"/>
    <cellStyle name="Normal 6 2 3 2 7 3 3" xfId="24733" xr:uid="{00000000-0005-0000-0000-0000C9710000}"/>
    <cellStyle name="Normal 6 2 3 2 7 4" xfId="34953" xr:uid="{00000000-0005-0000-0000-0000CA710000}"/>
    <cellStyle name="Normal 6 2 3 2 7 5" xfId="19720" xr:uid="{00000000-0005-0000-0000-0000CB710000}"/>
    <cellStyle name="Normal 6 2 3 2 8" xfId="11310" xr:uid="{00000000-0005-0000-0000-0000CC710000}"/>
    <cellStyle name="Normal 6 2 3 2 8 2" xfId="41641" xr:uid="{00000000-0005-0000-0000-0000CD710000}"/>
    <cellStyle name="Normal 6 2 3 2 8 3" xfId="26408" xr:uid="{00000000-0005-0000-0000-0000CE710000}"/>
    <cellStyle name="Normal 6 2 3 2 9" xfId="6289" xr:uid="{00000000-0005-0000-0000-0000CF710000}"/>
    <cellStyle name="Normal 6 2 3 2 9 2" xfId="36624" xr:uid="{00000000-0005-0000-0000-0000D0710000}"/>
    <cellStyle name="Normal 6 2 3 2 9 3" xfId="21391" xr:uid="{00000000-0005-0000-0000-0000D1710000}"/>
    <cellStyle name="Normal 6 2 3 3" xfId="1253" xr:uid="{00000000-0005-0000-0000-0000D2710000}"/>
    <cellStyle name="Normal 6 2 3 3 10" xfId="16430" xr:uid="{00000000-0005-0000-0000-0000D3710000}"/>
    <cellStyle name="Normal 6 2 3 3 2" xfId="1472" xr:uid="{00000000-0005-0000-0000-0000D4710000}"/>
    <cellStyle name="Normal 6 2 3 3 2 2" xfId="1893" xr:uid="{00000000-0005-0000-0000-0000D5710000}"/>
    <cellStyle name="Normal 6 2 3 3 2 2 2" xfId="2732" xr:uid="{00000000-0005-0000-0000-0000D6710000}"/>
    <cellStyle name="Normal 6 2 3 3 2 2 2 2" xfId="4422" xr:uid="{00000000-0005-0000-0000-0000D7710000}"/>
    <cellStyle name="Normal 6 2 3 3 2 2 2 2 2" xfId="14495" xr:uid="{00000000-0005-0000-0000-0000D8710000}"/>
    <cellStyle name="Normal 6 2 3 3 2 2 2 2 2 2" xfId="44826" xr:uid="{00000000-0005-0000-0000-0000D9710000}"/>
    <cellStyle name="Normal 6 2 3 3 2 2 2 2 2 3" xfId="29593" xr:uid="{00000000-0005-0000-0000-0000DA710000}"/>
    <cellStyle name="Normal 6 2 3 3 2 2 2 2 3" xfId="9475" xr:uid="{00000000-0005-0000-0000-0000DB710000}"/>
    <cellStyle name="Normal 6 2 3 3 2 2 2 2 3 2" xfId="39809" xr:uid="{00000000-0005-0000-0000-0000DC710000}"/>
    <cellStyle name="Normal 6 2 3 3 2 2 2 2 3 3" xfId="24576" xr:uid="{00000000-0005-0000-0000-0000DD710000}"/>
    <cellStyle name="Normal 6 2 3 3 2 2 2 2 4" xfId="34796" xr:uid="{00000000-0005-0000-0000-0000DE710000}"/>
    <cellStyle name="Normal 6 2 3 3 2 2 2 2 5" xfId="19563" xr:uid="{00000000-0005-0000-0000-0000DF710000}"/>
    <cellStyle name="Normal 6 2 3 3 2 2 2 3" xfId="6114" xr:uid="{00000000-0005-0000-0000-0000E0710000}"/>
    <cellStyle name="Normal 6 2 3 3 2 2 2 3 2" xfId="16166" xr:uid="{00000000-0005-0000-0000-0000E1710000}"/>
    <cellStyle name="Normal 6 2 3 3 2 2 2 3 2 2" xfId="46497" xr:uid="{00000000-0005-0000-0000-0000E2710000}"/>
    <cellStyle name="Normal 6 2 3 3 2 2 2 3 2 3" xfId="31264" xr:uid="{00000000-0005-0000-0000-0000E3710000}"/>
    <cellStyle name="Normal 6 2 3 3 2 2 2 3 3" xfId="11146" xr:uid="{00000000-0005-0000-0000-0000E4710000}"/>
    <cellStyle name="Normal 6 2 3 3 2 2 2 3 3 2" xfId="41480" xr:uid="{00000000-0005-0000-0000-0000E5710000}"/>
    <cellStyle name="Normal 6 2 3 3 2 2 2 3 3 3" xfId="26247" xr:uid="{00000000-0005-0000-0000-0000E6710000}"/>
    <cellStyle name="Normal 6 2 3 3 2 2 2 3 4" xfId="36467" xr:uid="{00000000-0005-0000-0000-0000E7710000}"/>
    <cellStyle name="Normal 6 2 3 3 2 2 2 3 5" xfId="21234" xr:uid="{00000000-0005-0000-0000-0000E8710000}"/>
    <cellStyle name="Normal 6 2 3 3 2 2 2 4" xfId="12824" xr:uid="{00000000-0005-0000-0000-0000E9710000}"/>
    <cellStyle name="Normal 6 2 3 3 2 2 2 4 2" xfId="43155" xr:uid="{00000000-0005-0000-0000-0000EA710000}"/>
    <cellStyle name="Normal 6 2 3 3 2 2 2 4 3" xfId="27922" xr:uid="{00000000-0005-0000-0000-0000EB710000}"/>
    <cellStyle name="Normal 6 2 3 3 2 2 2 5" xfId="7803" xr:uid="{00000000-0005-0000-0000-0000EC710000}"/>
    <cellStyle name="Normal 6 2 3 3 2 2 2 5 2" xfId="38138" xr:uid="{00000000-0005-0000-0000-0000ED710000}"/>
    <cellStyle name="Normal 6 2 3 3 2 2 2 5 3" xfId="22905" xr:uid="{00000000-0005-0000-0000-0000EE710000}"/>
    <cellStyle name="Normal 6 2 3 3 2 2 2 6" xfId="33126" xr:uid="{00000000-0005-0000-0000-0000EF710000}"/>
    <cellStyle name="Normal 6 2 3 3 2 2 2 7" xfId="17892" xr:uid="{00000000-0005-0000-0000-0000F0710000}"/>
    <cellStyle name="Normal 6 2 3 3 2 2 3" xfId="3585" xr:uid="{00000000-0005-0000-0000-0000F1710000}"/>
    <cellStyle name="Normal 6 2 3 3 2 2 3 2" xfId="13659" xr:uid="{00000000-0005-0000-0000-0000F2710000}"/>
    <cellStyle name="Normal 6 2 3 3 2 2 3 2 2" xfId="43990" xr:uid="{00000000-0005-0000-0000-0000F3710000}"/>
    <cellStyle name="Normal 6 2 3 3 2 2 3 2 3" xfId="28757" xr:uid="{00000000-0005-0000-0000-0000F4710000}"/>
    <cellStyle name="Normal 6 2 3 3 2 2 3 3" xfId="8639" xr:uid="{00000000-0005-0000-0000-0000F5710000}"/>
    <cellStyle name="Normal 6 2 3 3 2 2 3 3 2" xfId="38973" xr:uid="{00000000-0005-0000-0000-0000F6710000}"/>
    <cellStyle name="Normal 6 2 3 3 2 2 3 3 3" xfId="23740" xr:uid="{00000000-0005-0000-0000-0000F7710000}"/>
    <cellStyle name="Normal 6 2 3 3 2 2 3 4" xfId="33960" xr:uid="{00000000-0005-0000-0000-0000F8710000}"/>
    <cellStyle name="Normal 6 2 3 3 2 2 3 5" xfId="18727" xr:uid="{00000000-0005-0000-0000-0000F9710000}"/>
    <cellStyle name="Normal 6 2 3 3 2 2 4" xfId="5278" xr:uid="{00000000-0005-0000-0000-0000FA710000}"/>
    <cellStyle name="Normal 6 2 3 3 2 2 4 2" xfId="15330" xr:uid="{00000000-0005-0000-0000-0000FB710000}"/>
    <cellStyle name="Normal 6 2 3 3 2 2 4 2 2" xfId="45661" xr:uid="{00000000-0005-0000-0000-0000FC710000}"/>
    <cellStyle name="Normal 6 2 3 3 2 2 4 2 3" xfId="30428" xr:uid="{00000000-0005-0000-0000-0000FD710000}"/>
    <cellStyle name="Normal 6 2 3 3 2 2 4 3" xfId="10310" xr:uid="{00000000-0005-0000-0000-0000FE710000}"/>
    <cellStyle name="Normal 6 2 3 3 2 2 4 3 2" xfId="40644" xr:uid="{00000000-0005-0000-0000-0000FF710000}"/>
    <cellStyle name="Normal 6 2 3 3 2 2 4 3 3" xfId="25411" xr:uid="{00000000-0005-0000-0000-000000720000}"/>
    <cellStyle name="Normal 6 2 3 3 2 2 4 4" xfId="35631" xr:uid="{00000000-0005-0000-0000-000001720000}"/>
    <cellStyle name="Normal 6 2 3 3 2 2 4 5" xfId="20398" xr:uid="{00000000-0005-0000-0000-000002720000}"/>
    <cellStyle name="Normal 6 2 3 3 2 2 5" xfId="11988" xr:uid="{00000000-0005-0000-0000-000003720000}"/>
    <cellStyle name="Normal 6 2 3 3 2 2 5 2" xfId="42319" xr:uid="{00000000-0005-0000-0000-000004720000}"/>
    <cellStyle name="Normal 6 2 3 3 2 2 5 3" xfId="27086" xr:uid="{00000000-0005-0000-0000-000005720000}"/>
    <cellStyle name="Normal 6 2 3 3 2 2 6" xfId="6967" xr:uid="{00000000-0005-0000-0000-000006720000}"/>
    <cellStyle name="Normal 6 2 3 3 2 2 6 2" xfId="37302" xr:uid="{00000000-0005-0000-0000-000007720000}"/>
    <cellStyle name="Normal 6 2 3 3 2 2 6 3" xfId="22069" xr:uid="{00000000-0005-0000-0000-000008720000}"/>
    <cellStyle name="Normal 6 2 3 3 2 2 7" xfId="32290" xr:uid="{00000000-0005-0000-0000-000009720000}"/>
    <cellStyle name="Normal 6 2 3 3 2 2 8" xfId="17056" xr:uid="{00000000-0005-0000-0000-00000A720000}"/>
    <cellStyle name="Normal 6 2 3 3 2 3" xfId="2314" xr:uid="{00000000-0005-0000-0000-00000B720000}"/>
    <cellStyle name="Normal 6 2 3 3 2 3 2" xfId="4004" xr:uid="{00000000-0005-0000-0000-00000C720000}"/>
    <cellStyle name="Normal 6 2 3 3 2 3 2 2" xfId="14077" xr:uid="{00000000-0005-0000-0000-00000D720000}"/>
    <cellStyle name="Normal 6 2 3 3 2 3 2 2 2" xfId="44408" xr:uid="{00000000-0005-0000-0000-00000E720000}"/>
    <cellStyle name="Normal 6 2 3 3 2 3 2 2 3" xfId="29175" xr:uid="{00000000-0005-0000-0000-00000F720000}"/>
    <cellStyle name="Normal 6 2 3 3 2 3 2 3" xfId="9057" xr:uid="{00000000-0005-0000-0000-000010720000}"/>
    <cellStyle name="Normal 6 2 3 3 2 3 2 3 2" xfId="39391" xr:uid="{00000000-0005-0000-0000-000011720000}"/>
    <cellStyle name="Normal 6 2 3 3 2 3 2 3 3" xfId="24158" xr:uid="{00000000-0005-0000-0000-000012720000}"/>
    <cellStyle name="Normal 6 2 3 3 2 3 2 4" xfId="34378" xr:uid="{00000000-0005-0000-0000-000013720000}"/>
    <cellStyle name="Normal 6 2 3 3 2 3 2 5" xfId="19145" xr:uid="{00000000-0005-0000-0000-000014720000}"/>
    <cellStyle name="Normal 6 2 3 3 2 3 3" xfId="5696" xr:uid="{00000000-0005-0000-0000-000015720000}"/>
    <cellStyle name="Normal 6 2 3 3 2 3 3 2" xfId="15748" xr:uid="{00000000-0005-0000-0000-000016720000}"/>
    <cellStyle name="Normal 6 2 3 3 2 3 3 2 2" xfId="46079" xr:uid="{00000000-0005-0000-0000-000017720000}"/>
    <cellStyle name="Normal 6 2 3 3 2 3 3 2 3" xfId="30846" xr:uid="{00000000-0005-0000-0000-000018720000}"/>
    <cellStyle name="Normal 6 2 3 3 2 3 3 3" xfId="10728" xr:uid="{00000000-0005-0000-0000-000019720000}"/>
    <cellStyle name="Normal 6 2 3 3 2 3 3 3 2" xfId="41062" xr:uid="{00000000-0005-0000-0000-00001A720000}"/>
    <cellStyle name="Normal 6 2 3 3 2 3 3 3 3" xfId="25829" xr:uid="{00000000-0005-0000-0000-00001B720000}"/>
    <cellStyle name="Normal 6 2 3 3 2 3 3 4" xfId="36049" xr:uid="{00000000-0005-0000-0000-00001C720000}"/>
    <cellStyle name="Normal 6 2 3 3 2 3 3 5" xfId="20816" xr:uid="{00000000-0005-0000-0000-00001D720000}"/>
    <cellStyle name="Normal 6 2 3 3 2 3 4" xfId="12406" xr:uid="{00000000-0005-0000-0000-00001E720000}"/>
    <cellStyle name="Normal 6 2 3 3 2 3 4 2" xfId="42737" xr:uid="{00000000-0005-0000-0000-00001F720000}"/>
    <cellStyle name="Normal 6 2 3 3 2 3 4 3" xfId="27504" xr:uid="{00000000-0005-0000-0000-000020720000}"/>
    <cellStyle name="Normal 6 2 3 3 2 3 5" xfId="7385" xr:uid="{00000000-0005-0000-0000-000021720000}"/>
    <cellStyle name="Normal 6 2 3 3 2 3 5 2" xfId="37720" xr:uid="{00000000-0005-0000-0000-000022720000}"/>
    <cellStyle name="Normal 6 2 3 3 2 3 5 3" xfId="22487" xr:uid="{00000000-0005-0000-0000-000023720000}"/>
    <cellStyle name="Normal 6 2 3 3 2 3 6" xfId="32708" xr:uid="{00000000-0005-0000-0000-000024720000}"/>
    <cellStyle name="Normal 6 2 3 3 2 3 7" xfId="17474" xr:uid="{00000000-0005-0000-0000-000025720000}"/>
    <cellStyle name="Normal 6 2 3 3 2 4" xfId="3167" xr:uid="{00000000-0005-0000-0000-000026720000}"/>
    <cellStyle name="Normal 6 2 3 3 2 4 2" xfId="13241" xr:uid="{00000000-0005-0000-0000-000027720000}"/>
    <cellStyle name="Normal 6 2 3 3 2 4 2 2" xfId="43572" xr:uid="{00000000-0005-0000-0000-000028720000}"/>
    <cellStyle name="Normal 6 2 3 3 2 4 2 3" xfId="28339" xr:uid="{00000000-0005-0000-0000-000029720000}"/>
    <cellStyle name="Normal 6 2 3 3 2 4 3" xfId="8221" xr:uid="{00000000-0005-0000-0000-00002A720000}"/>
    <cellStyle name="Normal 6 2 3 3 2 4 3 2" xfId="38555" xr:uid="{00000000-0005-0000-0000-00002B720000}"/>
    <cellStyle name="Normal 6 2 3 3 2 4 3 3" xfId="23322" xr:uid="{00000000-0005-0000-0000-00002C720000}"/>
    <cellStyle name="Normal 6 2 3 3 2 4 4" xfId="33542" xr:uid="{00000000-0005-0000-0000-00002D720000}"/>
    <cellStyle name="Normal 6 2 3 3 2 4 5" xfId="18309" xr:uid="{00000000-0005-0000-0000-00002E720000}"/>
    <cellStyle name="Normal 6 2 3 3 2 5" xfId="4860" xr:uid="{00000000-0005-0000-0000-00002F720000}"/>
    <cellStyle name="Normal 6 2 3 3 2 5 2" xfId="14912" xr:uid="{00000000-0005-0000-0000-000030720000}"/>
    <cellStyle name="Normal 6 2 3 3 2 5 2 2" xfId="45243" xr:uid="{00000000-0005-0000-0000-000031720000}"/>
    <cellStyle name="Normal 6 2 3 3 2 5 2 3" xfId="30010" xr:uid="{00000000-0005-0000-0000-000032720000}"/>
    <cellStyle name="Normal 6 2 3 3 2 5 3" xfId="9892" xr:uid="{00000000-0005-0000-0000-000033720000}"/>
    <cellStyle name="Normal 6 2 3 3 2 5 3 2" xfId="40226" xr:uid="{00000000-0005-0000-0000-000034720000}"/>
    <cellStyle name="Normal 6 2 3 3 2 5 3 3" xfId="24993" xr:uid="{00000000-0005-0000-0000-000035720000}"/>
    <cellStyle name="Normal 6 2 3 3 2 5 4" xfId="35213" xr:uid="{00000000-0005-0000-0000-000036720000}"/>
    <cellStyle name="Normal 6 2 3 3 2 5 5" xfId="19980" xr:uid="{00000000-0005-0000-0000-000037720000}"/>
    <cellStyle name="Normal 6 2 3 3 2 6" xfId="11570" xr:uid="{00000000-0005-0000-0000-000038720000}"/>
    <cellStyle name="Normal 6 2 3 3 2 6 2" xfId="41901" xr:uid="{00000000-0005-0000-0000-000039720000}"/>
    <cellStyle name="Normal 6 2 3 3 2 6 3" xfId="26668" xr:uid="{00000000-0005-0000-0000-00003A720000}"/>
    <cellStyle name="Normal 6 2 3 3 2 7" xfId="6549" xr:uid="{00000000-0005-0000-0000-00003B720000}"/>
    <cellStyle name="Normal 6 2 3 3 2 7 2" xfId="36884" xr:uid="{00000000-0005-0000-0000-00003C720000}"/>
    <cellStyle name="Normal 6 2 3 3 2 7 3" xfId="21651" xr:uid="{00000000-0005-0000-0000-00003D720000}"/>
    <cellStyle name="Normal 6 2 3 3 2 8" xfId="31872" xr:uid="{00000000-0005-0000-0000-00003E720000}"/>
    <cellStyle name="Normal 6 2 3 3 2 9" xfId="16638" xr:uid="{00000000-0005-0000-0000-00003F720000}"/>
    <cellStyle name="Normal 6 2 3 3 3" xfId="1685" xr:uid="{00000000-0005-0000-0000-000040720000}"/>
    <cellStyle name="Normal 6 2 3 3 3 2" xfId="2524" xr:uid="{00000000-0005-0000-0000-000041720000}"/>
    <cellStyle name="Normal 6 2 3 3 3 2 2" xfId="4214" xr:uid="{00000000-0005-0000-0000-000042720000}"/>
    <cellStyle name="Normal 6 2 3 3 3 2 2 2" xfId="14287" xr:uid="{00000000-0005-0000-0000-000043720000}"/>
    <cellStyle name="Normal 6 2 3 3 3 2 2 2 2" xfId="44618" xr:uid="{00000000-0005-0000-0000-000044720000}"/>
    <cellStyle name="Normal 6 2 3 3 3 2 2 2 3" xfId="29385" xr:uid="{00000000-0005-0000-0000-000045720000}"/>
    <cellStyle name="Normal 6 2 3 3 3 2 2 3" xfId="9267" xr:uid="{00000000-0005-0000-0000-000046720000}"/>
    <cellStyle name="Normal 6 2 3 3 3 2 2 3 2" xfId="39601" xr:uid="{00000000-0005-0000-0000-000047720000}"/>
    <cellStyle name="Normal 6 2 3 3 3 2 2 3 3" xfId="24368" xr:uid="{00000000-0005-0000-0000-000048720000}"/>
    <cellStyle name="Normal 6 2 3 3 3 2 2 4" xfId="34588" xr:uid="{00000000-0005-0000-0000-000049720000}"/>
    <cellStyle name="Normal 6 2 3 3 3 2 2 5" xfId="19355" xr:uid="{00000000-0005-0000-0000-00004A720000}"/>
    <cellStyle name="Normal 6 2 3 3 3 2 3" xfId="5906" xr:uid="{00000000-0005-0000-0000-00004B720000}"/>
    <cellStyle name="Normal 6 2 3 3 3 2 3 2" xfId="15958" xr:uid="{00000000-0005-0000-0000-00004C720000}"/>
    <cellStyle name="Normal 6 2 3 3 3 2 3 2 2" xfId="46289" xr:uid="{00000000-0005-0000-0000-00004D720000}"/>
    <cellStyle name="Normal 6 2 3 3 3 2 3 2 3" xfId="31056" xr:uid="{00000000-0005-0000-0000-00004E720000}"/>
    <cellStyle name="Normal 6 2 3 3 3 2 3 3" xfId="10938" xr:uid="{00000000-0005-0000-0000-00004F720000}"/>
    <cellStyle name="Normal 6 2 3 3 3 2 3 3 2" xfId="41272" xr:uid="{00000000-0005-0000-0000-000050720000}"/>
    <cellStyle name="Normal 6 2 3 3 3 2 3 3 3" xfId="26039" xr:uid="{00000000-0005-0000-0000-000051720000}"/>
    <cellStyle name="Normal 6 2 3 3 3 2 3 4" xfId="36259" xr:uid="{00000000-0005-0000-0000-000052720000}"/>
    <cellStyle name="Normal 6 2 3 3 3 2 3 5" xfId="21026" xr:uid="{00000000-0005-0000-0000-000053720000}"/>
    <cellStyle name="Normal 6 2 3 3 3 2 4" xfId="12616" xr:uid="{00000000-0005-0000-0000-000054720000}"/>
    <cellStyle name="Normal 6 2 3 3 3 2 4 2" xfId="42947" xr:uid="{00000000-0005-0000-0000-000055720000}"/>
    <cellStyle name="Normal 6 2 3 3 3 2 4 3" xfId="27714" xr:uid="{00000000-0005-0000-0000-000056720000}"/>
    <cellStyle name="Normal 6 2 3 3 3 2 5" xfId="7595" xr:uid="{00000000-0005-0000-0000-000057720000}"/>
    <cellStyle name="Normal 6 2 3 3 3 2 5 2" xfId="37930" xr:uid="{00000000-0005-0000-0000-000058720000}"/>
    <cellStyle name="Normal 6 2 3 3 3 2 5 3" xfId="22697" xr:uid="{00000000-0005-0000-0000-000059720000}"/>
    <cellStyle name="Normal 6 2 3 3 3 2 6" xfId="32918" xr:uid="{00000000-0005-0000-0000-00005A720000}"/>
    <cellStyle name="Normal 6 2 3 3 3 2 7" xfId="17684" xr:uid="{00000000-0005-0000-0000-00005B720000}"/>
    <cellStyle name="Normal 6 2 3 3 3 3" xfId="3377" xr:uid="{00000000-0005-0000-0000-00005C720000}"/>
    <cellStyle name="Normal 6 2 3 3 3 3 2" xfId="13451" xr:uid="{00000000-0005-0000-0000-00005D720000}"/>
    <cellStyle name="Normal 6 2 3 3 3 3 2 2" xfId="43782" xr:uid="{00000000-0005-0000-0000-00005E720000}"/>
    <cellStyle name="Normal 6 2 3 3 3 3 2 3" xfId="28549" xr:uid="{00000000-0005-0000-0000-00005F720000}"/>
    <cellStyle name="Normal 6 2 3 3 3 3 3" xfId="8431" xr:uid="{00000000-0005-0000-0000-000060720000}"/>
    <cellStyle name="Normal 6 2 3 3 3 3 3 2" xfId="38765" xr:uid="{00000000-0005-0000-0000-000061720000}"/>
    <cellStyle name="Normal 6 2 3 3 3 3 3 3" xfId="23532" xr:uid="{00000000-0005-0000-0000-000062720000}"/>
    <cellStyle name="Normal 6 2 3 3 3 3 4" xfId="33752" xr:uid="{00000000-0005-0000-0000-000063720000}"/>
    <cellStyle name="Normal 6 2 3 3 3 3 5" xfId="18519" xr:uid="{00000000-0005-0000-0000-000064720000}"/>
    <cellStyle name="Normal 6 2 3 3 3 4" xfId="5070" xr:uid="{00000000-0005-0000-0000-000065720000}"/>
    <cellStyle name="Normal 6 2 3 3 3 4 2" xfId="15122" xr:uid="{00000000-0005-0000-0000-000066720000}"/>
    <cellStyle name="Normal 6 2 3 3 3 4 2 2" xfId="45453" xr:uid="{00000000-0005-0000-0000-000067720000}"/>
    <cellStyle name="Normal 6 2 3 3 3 4 2 3" xfId="30220" xr:uid="{00000000-0005-0000-0000-000068720000}"/>
    <cellStyle name="Normal 6 2 3 3 3 4 3" xfId="10102" xr:uid="{00000000-0005-0000-0000-000069720000}"/>
    <cellStyle name="Normal 6 2 3 3 3 4 3 2" xfId="40436" xr:uid="{00000000-0005-0000-0000-00006A720000}"/>
    <cellStyle name="Normal 6 2 3 3 3 4 3 3" xfId="25203" xr:uid="{00000000-0005-0000-0000-00006B720000}"/>
    <cellStyle name="Normal 6 2 3 3 3 4 4" xfId="35423" xr:uid="{00000000-0005-0000-0000-00006C720000}"/>
    <cellStyle name="Normal 6 2 3 3 3 4 5" xfId="20190" xr:uid="{00000000-0005-0000-0000-00006D720000}"/>
    <cellStyle name="Normal 6 2 3 3 3 5" xfId="11780" xr:uid="{00000000-0005-0000-0000-00006E720000}"/>
    <cellStyle name="Normal 6 2 3 3 3 5 2" xfId="42111" xr:uid="{00000000-0005-0000-0000-00006F720000}"/>
    <cellStyle name="Normal 6 2 3 3 3 5 3" xfId="26878" xr:uid="{00000000-0005-0000-0000-000070720000}"/>
    <cellStyle name="Normal 6 2 3 3 3 6" xfId="6759" xr:uid="{00000000-0005-0000-0000-000071720000}"/>
    <cellStyle name="Normal 6 2 3 3 3 6 2" xfId="37094" xr:uid="{00000000-0005-0000-0000-000072720000}"/>
    <cellStyle name="Normal 6 2 3 3 3 6 3" xfId="21861" xr:uid="{00000000-0005-0000-0000-000073720000}"/>
    <cellStyle name="Normal 6 2 3 3 3 7" xfId="32082" xr:uid="{00000000-0005-0000-0000-000074720000}"/>
    <cellStyle name="Normal 6 2 3 3 3 8" xfId="16848" xr:uid="{00000000-0005-0000-0000-000075720000}"/>
    <cellStyle name="Normal 6 2 3 3 4" xfId="2106" xr:uid="{00000000-0005-0000-0000-000076720000}"/>
    <cellStyle name="Normal 6 2 3 3 4 2" xfId="3796" xr:uid="{00000000-0005-0000-0000-000077720000}"/>
    <cellStyle name="Normal 6 2 3 3 4 2 2" xfId="13869" xr:uid="{00000000-0005-0000-0000-000078720000}"/>
    <cellStyle name="Normal 6 2 3 3 4 2 2 2" xfId="44200" xr:uid="{00000000-0005-0000-0000-000079720000}"/>
    <cellStyle name="Normal 6 2 3 3 4 2 2 3" xfId="28967" xr:uid="{00000000-0005-0000-0000-00007A720000}"/>
    <cellStyle name="Normal 6 2 3 3 4 2 3" xfId="8849" xr:uid="{00000000-0005-0000-0000-00007B720000}"/>
    <cellStyle name="Normal 6 2 3 3 4 2 3 2" xfId="39183" xr:uid="{00000000-0005-0000-0000-00007C720000}"/>
    <cellStyle name="Normal 6 2 3 3 4 2 3 3" xfId="23950" xr:uid="{00000000-0005-0000-0000-00007D720000}"/>
    <cellStyle name="Normal 6 2 3 3 4 2 4" xfId="34170" xr:uid="{00000000-0005-0000-0000-00007E720000}"/>
    <cellStyle name="Normal 6 2 3 3 4 2 5" xfId="18937" xr:uid="{00000000-0005-0000-0000-00007F720000}"/>
    <cellStyle name="Normal 6 2 3 3 4 3" xfId="5488" xr:uid="{00000000-0005-0000-0000-000080720000}"/>
    <cellStyle name="Normal 6 2 3 3 4 3 2" xfId="15540" xr:uid="{00000000-0005-0000-0000-000081720000}"/>
    <cellStyle name="Normal 6 2 3 3 4 3 2 2" xfId="45871" xr:uid="{00000000-0005-0000-0000-000082720000}"/>
    <cellStyle name="Normal 6 2 3 3 4 3 2 3" xfId="30638" xr:uid="{00000000-0005-0000-0000-000083720000}"/>
    <cellStyle name="Normal 6 2 3 3 4 3 3" xfId="10520" xr:uid="{00000000-0005-0000-0000-000084720000}"/>
    <cellStyle name="Normal 6 2 3 3 4 3 3 2" xfId="40854" xr:uid="{00000000-0005-0000-0000-000085720000}"/>
    <cellStyle name="Normal 6 2 3 3 4 3 3 3" xfId="25621" xr:uid="{00000000-0005-0000-0000-000086720000}"/>
    <cellStyle name="Normal 6 2 3 3 4 3 4" xfId="35841" xr:uid="{00000000-0005-0000-0000-000087720000}"/>
    <cellStyle name="Normal 6 2 3 3 4 3 5" xfId="20608" xr:uid="{00000000-0005-0000-0000-000088720000}"/>
    <cellStyle name="Normal 6 2 3 3 4 4" xfId="12198" xr:uid="{00000000-0005-0000-0000-000089720000}"/>
    <cellStyle name="Normal 6 2 3 3 4 4 2" xfId="42529" xr:uid="{00000000-0005-0000-0000-00008A720000}"/>
    <cellStyle name="Normal 6 2 3 3 4 4 3" xfId="27296" xr:uid="{00000000-0005-0000-0000-00008B720000}"/>
    <cellStyle name="Normal 6 2 3 3 4 5" xfId="7177" xr:uid="{00000000-0005-0000-0000-00008C720000}"/>
    <cellStyle name="Normal 6 2 3 3 4 5 2" xfId="37512" xr:uid="{00000000-0005-0000-0000-00008D720000}"/>
    <cellStyle name="Normal 6 2 3 3 4 5 3" xfId="22279" xr:uid="{00000000-0005-0000-0000-00008E720000}"/>
    <cellStyle name="Normal 6 2 3 3 4 6" xfId="32500" xr:uid="{00000000-0005-0000-0000-00008F720000}"/>
    <cellStyle name="Normal 6 2 3 3 4 7" xfId="17266" xr:uid="{00000000-0005-0000-0000-000090720000}"/>
    <cellStyle name="Normal 6 2 3 3 5" xfId="2959" xr:uid="{00000000-0005-0000-0000-000091720000}"/>
    <cellStyle name="Normal 6 2 3 3 5 2" xfId="13033" xr:uid="{00000000-0005-0000-0000-000092720000}"/>
    <cellStyle name="Normal 6 2 3 3 5 2 2" xfId="43364" xr:uid="{00000000-0005-0000-0000-000093720000}"/>
    <cellStyle name="Normal 6 2 3 3 5 2 3" xfId="28131" xr:uid="{00000000-0005-0000-0000-000094720000}"/>
    <cellStyle name="Normal 6 2 3 3 5 3" xfId="8013" xr:uid="{00000000-0005-0000-0000-000095720000}"/>
    <cellStyle name="Normal 6 2 3 3 5 3 2" xfId="38347" xr:uid="{00000000-0005-0000-0000-000096720000}"/>
    <cellStyle name="Normal 6 2 3 3 5 3 3" xfId="23114" xr:uid="{00000000-0005-0000-0000-000097720000}"/>
    <cellStyle name="Normal 6 2 3 3 5 4" xfId="33334" xr:uid="{00000000-0005-0000-0000-000098720000}"/>
    <cellStyle name="Normal 6 2 3 3 5 5" xfId="18101" xr:uid="{00000000-0005-0000-0000-000099720000}"/>
    <cellStyle name="Normal 6 2 3 3 6" xfId="4652" xr:uid="{00000000-0005-0000-0000-00009A720000}"/>
    <cellStyle name="Normal 6 2 3 3 6 2" xfId="14704" xr:uid="{00000000-0005-0000-0000-00009B720000}"/>
    <cellStyle name="Normal 6 2 3 3 6 2 2" xfId="45035" xr:uid="{00000000-0005-0000-0000-00009C720000}"/>
    <cellStyle name="Normal 6 2 3 3 6 2 3" xfId="29802" xr:uid="{00000000-0005-0000-0000-00009D720000}"/>
    <cellStyle name="Normal 6 2 3 3 6 3" xfId="9684" xr:uid="{00000000-0005-0000-0000-00009E720000}"/>
    <cellStyle name="Normal 6 2 3 3 6 3 2" xfId="40018" xr:uid="{00000000-0005-0000-0000-00009F720000}"/>
    <cellStyle name="Normal 6 2 3 3 6 3 3" xfId="24785" xr:uid="{00000000-0005-0000-0000-0000A0720000}"/>
    <cellStyle name="Normal 6 2 3 3 6 4" xfId="35005" xr:uid="{00000000-0005-0000-0000-0000A1720000}"/>
    <cellStyle name="Normal 6 2 3 3 6 5" xfId="19772" xr:uid="{00000000-0005-0000-0000-0000A2720000}"/>
    <cellStyle name="Normal 6 2 3 3 7" xfId="11362" xr:uid="{00000000-0005-0000-0000-0000A3720000}"/>
    <cellStyle name="Normal 6 2 3 3 7 2" xfId="41693" xr:uid="{00000000-0005-0000-0000-0000A4720000}"/>
    <cellStyle name="Normal 6 2 3 3 7 3" xfId="26460" xr:uid="{00000000-0005-0000-0000-0000A5720000}"/>
    <cellStyle name="Normal 6 2 3 3 8" xfId="6341" xr:uid="{00000000-0005-0000-0000-0000A6720000}"/>
    <cellStyle name="Normal 6 2 3 3 8 2" xfId="36676" xr:uid="{00000000-0005-0000-0000-0000A7720000}"/>
    <cellStyle name="Normal 6 2 3 3 8 3" xfId="21443" xr:uid="{00000000-0005-0000-0000-0000A8720000}"/>
    <cellStyle name="Normal 6 2 3 3 9" xfId="31665" xr:uid="{00000000-0005-0000-0000-0000A9720000}"/>
    <cellStyle name="Normal 6 2 3 4" xfId="1366" xr:uid="{00000000-0005-0000-0000-0000AA720000}"/>
    <cellStyle name="Normal 6 2 3 4 2" xfId="1789" xr:uid="{00000000-0005-0000-0000-0000AB720000}"/>
    <cellStyle name="Normal 6 2 3 4 2 2" xfId="2628" xr:uid="{00000000-0005-0000-0000-0000AC720000}"/>
    <cellStyle name="Normal 6 2 3 4 2 2 2" xfId="4318" xr:uid="{00000000-0005-0000-0000-0000AD720000}"/>
    <cellStyle name="Normal 6 2 3 4 2 2 2 2" xfId="14391" xr:uid="{00000000-0005-0000-0000-0000AE720000}"/>
    <cellStyle name="Normal 6 2 3 4 2 2 2 2 2" xfId="44722" xr:uid="{00000000-0005-0000-0000-0000AF720000}"/>
    <cellStyle name="Normal 6 2 3 4 2 2 2 2 3" xfId="29489" xr:uid="{00000000-0005-0000-0000-0000B0720000}"/>
    <cellStyle name="Normal 6 2 3 4 2 2 2 3" xfId="9371" xr:uid="{00000000-0005-0000-0000-0000B1720000}"/>
    <cellStyle name="Normal 6 2 3 4 2 2 2 3 2" xfId="39705" xr:uid="{00000000-0005-0000-0000-0000B2720000}"/>
    <cellStyle name="Normal 6 2 3 4 2 2 2 3 3" xfId="24472" xr:uid="{00000000-0005-0000-0000-0000B3720000}"/>
    <cellStyle name="Normal 6 2 3 4 2 2 2 4" xfId="34692" xr:uid="{00000000-0005-0000-0000-0000B4720000}"/>
    <cellStyle name="Normal 6 2 3 4 2 2 2 5" xfId="19459" xr:uid="{00000000-0005-0000-0000-0000B5720000}"/>
    <cellStyle name="Normal 6 2 3 4 2 2 3" xfId="6010" xr:uid="{00000000-0005-0000-0000-0000B6720000}"/>
    <cellStyle name="Normal 6 2 3 4 2 2 3 2" xfId="16062" xr:uid="{00000000-0005-0000-0000-0000B7720000}"/>
    <cellStyle name="Normal 6 2 3 4 2 2 3 2 2" xfId="46393" xr:uid="{00000000-0005-0000-0000-0000B8720000}"/>
    <cellStyle name="Normal 6 2 3 4 2 2 3 2 3" xfId="31160" xr:uid="{00000000-0005-0000-0000-0000B9720000}"/>
    <cellStyle name="Normal 6 2 3 4 2 2 3 3" xfId="11042" xr:uid="{00000000-0005-0000-0000-0000BA720000}"/>
    <cellStyle name="Normal 6 2 3 4 2 2 3 3 2" xfId="41376" xr:uid="{00000000-0005-0000-0000-0000BB720000}"/>
    <cellStyle name="Normal 6 2 3 4 2 2 3 3 3" xfId="26143" xr:uid="{00000000-0005-0000-0000-0000BC720000}"/>
    <cellStyle name="Normal 6 2 3 4 2 2 3 4" xfId="36363" xr:uid="{00000000-0005-0000-0000-0000BD720000}"/>
    <cellStyle name="Normal 6 2 3 4 2 2 3 5" xfId="21130" xr:uid="{00000000-0005-0000-0000-0000BE720000}"/>
    <cellStyle name="Normal 6 2 3 4 2 2 4" xfId="12720" xr:uid="{00000000-0005-0000-0000-0000BF720000}"/>
    <cellStyle name="Normal 6 2 3 4 2 2 4 2" xfId="43051" xr:uid="{00000000-0005-0000-0000-0000C0720000}"/>
    <cellStyle name="Normal 6 2 3 4 2 2 4 3" xfId="27818" xr:uid="{00000000-0005-0000-0000-0000C1720000}"/>
    <cellStyle name="Normal 6 2 3 4 2 2 5" xfId="7699" xr:uid="{00000000-0005-0000-0000-0000C2720000}"/>
    <cellStyle name="Normal 6 2 3 4 2 2 5 2" xfId="38034" xr:uid="{00000000-0005-0000-0000-0000C3720000}"/>
    <cellStyle name="Normal 6 2 3 4 2 2 5 3" xfId="22801" xr:uid="{00000000-0005-0000-0000-0000C4720000}"/>
    <cellStyle name="Normal 6 2 3 4 2 2 6" xfId="33022" xr:uid="{00000000-0005-0000-0000-0000C5720000}"/>
    <cellStyle name="Normal 6 2 3 4 2 2 7" xfId="17788" xr:uid="{00000000-0005-0000-0000-0000C6720000}"/>
    <cellStyle name="Normal 6 2 3 4 2 3" xfId="3481" xr:uid="{00000000-0005-0000-0000-0000C7720000}"/>
    <cellStyle name="Normal 6 2 3 4 2 3 2" xfId="13555" xr:uid="{00000000-0005-0000-0000-0000C8720000}"/>
    <cellStyle name="Normal 6 2 3 4 2 3 2 2" xfId="43886" xr:uid="{00000000-0005-0000-0000-0000C9720000}"/>
    <cellStyle name="Normal 6 2 3 4 2 3 2 3" xfId="28653" xr:uid="{00000000-0005-0000-0000-0000CA720000}"/>
    <cellStyle name="Normal 6 2 3 4 2 3 3" xfId="8535" xr:uid="{00000000-0005-0000-0000-0000CB720000}"/>
    <cellStyle name="Normal 6 2 3 4 2 3 3 2" xfId="38869" xr:uid="{00000000-0005-0000-0000-0000CC720000}"/>
    <cellStyle name="Normal 6 2 3 4 2 3 3 3" xfId="23636" xr:uid="{00000000-0005-0000-0000-0000CD720000}"/>
    <cellStyle name="Normal 6 2 3 4 2 3 4" xfId="33856" xr:uid="{00000000-0005-0000-0000-0000CE720000}"/>
    <cellStyle name="Normal 6 2 3 4 2 3 5" xfId="18623" xr:uid="{00000000-0005-0000-0000-0000CF720000}"/>
    <cellStyle name="Normal 6 2 3 4 2 4" xfId="5174" xr:uid="{00000000-0005-0000-0000-0000D0720000}"/>
    <cellStyle name="Normal 6 2 3 4 2 4 2" xfId="15226" xr:uid="{00000000-0005-0000-0000-0000D1720000}"/>
    <cellStyle name="Normal 6 2 3 4 2 4 2 2" xfId="45557" xr:uid="{00000000-0005-0000-0000-0000D2720000}"/>
    <cellStyle name="Normal 6 2 3 4 2 4 2 3" xfId="30324" xr:uid="{00000000-0005-0000-0000-0000D3720000}"/>
    <cellStyle name="Normal 6 2 3 4 2 4 3" xfId="10206" xr:uid="{00000000-0005-0000-0000-0000D4720000}"/>
    <cellStyle name="Normal 6 2 3 4 2 4 3 2" xfId="40540" xr:uid="{00000000-0005-0000-0000-0000D5720000}"/>
    <cellStyle name="Normal 6 2 3 4 2 4 3 3" xfId="25307" xr:uid="{00000000-0005-0000-0000-0000D6720000}"/>
    <cellStyle name="Normal 6 2 3 4 2 4 4" xfId="35527" xr:uid="{00000000-0005-0000-0000-0000D7720000}"/>
    <cellStyle name="Normal 6 2 3 4 2 4 5" xfId="20294" xr:uid="{00000000-0005-0000-0000-0000D8720000}"/>
    <cellStyle name="Normal 6 2 3 4 2 5" xfId="11884" xr:uid="{00000000-0005-0000-0000-0000D9720000}"/>
    <cellStyle name="Normal 6 2 3 4 2 5 2" xfId="42215" xr:uid="{00000000-0005-0000-0000-0000DA720000}"/>
    <cellStyle name="Normal 6 2 3 4 2 5 3" xfId="26982" xr:uid="{00000000-0005-0000-0000-0000DB720000}"/>
    <cellStyle name="Normal 6 2 3 4 2 6" xfId="6863" xr:uid="{00000000-0005-0000-0000-0000DC720000}"/>
    <cellStyle name="Normal 6 2 3 4 2 6 2" xfId="37198" xr:uid="{00000000-0005-0000-0000-0000DD720000}"/>
    <cellStyle name="Normal 6 2 3 4 2 6 3" xfId="21965" xr:uid="{00000000-0005-0000-0000-0000DE720000}"/>
    <cellStyle name="Normal 6 2 3 4 2 7" xfId="32186" xr:uid="{00000000-0005-0000-0000-0000DF720000}"/>
    <cellStyle name="Normal 6 2 3 4 2 8" xfId="16952" xr:uid="{00000000-0005-0000-0000-0000E0720000}"/>
    <cellStyle name="Normal 6 2 3 4 3" xfId="2210" xr:uid="{00000000-0005-0000-0000-0000E1720000}"/>
    <cellStyle name="Normal 6 2 3 4 3 2" xfId="3900" xr:uid="{00000000-0005-0000-0000-0000E2720000}"/>
    <cellStyle name="Normal 6 2 3 4 3 2 2" xfId="13973" xr:uid="{00000000-0005-0000-0000-0000E3720000}"/>
    <cellStyle name="Normal 6 2 3 4 3 2 2 2" xfId="44304" xr:uid="{00000000-0005-0000-0000-0000E4720000}"/>
    <cellStyle name="Normal 6 2 3 4 3 2 2 3" xfId="29071" xr:uid="{00000000-0005-0000-0000-0000E5720000}"/>
    <cellStyle name="Normal 6 2 3 4 3 2 3" xfId="8953" xr:uid="{00000000-0005-0000-0000-0000E6720000}"/>
    <cellStyle name="Normal 6 2 3 4 3 2 3 2" xfId="39287" xr:uid="{00000000-0005-0000-0000-0000E7720000}"/>
    <cellStyle name="Normal 6 2 3 4 3 2 3 3" xfId="24054" xr:uid="{00000000-0005-0000-0000-0000E8720000}"/>
    <cellStyle name="Normal 6 2 3 4 3 2 4" xfId="34274" xr:uid="{00000000-0005-0000-0000-0000E9720000}"/>
    <cellStyle name="Normal 6 2 3 4 3 2 5" xfId="19041" xr:uid="{00000000-0005-0000-0000-0000EA720000}"/>
    <cellStyle name="Normal 6 2 3 4 3 3" xfId="5592" xr:uid="{00000000-0005-0000-0000-0000EB720000}"/>
    <cellStyle name="Normal 6 2 3 4 3 3 2" xfId="15644" xr:uid="{00000000-0005-0000-0000-0000EC720000}"/>
    <cellStyle name="Normal 6 2 3 4 3 3 2 2" xfId="45975" xr:uid="{00000000-0005-0000-0000-0000ED720000}"/>
    <cellStyle name="Normal 6 2 3 4 3 3 2 3" xfId="30742" xr:uid="{00000000-0005-0000-0000-0000EE720000}"/>
    <cellStyle name="Normal 6 2 3 4 3 3 3" xfId="10624" xr:uid="{00000000-0005-0000-0000-0000EF720000}"/>
    <cellStyle name="Normal 6 2 3 4 3 3 3 2" xfId="40958" xr:uid="{00000000-0005-0000-0000-0000F0720000}"/>
    <cellStyle name="Normal 6 2 3 4 3 3 3 3" xfId="25725" xr:uid="{00000000-0005-0000-0000-0000F1720000}"/>
    <cellStyle name="Normal 6 2 3 4 3 3 4" xfId="35945" xr:uid="{00000000-0005-0000-0000-0000F2720000}"/>
    <cellStyle name="Normal 6 2 3 4 3 3 5" xfId="20712" xr:uid="{00000000-0005-0000-0000-0000F3720000}"/>
    <cellStyle name="Normal 6 2 3 4 3 4" xfId="12302" xr:uid="{00000000-0005-0000-0000-0000F4720000}"/>
    <cellStyle name="Normal 6 2 3 4 3 4 2" xfId="42633" xr:uid="{00000000-0005-0000-0000-0000F5720000}"/>
    <cellStyle name="Normal 6 2 3 4 3 4 3" xfId="27400" xr:uid="{00000000-0005-0000-0000-0000F6720000}"/>
    <cellStyle name="Normal 6 2 3 4 3 5" xfId="7281" xr:uid="{00000000-0005-0000-0000-0000F7720000}"/>
    <cellStyle name="Normal 6 2 3 4 3 5 2" xfId="37616" xr:uid="{00000000-0005-0000-0000-0000F8720000}"/>
    <cellStyle name="Normal 6 2 3 4 3 5 3" xfId="22383" xr:uid="{00000000-0005-0000-0000-0000F9720000}"/>
    <cellStyle name="Normal 6 2 3 4 3 6" xfId="32604" xr:uid="{00000000-0005-0000-0000-0000FA720000}"/>
    <cellStyle name="Normal 6 2 3 4 3 7" xfId="17370" xr:uid="{00000000-0005-0000-0000-0000FB720000}"/>
    <cellStyle name="Normal 6 2 3 4 4" xfId="3063" xr:uid="{00000000-0005-0000-0000-0000FC720000}"/>
    <cellStyle name="Normal 6 2 3 4 4 2" xfId="13137" xr:uid="{00000000-0005-0000-0000-0000FD720000}"/>
    <cellStyle name="Normal 6 2 3 4 4 2 2" xfId="43468" xr:uid="{00000000-0005-0000-0000-0000FE720000}"/>
    <cellStyle name="Normal 6 2 3 4 4 2 3" xfId="28235" xr:uid="{00000000-0005-0000-0000-0000FF720000}"/>
    <cellStyle name="Normal 6 2 3 4 4 3" xfId="8117" xr:uid="{00000000-0005-0000-0000-000000730000}"/>
    <cellStyle name="Normal 6 2 3 4 4 3 2" xfId="38451" xr:uid="{00000000-0005-0000-0000-000001730000}"/>
    <cellStyle name="Normal 6 2 3 4 4 3 3" xfId="23218" xr:uid="{00000000-0005-0000-0000-000002730000}"/>
    <cellStyle name="Normal 6 2 3 4 4 4" xfId="33438" xr:uid="{00000000-0005-0000-0000-000003730000}"/>
    <cellStyle name="Normal 6 2 3 4 4 5" xfId="18205" xr:uid="{00000000-0005-0000-0000-000004730000}"/>
    <cellStyle name="Normal 6 2 3 4 5" xfId="4756" xr:uid="{00000000-0005-0000-0000-000005730000}"/>
    <cellStyle name="Normal 6 2 3 4 5 2" xfId="14808" xr:uid="{00000000-0005-0000-0000-000006730000}"/>
    <cellStyle name="Normal 6 2 3 4 5 2 2" xfId="45139" xr:uid="{00000000-0005-0000-0000-000007730000}"/>
    <cellStyle name="Normal 6 2 3 4 5 2 3" xfId="29906" xr:uid="{00000000-0005-0000-0000-000008730000}"/>
    <cellStyle name="Normal 6 2 3 4 5 3" xfId="9788" xr:uid="{00000000-0005-0000-0000-000009730000}"/>
    <cellStyle name="Normal 6 2 3 4 5 3 2" xfId="40122" xr:uid="{00000000-0005-0000-0000-00000A730000}"/>
    <cellStyle name="Normal 6 2 3 4 5 3 3" xfId="24889" xr:uid="{00000000-0005-0000-0000-00000B730000}"/>
    <cellStyle name="Normal 6 2 3 4 5 4" xfId="35109" xr:uid="{00000000-0005-0000-0000-00000C730000}"/>
    <cellStyle name="Normal 6 2 3 4 5 5" xfId="19876" xr:uid="{00000000-0005-0000-0000-00000D730000}"/>
    <cellStyle name="Normal 6 2 3 4 6" xfId="11466" xr:uid="{00000000-0005-0000-0000-00000E730000}"/>
    <cellStyle name="Normal 6 2 3 4 6 2" xfId="41797" xr:uid="{00000000-0005-0000-0000-00000F730000}"/>
    <cellStyle name="Normal 6 2 3 4 6 3" xfId="26564" xr:uid="{00000000-0005-0000-0000-000010730000}"/>
    <cellStyle name="Normal 6 2 3 4 7" xfId="6445" xr:uid="{00000000-0005-0000-0000-000011730000}"/>
    <cellStyle name="Normal 6 2 3 4 7 2" xfId="36780" xr:uid="{00000000-0005-0000-0000-000012730000}"/>
    <cellStyle name="Normal 6 2 3 4 7 3" xfId="21547" xr:uid="{00000000-0005-0000-0000-000013730000}"/>
    <cellStyle name="Normal 6 2 3 4 8" xfId="31768" xr:uid="{00000000-0005-0000-0000-000014730000}"/>
    <cellStyle name="Normal 6 2 3 4 9" xfId="16534" xr:uid="{00000000-0005-0000-0000-000015730000}"/>
    <cellStyle name="Normal 6 2 3 5" xfId="1579" xr:uid="{00000000-0005-0000-0000-000016730000}"/>
    <cellStyle name="Normal 6 2 3 5 2" xfId="2420" xr:uid="{00000000-0005-0000-0000-000017730000}"/>
    <cellStyle name="Normal 6 2 3 5 2 2" xfId="4110" xr:uid="{00000000-0005-0000-0000-000018730000}"/>
    <cellStyle name="Normal 6 2 3 5 2 2 2" xfId="14183" xr:uid="{00000000-0005-0000-0000-000019730000}"/>
    <cellStyle name="Normal 6 2 3 5 2 2 2 2" xfId="44514" xr:uid="{00000000-0005-0000-0000-00001A730000}"/>
    <cellStyle name="Normal 6 2 3 5 2 2 2 3" xfId="29281" xr:uid="{00000000-0005-0000-0000-00001B730000}"/>
    <cellStyle name="Normal 6 2 3 5 2 2 3" xfId="9163" xr:uid="{00000000-0005-0000-0000-00001C730000}"/>
    <cellStyle name="Normal 6 2 3 5 2 2 3 2" xfId="39497" xr:uid="{00000000-0005-0000-0000-00001D730000}"/>
    <cellStyle name="Normal 6 2 3 5 2 2 3 3" xfId="24264" xr:uid="{00000000-0005-0000-0000-00001E730000}"/>
    <cellStyle name="Normal 6 2 3 5 2 2 4" xfId="34484" xr:uid="{00000000-0005-0000-0000-00001F730000}"/>
    <cellStyle name="Normal 6 2 3 5 2 2 5" xfId="19251" xr:uid="{00000000-0005-0000-0000-000020730000}"/>
    <cellStyle name="Normal 6 2 3 5 2 3" xfId="5802" xr:uid="{00000000-0005-0000-0000-000021730000}"/>
    <cellStyle name="Normal 6 2 3 5 2 3 2" xfId="15854" xr:uid="{00000000-0005-0000-0000-000022730000}"/>
    <cellStyle name="Normal 6 2 3 5 2 3 2 2" xfId="46185" xr:uid="{00000000-0005-0000-0000-000023730000}"/>
    <cellStyle name="Normal 6 2 3 5 2 3 2 3" xfId="30952" xr:uid="{00000000-0005-0000-0000-000024730000}"/>
    <cellStyle name="Normal 6 2 3 5 2 3 3" xfId="10834" xr:uid="{00000000-0005-0000-0000-000025730000}"/>
    <cellStyle name="Normal 6 2 3 5 2 3 3 2" xfId="41168" xr:uid="{00000000-0005-0000-0000-000026730000}"/>
    <cellStyle name="Normal 6 2 3 5 2 3 3 3" xfId="25935" xr:uid="{00000000-0005-0000-0000-000027730000}"/>
    <cellStyle name="Normal 6 2 3 5 2 3 4" xfId="36155" xr:uid="{00000000-0005-0000-0000-000028730000}"/>
    <cellStyle name="Normal 6 2 3 5 2 3 5" xfId="20922" xr:uid="{00000000-0005-0000-0000-000029730000}"/>
    <cellStyle name="Normal 6 2 3 5 2 4" xfId="12512" xr:uid="{00000000-0005-0000-0000-00002A730000}"/>
    <cellStyle name="Normal 6 2 3 5 2 4 2" xfId="42843" xr:uid="{00000000-0005-0000-0000-00002B730000}"/>
    <cellStyle name="Normal 6 2 3 5 2 4 3" xfId="27610" xr:uid="{00000000-0005-0000-0000-00002C730000}"/>
    <cellStyle name="Normal 6 2 3 5 2 5" xfId="7491" xr:uid="{00000000-0005-0000-0000-00002D730000}"/>
    <cellStyle name="Normal 6 2 3 5 2 5 2" xfId="37826" xr:uid="{00000000-0005-0000-0000-00002E730000}"/>
    <cellStyle name="Normal 6 2 3 5 2 5 3" xfId="22593" xr:uid="{00000000-0005-0000-0000-00002F730000}"/>
    <cellStyle name="Normal 6 2 3 5 2 6" xfId="32814" xr:uid="{00000000-0005-0000-0000-000030730000}"/>
    <cellStyle name="Normal 6 2 3 5 2 7" xfId="17580" xr:uid="{00000000-0005-0000-0000-000031730000}"/>
    <cellStyle name="Normal 6 2 3 5 3" xfId="3273" xr:uid="{00000000-0005-0000-0000-000032730000}"/>
    <cellStyle name="Normal 6 2 3 5 3 2" xfId="13347" xr:uid="{00000000-0005-0000-0000-000033730000}"/>
    <cellStyle name="Normal 6 2 3 5 3 2 2" xfId="43678" xr:uid="{00000000-0005-0000-0000-000034730000}"/>
    <cellStyle name="Normal 6 2 3 5 3 2 3" xfId="28445" xr:uid="{00000000-0005-0000-0000-000035730000}"/>
    <cellStyle name="Normal 6 2 3 5 3 3" xfId="8327" xr:uid="{00000000-0005-0000-0000-000036730000}"/>
    <cellStyle name="Normal 6 2 3 5 3 3 2" xfId="38661" xr:uid="{00000000-0005-0000-0000-000037730000}"/>
    <cellStyle name="Normal 6 2 3 5 3 3 3" xfId="23428" xr:uid="{00000000-0005-0000-0000-000038730000}"/>
    <cellStyle name="Normal 6 2 3 5 3 4" xfId="33648" xr:uid="{00000000-0005-0000-0000-000039730000}"/>
    <cellStyle name="Normal 6 2 3 5 3 5" xfId="18415" xr:uid="{00000000-0005-0000-0000-00003A730000}"/>
    <cellStyle name="Normal 6 2 3 5 4" xfId="4966" xr:uid="{00000000-0005-0000-0000-00003B730000}"/>
    <cellStyle name="Normal 6 2 3 5 4 2" xfId="15018" xr:uid="{00000000-0005-0000-0000-00003C730000}"/>
    <cellStyle name="Normal 6 2 3 5 4 2 2" xfId="45349" xr:uid="{00000000-0005-0000-0000-00003D730000}"/>
    <cellStyle name="Normal 6 2 3 5 4 2 3" xfId="30116" xr:uid="{00000000-0005-0000-0000-00003E730000}"/>
    <cellStyle name="Normal 6 2 3 5 4 3" xfId="9998" xr:uid="{00000000-0005-0000-0000-00003F730000}"/>
    <cellStyle name="Normal 6 2 3 5 4 3 2" xfId="40332" xr:uid="{00000000-0005-0000-0000-000040730000}"/>
    <cellStyle name="Normal 6 2 3 5 4 3 3" xfId="25099" xr:uid="{00000000-0005-0000-0000-000041730000}"/>
    <cellStyle name="Normal 6 2 3 5 4 4" xfId="35319" xr:uid="{00000000-0005-0000-0000-000042730000}"/>
    <cellStyle name="Normal 6 2 3 5 4 5" xfId="20086" xr:uid="{00000000-0005-0000-0000-000043730000}"/>
    <cellStyle name="Normal 6 2 3 5 5" xfId="11676" xr:uid="{00000000-0005-0000-0000-000044730000}"/>
    <cellStyle name="Normal 6 2 3 5 5 2" xfId="42007" xr:uid="{00000000-0005-0000-0000-000045730000}"/>
    <cellStyle name="Normal 6 2 3 5 5 3" xfId="26774" xr:uid="{00000000-0005-0000-0000-000046730000}"/>
    <cellStyle name="Normal 6 2 3 5 6" xfId="6655" xr:uid="{00000000-0005-0000-0000-000047730000}"/>
    <cellStyle name="Normal 6 2 3 5 6 2" xfId="36990" xr:uid="{00000000-0005-0000-0000-000048730000}"/>
    <cellStyle name="Normal 6 2 3 5 6 3" xfId="21757" xr:uid="{00000000-0005-0000-0000-000049730000}"/>
    <cellStyle name="Normal 6 2 3 5 7" xfId="31978" xr:uid="{00000000-0005-0000-0000-00004A730000}"/>
    <cellStyle name="Normal 6 2 3 5 8" xfId="16744" xr:uid="{00000000-0005-0000-0000-00004B730000}"/>
    <cellStyle name="Normal 6 2 3 6" xfId="2000" xr:uid="{00000000-0005-0000-0000-00004C730000}"/>
    <cellStyle name="Normal 6 2 3 6 2" xfId="3692" xr:uid="{00000000-0005-0000-0000-00004D730000}"/>
    <cellStyle name="Normal 6 2 3 6 2 2" xfId="13765" xr:uid="{00000000-0005-0000-0000-00004E730000}"/>
    <cellStyle name="Normal 6 2 3 6 2 2 2" xfId="44096" xr:uid="{00000000-0005-0000-0000-00004F730000}"/>
    <cellStyle name="Normal 6 2 3 6 2 2 3" xfId="28863" xr:uid="{00000000-0005-0000-0000-000050730000}"/>
    <cellStyle name="Normal 6 2 3 6 2 3" xfId="8745" xr:uid="{00000000-0005-0000-0000-000051730000}"/>
    <cellStyle name="Normal 6 2 3 6 2 3 2" xfId="39079" xr:uid="{00000000-0005-0000-0000-000052730000}"/>
    <cellStyle name="Normal 6 2 3 6 2 3 3" xfId="23846" xr:uid="{00000000-0005-0000-0000-000053730000}"/>
    <cellStyle name="Normal 6 2 3 6 2 4" xfId="34066" xr:uid="{00000000-0005-0000-0000-000054730000}"/>
    <cellStyle name="Normal 6 2 3 6 2 5" xfId="18833" xr:uid="{00000000-0005-0000-0000-000055730000}"/>
    <cellStyle name="Normal 6 2 3 6 3" xfId="5384" xr:uid="{00000000-0005-0000-0000-000056730000}"/>
    <cellStyle name="Normal 6 2 3 6 3 2" xfId="15436" xr:uid="{00000000-0005-0000-0000-000057730000}"/>
    <cellStyle name="Normal 6 2 3 6 3 2 2" xfId="45767" xr:uid="{00000000-0005-0000-0000-000058730000}"/>
    <cellStyle name="Normal 6 2 3 6 3 2 3" xfId="30534" xr:uid="{00000000-0005-0000-0000-000059730000}"/>
    <cellStyle name="Normal 6 2 3 6 3 3" xfId="10416" xr:uid="{00000000-0005-0000-0000-00005A730000}"/>
    <cellStyle name="Normal 6 2 3 6 3 3 2" xfId="40750" xr:uid="{00000000-0005-0000-0000-00005B730000}"/>
    <cellStyle name="Normal 6 2 3 6 3 3 3" xfId="25517" xr:uid="{00000000-0005-0000-0000-00005C730000}"/>
    <cellStyle name="Normal 6 2 3 6 3 4" xfId="35737" xr:uid="{00000000-0005-0000-0000-00005D730000}"/>
    <cellStyle name="Normal 6 2 3 6 3 5" xfId="20504" xr:uid="{00000000-0005-0000-0000-00005E730000}"/>
    <cellStyle name="Normal 6 2 3 6 4" xfId="12094" xr:uid="{00000000-0005-0000-0000-00005F730000}"/>
    <cellStyle name="Normal 6 2 3 6 4 2" xfId="42425" xr:uid="{00000000-0005-0000-0000-000060730000}"/>
    <cellStyle name="Normal 6 2 3 6 4 3" xfId="27192" xr:uid="{00000000-0005-0000-0000-000061730000}"/>
    <cellStyle name="Normal 6 2 3 6 5" xfId="7073" xr:uid="{00000000-0005-0000-0000-000062730000}"/>
    <cellStyle name="Normal 6 2 3 6 5 2" xfId="37408" xr:uid="{00000000-0005-0000-0000-000063730000}"/>
    <cellStyle name="Normal 6 2 3 6 5 3" xfId="22175" xr:uid="{00000000-0005-0000-0000-000064730000}"/>
    <cellStyle name="Normal 6 2 3 6 6" xfId="32396" xr:uid="{00000000-0005-0000-0000-000065730000}"/>
    <cellStyle name="Normal 6 2 3 6 7" xfId="17162" xr:uid="{00000000-0005-0000-0000-000066730000}"/>
    <cellStyle name="Normal 6 2 3 7" xfId="2851" xr:uid="{00000000-0005-0000-0000-000067730000}"/>
    <cellStyle name="Normal 6 2 3 7 2" xfId="12929" xr:uid="{00000000-0005-0000-0000-000068730000}"/>
    <cellStyle name="Normal 6 2 3 7 2 2" xfId="43260" xr:uid="{00000000-0005-0000-0000-000069730000}"/>
    <cellStyle name="Normal 6 2 3 7 2 3" xfId="28027" xr:uid="{00000000-0005-0000-0000-00006A730000}"/>
    <cellStyle name="Normal 6 2 3 7 3" xfId="7909" xr:uid="{00000000-0005-0000-0000-00006B730000}"/>
    <cellStyle name="Normal 6 2 3 7 3 2" xfId="38243" xr:uid="{00000000-0005-0000-0000-00006C730000}"/>
    <cellStyle name="Normal 6 2 3 7 3 3" xfId="23010" xr:uid="{00000000-0005-0000-0000-00006D730000}"/>
    <cellStyle name="Normal 6 2 3 7 4" xfId="33230" xr:uid="{00000000-0005-0000-0000-00006E730000}"/>
    <cellStyle name="Normal 6 2 3 7 5" xfId="17997" xr:uid="{00000000-0005-0000-0000-00006F730000}"/>
    <cellStyle name="Normal 6 2 3 8" xfId="4545" xr:uid="{00000000-0005-0000-0000-000070730000}"/>
    <cellStyle name="Normal 6 2 3 8 2" xfId="14600" xr:uid="{00000000-0005-0000-0000-000071730000}"/>
    <cellStyle name="Normal 6 2 3 8 2 2" xfId="44931" xr:uid="{00000000-0005-0000-0000-000072730000}"/>
    <cellStyle name="Normal 6 2 3 8 2 3" xfId="29698" xr:uid="{00000000-0005-0000-0000-000073730000}"/>
    <cellStyle name="Normal 6 2 3 8 3" xfId="9580" xr:uid="{00000000-0005-0000-0000-000074730000}"/>
    <cellStyle name="Normal 6 2 3 8 3 2" xfId="39914" xr:uid="{00000000-0005-0000-0000-000075730000}"/>
    <cellStyle name="Normal 6 2 3 8 3 3" xfId="24681" xr:uid="{00000000-0005-0000-0000-000076730000}"/>
    <cellStyle name="Normal 6 2 3 8 4" xfId="34901" xr:uid="{00000000-0005-0000-0000-000077730000}"/>
    <cellStyle name="Normal 6 2 3 8 5" xfId="19668" xr:uid="{00000000-0005-0000-0000-000078730000}"/>
    <cellStyle name="Normal 6 2 3 9" xfId="11256" xr:uid="{00000000-0005-0000-0000-000079730000}"/>
    <cellStyle name="Normal 6 2 3 9 2" xfId="41589" xr:uid="{00000000-0005-0000-0000-00007A730000}"/>
    <cellStyle name="Normal 6 2 3 9 3" xfId="26356" xr:uid="{00000000-0005-0000-0000-00007B730000}"/>
    <cellStyle name="Normal 6 2 4" xfId="881" xr:uid="{00000000-0005-0000-0000-00007C730000}"/>
    <cellStyle name="Normal 6 2 5" xfId="882" xr:uid="{00000000-0005-0000-0000-00007D730000}"/>
    <cellStyle name="Normal 6 2 6" xfId="878" xr:uid="{00000000-0005-0000-0000-00007E730000}"/>
    <cellStyle name="Normal 6 2 7" xfId="1168" xr:uid="{00000000-0005-0000-0000-00007F730000}"/>
    <cellStyle name="Normal 6 2 7 10" xfId="31584" xr:uid="{00000000-0005-0000-0000-000080730000}"/>
    <cellStyle name="Normal 6 2 7 11" xfId="16347" xr:uid="{00000000-0005-0000-0000-000081730000}"/>
    <cellStyle name="Normal 6 2 7 2" xfId="1276" xr:uid="{00000000-0005-0000-0000-000082730000}"/>
    <cellStyle name="Normal 6 2 7 2 10" xfId="16451" xr:uid="{00000000-0005-0000-0000-000083730000}"/>
    <cellStyle name="Normal 6 2 7 2 2" xfId="1493" xr:uid="{00000000-0005-0000-0000-000084730000}"/>
    <cellStyle name="Normal 6 2 7 2 2 2" xfId="1914" xr:uid="{00000000-0005-0000-0000-000085730000}"/>
    <cellStyle name="Normal 6 2 7 2 2 2 2" xfId="2753" xr:uid="{00000000-0005-0000-0000-000086730000}"/>
    <cellStyle name="Normal 6 2 7 2 2 2 2 2" xfId="4443" xr:uid="{00000000-0005-0000-0000-000087730000}"/>
    <cellStyle name="Normal 6 2 7 2 2 2 2 2 2" xfId="14516" xr:uid="{00000000-0005-0000-0000-000088730000}"/>
    <cellStyle name="Normal 6 2 7 2 2 2 2 2 2 2" xfId="44847" xr:uid="{00000000-0005-0000-0000-000089730000}"/>
    <cellStyle name="Normal 6 2 7 2 2 2 2 2 2 3" xfId="29614" xr:uid="{00000000-0005-0000-0000-00008A730000}"/>
    <cellStyle name="Normal 6 2 7 2 2 2 2 2 3" xfId="9496" xr:uid="{00000000-0005-0000-0000-00008B730000}"/>
    <cellStyle name="Normal 6 2 7 2 2 2 2 2 3 2" xfId="39830" xr:uid="{00000000-0005-0000-0000-00008C730000}"/>
    <cellStyle name="Normal 6 2 7 2 2 2 2 2 3 3" xfId="24597" xr:uid="{00000000-0005-0000-0000-00008D730000}"/>
    <cellStyle name="Normal 6 2 7 2 2 2 2 2 4" xfId="34817" xr:uid="{00000000-0005-0000-0000-00008E730000}"/>
    <cellStyle name="Normal 6 2 7 2 2 2 2 2 5" xfId="19584" xr:uid="{00000000-0005-0000-0000-00008F730000}"/>
    <cellStyle name="Normal 6 2 7 2 2 2 2 3" xfId="6135" xr:uid="{00000000-0005-0000-0000-000090730000}"/>
    <cellStyle name="Normal 6 2 7 2 2 2 2 3 2" xfId="16187" xr:uid="{00000000-0005-0000-0000-000091730000}"/>
    <cellStyle name="Normal 6 2 7 2 2 2 2 3 2 2" xfId="46518" xr:uid="{00000000-0005-0000-0000-000092730000}"/>
    <cellStyle name="Normal 6 2 7 2 2 2 2 3 2 3" xfId="31285" xr:uid="{00000000-0005-0000-0000-000093730000}"/>
    <cellStyle name="Normal 6 2 7 2 2 2 2 3 3" xfId="11167" xr:uid="{00000000-0005-0000-0000-000094730000}"/>
    <cellStyle name="Normal 6 2 7 2 2 2 2 3 3 2" xfId="41501" xr:uid="{00000000-0005-0000-0000-000095730000}"/>
    <cellStyle name="Normal 6 2 7 2 2 2 2 3 3 3" xfId="26268" xr:uid="{00000000-0005-0000-0000-000096730000}"/>
    <cellStyle name="Normal 6 2 7 2 2 2 2 3 4" xfId="36488" xr:uid="{00000000-0005-0000-0000-000097730000}"/>
    <cellStyle name="Normal 6 2 7 2 2 2 2 3 5" xfId="21255" xr:uid="{00000000-0005-0000-0000-000098730000}"/>
    <cellStyle name="Normal 6 2 7 2 2 2 2 4" xfId="12845" xr:uid="{00000000-0005-0000-0000-000099730000}"/>
    <cellStyle name="Normal 6 2 7 2 2 2 2 4 2" xfId="43176" xr:uid="{00000000-0005-0000-0000-00009A730000}"/>
    <cellStyle name="Normal 6 2 7 2 2 2 2 4 3" xfId="27943" xr:uid="{00000000-0005-0000-0000-00009B730000}"/>
    <cellStyle name="Normal 6 2 7 2 2 2 2 5" xfId="7824" xr:uid="{00000000-0005-0000-0000-00009C730000}"/>
    <cellStyle name="Normal 6 2 7 2 2 2 2 5 2" xfId="38159" xr:uid="{00000000-0005-0000-0000-00009D730000}"/>
    <cellStyle name="Normal 6 2 7 2 2 2 2 5 3" xfId="22926" xr:uid="{00000000-0005-0000-0000-00009E730000}"/>
    <cellStyle name="Normal 6 2 7 2 2 2 2 6" xfId="33147" xr:uid="{00000000-0005-0000-0000-00009F730000}"/>
    <cellStyle name="Normal 6 2 7 2 2 2 2 7" xfId="17913" xr:uid="{00000000-0005-0000-0000-0000A0730000}"/>
    <cellStyle name="Normal 6 2 7 2 2 2 3" xfId="3606" xr:uid="{00000000-0005-0000-0000-0000A1730000}"/>
    <cellStyle name="Normal 6 2 7 2 2 2 3 2" xfId="13680" xr:uid="{00000000-0005-0000-0000-0000A2730000}"/>
    <cellStyle name="Normal 6 2 7 2 2 2 3 2 2" xfId="44011" xr:uid="{00000000-0005-0000-0000-0000A3730000}"/>
    <cellStyle name="Normal 6 2 7 2 2 2 3 2 3" xfId="28778" xr:uid="{00000000-0005-0000-0000-0000A4730000}"/>
    <cellStyle name="Normal 6 2 7 2 2 2 3 3" xfId="8660" xr:uid="{00000000-0005-0000-0000-0000A5730000}"/>
    <cellStyle name="Normal 6 2 7 2 2 2 3 3 2" xfId="38994" xr:uid="{00000000-0005-0000-0000-0000A6730000}"/>
    <cellStyle name="Normal 6 2 7 2 2 2 3 3 3" xfId="23761" xr:uid="{00000000-0005-0000-0000-0000A7730000}"/>
    <cellStyle name="Normal 6 2 7 2 2 2 3 4" xfId="33981" xr:uid="{00000000-0005-0000-0000-0000A8730000}"/>
    <cellStyle name="Normal 6 2 7 2 2 2 3 5" xfId="18748" xr:uid="{00000000-0005-0000-0000-0000A9730000}"/>
    <cellStyle name="Normal 6 2 7 2 2 2 4" xfId="5299" xr:uid="{00000000-0005-0000-0000-0000AA730000}"/>
    <cellStyle name="Normal 6 2 7 2 2 2 4 2" xfId="15351" xr:uid="{00000000-0005-0000-0000-0000AB730000}"/>
    <cellStyle name="Normal 6 2 7 2 2 2 4 2 2" xfId="45682" xr:uid="{00000000-0005-0000-0000-0000AC730000}"/>
    <cellStyle name="Normal 6 2 7 2 2 2 4 2 3" xfId="30449" xr:uid="{00000000-0005-0000-0000-0000AD730000}"/>
    <cellStyle name="Normal 6 2 7 2 2 2 4 3" xfId="10331" xr:uid="{00000000-0005-0000-0000-0000AE730000}"/>
    <cellStyle name="Normal 6 2 7 2 2 2 4 3 2" xfId="40665" xr:uid="{00000000-0005-0000-0000-0000AF730000}"/>
    <cellStyle name="Normal 6 2 7 2 2 2 4 3 3" xfId="25432" xr:uid="{00000000-0005-0000-0000-0000B0730000}"/>
    <cellStyle name="Normal 6 2 7 2 2 2 4 4" xfId="35652" xr:uid="{00000000-0005-0000-0000-0000B1730000}"/>
    <cellStyle name="Normal 6 2 7 2 2 2 4 5" xfId="20419" xr:uid="{00000000-0005-0000-0000-0000B2730000}"/>
    <cellStyle name="Normal 6 2 7 2 2 2 5" xfId="12009" xr:uid="{00000000-0005-0000-0000-0000B3730000}"/>
    <cellStyle name="Normal 6 2 7 2 2 2 5 2" xfId="42340" xr:uid="{00000000-0005-0000-0000-0000B4730000}"/>
    <cellStyle name="Normal 6 2 7 2 2 2 5 3" xfId="27107" xr:uid="{00000000-0005-0000-0000-0000B5730000}"/>
    <cellStyle name="Normal 6 2 7 2 2 2 6" xfId="6988" xr:uid="{00000000-0005-0000-0000-0000B6730000}"/>
    <cellStyle name="Normal 6 2 7 2 2 2 6 2" xfId="37323" xr:uid="{00000000-0005-0000-0000-0000B7730000}"/>
    <cellStyle name="Normal 6 2 7 2 2 2 6 3" xfId="22090" xr:uid="{00000000-0005-0000-0000-0000B8730000}"/>
    <cellStyle name="Normal 6 2 7 2 2 2 7" xfId="32311" xr:uid="{00000000-0005-0000-0000-0000B9730000}"/>
    <cellStyle name="Normal 6 2 7 2 2 2 8" xfId="17077" xr:uid="{00000000-0005-0000-0000-0000BA730000}"/>
    <cellStyle name="Normal 6 2 7 2 2 3" xfId="2335" xr:uid="{00000000-0005-0000-0000-0000BB730000}"/>
    <cellStyle name="Normal 6 2 7 2 2 3 2" xfId="4025" xr:uid="{00000000-0005-0000-0000-0000BC730000}"/>
    <cellStyle name="Normal 6 2 7 2 2 3 2 2" xfId="14098" xr:uid="{00000000-0005-0000-0000-0000BD730000}"/>
    <cellStyle name="Normal 6 2 7 2 2 3 2 2 2" xfId="44429" xr:uid="{00000000-0005-0000-0000-0000BE730000}"/>
    <cellStyle name="Normal 6 2 7 2 2 3 2 2 3" xfId="29196" xr:uid="{00000000-0005-0000-0000-0000BF730000}"/>
    <cellStyle name="Normal 6 2 7 2 2 3 2 3" xfId="9078" xr:uid="{00000000-0005-0000-0000-0000C0730000}"/>
    <cellStyle name="Normal 6 2 7 2 2 3 2 3 2" xfId="39412" xr:uid="{00000000-0005-0000-0000-0000C1730000}"/>
    <cellStyle name="Normal 6 2 7 2 2 3 2 3 3" xfId="24179" xr:uid="{00000000-0005-0000-0000-0000C2730000}"/>
    <cellStyle name="Normal 6 2 7 2 2 3 2 4" xfId="34399" xr:uid="{00000000-0005-0000-0000-0000C3730000}"/>
    <cellStyle name="Normal 6 2 7 2 2 3 2 5" xfId="19166" xr:uid="{00000000-0005-0000-0000-0000C4730000}"/>
    <cellStyle name="Normal 6 2 7 2 2 3 3" xfId="5717" xr:uid="{00000000-0005-0000-0000-0000C5730000}"/>
    <cellStyle name="Normal 6 2 7 2 2 3 3 2" xfId="15769" xr:uid="{00000000-0005-0000-0000-0000C6730000}"/>
    <cellStyle name="Normal 6 2 7 2 2 3 3 2 2" xfId="46100" xr:uid="{00000000-0005-0000-0000-0000C7730000}"/>
    <cellStyle name="Normal 6 2 7 2 2 3 3 2 3" xfId="30867" xr:uid="{00000000-0005-0000-0000-0000C8730000}"/>
    <cellStyle name="Normal 6 2 7 2 2 3 3 3" xfId="10749" xr:uid="{00000000-0005-0000-0000-0000C9730000}"/>
    <cellStyle name="Normal 6 2 7 2 2 3 3 3 2" xfId="41083" xr:uid="{00000000-0005-0000-0000-0000CA730000}"/>
    <cellStyle name="Normal 6 2 7 2 2 3 3 3 3" xfId="25850" xr:uid="{00000000-0005-0000-0000-0000CB730000}"/>
    <cellStyle name="Normal 6 2 7 2 2 3 3 4" xfId="36070" xr:uid="{00000000-0005-0000-0000-0000CC730000}"/>
    <cellStyle name="Normal 6 2 7 2 2 3 3 5" xfId="20837" xr:uid="{00000000-0005-0000-0000-0000CD730000}"/>
    <cellStyle name="Normal 6 2 7 2 2 3 4" xfId="12427" xr:uid="{00000000-0005-0000-0000-0000CE730000}"/>
    <cellStyle name="Normal 6 2 7 2 2 3 4 2" xfId="42758" xr:uid="{00000000-0005-0000-0000-0000CF730000}"/>
    <cellStyle name="Normal 6 2 7 2 2 3 4 3" xfId="27525" xr:uid="{00000000-0005-0000-0000-0000D0730000}"/>
    <cellStyle name="Normal 6 2 7 2 2 3 5" xfId="7406" xr:uid="{00000000-0005-0000-0000-0000D1730000}"/>
    <cellStyle name="Normal 6 2 7 2 2 3 5 2" xfId="37741" xr:uid="{00000000-0005-0000-0000-0000D2730000}"/>
    <cellStyle name="Normal 6 2 7 2 2 3 5 3" xfId="22508" xr:uid="{00000000-0005-0000-0000-0000D3730000}"/>
    <cellStyle name="Normal 6 2 7 2 2 3 6" xfId="32729" xr:uid="{00000000-0005-0000-0000-0000D4730000}"/>
    <cellStyle name="Normal 6 2 7 2 2 3 7" xfId="17495" xr:uid="{00000000-0005-0000-0000-0000D5730000}"/>
    <cellStyle name="Normal 6 2 7 2 2 4" xfId="3188" xr:uid="{00000000-0005-0000-0000-0000D6730000}"/>
    <cellStyle name="Normal 6 2 7 2 2 4 2" xfId="13262" xr:uid="{00000000-0005-0000-0000-0000D7730000}"/>
    <cellStyle name="Normal 6 2 7 2 2 4 2 2" xfId="43593" xr:uid="{00000000-0005-0000-0000-0000D8730000}"/>
    <cellStyle name="Normal 6 2 7 2 2 4 2 3" xfId="28360" xr:uid="{00000000-0005-0000-0000-0000D9730000}"/>
    <cellStyle name="Normal 6 2 7 2 2 4 3" xfId="8242" xr:uid="{00000000-0005-0000-0000-0000DA730000}"/>
    <cellStyle name="Normal 6 2 7 2 2 4 3 2" xfId="38576" xr:uid="{00000000-0005-0000-0000-0000DB730000}"/>
    <cellStyle name="Normal 6 2 7 2 2 4 3 3" xfId="23343" xr:uid="{00000000-0005-0000-0000-0000DC730000}"/>
    <cellStyle name="Normal 6 2 7 2 2 4 4" xfId="33563" xr:uid="{00000000-0005-0000-0000-0000DD730000}"/>
    <cellStyle name="Normal 6 2 7 2 2 4 5" xfId="18330" xr:uid="{00000000-0005-0000-0000-0000DE730000}"/>
    <cellStyle name="Normal 6 2 7 2 2 5" xfId="4881" xr:uid="{00000000-0005-0000-0000-0000DF730000}"/>
    <cellStyle name="Normal 6 2 7 2 2 5 2" xfId="14933" xr:uid="{00000000-0005-0000-0000-0000E0730000}"/>
    <cellStyle name="Normal 6 2 7 2 2 5 2 2" xfId="45264" xr:uid="{00000000-0005-0000-0000-0000E1730000}"/>
    <cellStyle name="Normal 6 2 7 2 2 5 2 3" xfId="30031" xr:uid="{00000000-0005-0000-0000-0000E2730000}"/>
    <cellStyle name="Normal 6 2 7 2 2 5 3" xfId="9913" xr:uid="{00000000-0005-0000-0000-0000E3730000}"/>
    <cellStyle name="Normal 6 2 7 2 2 5 3 2" xfId="40247" xr:uid="{00000000-0005-0000-0000-0000E4730000}"/>
    <cellStyle name="Normal 6 2 7 2 2 5 3 3" xfId="25014" xr:uid="{00000000-0005-0000-0000-0000E5730000}"/>
    <cellStyle name="Normal 6 2 7 2 2 5 4" xfId="35234" xr:uid="{00000000-0005-0000-0000-0000E6730000}"/>
    <cellStyle name="Normal 6 2 7 2 2 5 5" xfId="20001" xr:uid="{00000000-0005-0000-0000-0000E7730000}"/>
    <cellStyle name="Normal 6 2 7 2 2 6" xfId="11591" xr:uid="{00000000-0005-0000-0000-0000E8730000}"/>
    <cellStyle name="Normal 6 2 7 2 2 6 2" xfId="41922" xr:uid="{00000000-0005-0000-0000-0000E9730000}"/>
    <cellStyle name="Normal 6 2 7 2 2 6 3" xfId="26689" xr:uid="{00000000-0005-0000-0000-0000EA730000}"/>
    <cellStyle name="Normal 6 2 7 2 2 7" xfId="6570" xr:uid="{00000000-0005-0000-0000-0000EB730000}"/>
    <cellStyle name="Normal 6 2 7 2 2 7 2" xfId="36905" xr:uid="{00000000-0005-0000-0000-0000EC730000}"/>
    <cellStyle name="Normal 6 2 7 2 2 7 3" xfId="21672" xr:uid="{00000000-0005-0000-0000-0000ED730000}"/>
    <cellStyle name="Normal 6 2 7 2 2 8" xfId="31893" xr:uid="{00000000-0005-0000-0000-0000EE730000}"/>
    <cellStyle name="Normal 6 2 7 2 2 9" xfId="16659" xr:uid="{00000000-0005-0000-0000-0000EF730000}"/>
    <cellStyle name="Normal 6 2 7 2 3" xfId="1706" xr:uid="{00000000-0005-0000-0000-0000F0730000}"/>
    <cellStyle name="Normal 6 2 7 2 3 2" xfId="2545" xr:uid="{00000000-0005-0000-0000-0000F1730000}"/>
    <cellStyle name="Normal 6 2 7 2 3 2 2" xfId="4235" xr:uid="{00000000-0005-0000-0000-0000F2730000}"/>
    <cellStyle name="Normal 6 2 7 2 3 2 2 2" xfId="14308" xr:uid="{00000000-0005-0000-0000-0000F3730000}"/>
    <cellStyle name="Normal 6 2 7 2 3 2 2 2 2" xfId="44639" xr:uid="{00000000-0005-0000-0000-0000F4730000}"/>
    <cellStyle name="Normal 6 2 7 2 3 2 2 2 3" xfId="29406" xr:uid="{00000000-0005-0000-0000-0000F5730000}"/>
    <cellStyle name="Normal 6 2 7 2 3 2 2 3" xfId="9288" xr:uid="{00000000-0005-0000-0000-0000F6730000}"/>
    <cellStyle name="Normal 6 2 7 2 3 2 2 3 2" xfId="39622" xr:uid="{00000000-0005-0000-0000-0000F7730000}"/>
    <cellStyle name="Normal 6 2 7 2 3 2 2 3 3" xfId="24389" xr:uid="{00000000-0005-0000-0000-0000F8730000}"/>
    <cellStyle name="Normal 6 2 7 2 3 2 2 4" xfId="34609" xr:uid="{00000000-0005-0000-0000-0000F9730000}"/>
    <cellStyle name="Normal 6 2 7 2 3 2 2 5" xfId="19376" xr:uid="{00000000-0005-0000-0000-0000FA730000}"/>
    <cellStyle name="Normal 6 2 7 2 3 2 3" xfId="5927" xr:uid="{00000000-0005-0000-0000-0000FB730000}"/>
    <cellStyle name="Normal 6 2 7 2 3 2 3 2" xfId="15979" xr:uid="{00000000-0005-0000-0000-0000FC730000}"/>
    <cellStyle name="Normal 6 2 7 2 3 2 3 2 2" xfId="46310" xr:uid="{00000000-0005-0000-0000-0000FD730000}"/>
    <cellStyle name="Normal 6 2 7 2 3 2 3 2 3" xfId="31077" xr:uid="{00000000-0005-0000-0000-0000FE730000}"/>
    <cellStyle name="Normal 6 2 7 2 3 2 3 3" xfId="10959" xr:uid="{00000000-0005-0000-0000-0000FF730000}"/>
    <cellStyle name="Normal 6 2 7 2 3 2 3 3 2" xfId="41293" xr:uid="{00000000-0005-0000-0000-000000740000}"/>
    <cellStyle name="Normal 6 2 7 2 3 2 3 3 3" xfId="26060" xr:uid="{00000000-0005-0000-0000-000001740000}"/>
    <cellStyle name="Normal 6 2 7 2 3 2 3 4" xfId="36280" xr:uid="{00000000-0005-0000-0000-000002740000}"/>
    <cellStyle name="Normal 6 2 7 2 3 2 3 5" xfId="21047" xr:uid="{00000000-0005-0000-0000-000003740000}"/>
    <cellStyle name="Normal 6 2 7 2 3 2 4" xfId="12637" xr:uid="{00000000-0005-0000-0000-000004740000}"/>
    <cellStyle name="Normal 6 2 7 2 3 2 4 2" xfId="42968" xr:uid="{00000000-0005-0000-0000-000005740000}"/>
    <cellStyle name="Normal 6 2 7 2 3 2 4 3" xfId="27735" xr:uid="{00000000-0005-0000-0000-000006740000}"/>
    <cellStyle name="Normal 6 2 7 2 3 2 5" xfId="7616" xr:uid="{00000000-0005-0000-0000-000007740000}"/>
    <cellStyle name="Normal 6 2 7 2 3 2 5 2" xfId="37951" xr:uid="{00000000-0005-0000-0000-000008740000}"/>
    <cellStyle name="Normal 6 2 7 2 3 2 5 3" xfId="22718" xr:uid="{00000000-0005-0000-0000-000009740000}"/>
    <cellStyle name="Normal 6 2 7 2 3 2 6" xfId="32939" xr:uid="{00000000-0005-0000-0000-00000A740000}"/>
    <cellStyle name="Normal 6 2 7 2 3 2 7" xfId="17705" xr:uid="{00000000-0005-0000-0000-00000B740000}"/>
    <cellStyle name="Normal 6 2 7 2 3 3" xfId="3398" xr:uid="{00000000-0005-0000-0000-00000C740000}"/>
    <cellStyle name="Normal 6 2 7 2 3 3 2" xfId="13472" xr:uid="{00000000-0005-0000-0000-00000D740000}"/>
    <cellStyle name="Normal 6 2 7 2 3 3 2 2" xfId="43803" xr:uid="{00000000-0005-0000-0000-00000E740000}"/>
    <cellStyle name="Normal 6 2 7 2 3 3 2 3" xfId="28570" xr:uid="{00000000-0005-0000-0000-00000F740000}"/>
    <cellStyle name="Normal 6 2 7 2 3 3 3" xfId="8452" xr:uid="{00000000-0005-0000-0000-000010740000}"/>
    <cellStyle name="Normal 6 2 7 2 3 3 3 2" xfId="38786" xr:uid="{00000000-0005-0000-0000-000011740000}"/>
    <cellStyle name="Normal 6 2 7 2 3 3 3 3" xfId="23553" xr:uid="{00000000-0005-0000-0000-000012740000}"/>
    <cellStyle name="Normal 6 2 7 2 3 3 4" xfId="33773" xr:uid="{00000000-0005-0000-0000-000013740000}"/>
    <cellStyle name="Normal 6 2 7 2 3 3 5" xfId="18540" xr:uid="{00000000-0005-0000-0000-000014740000}"/>
    <cellStyle name="Normal 6 2 7 2 3 4" xfId="5091" xr:uid="{00000000-0005-0000-0000-000015740000}"/>
    <cellStyle name="Normal 6 2 7 2 3 4 2" xfId="15143" xr:uid="{00000000-0005-0000-0000-000016740000}"/>
    <cellStyle name="Normal 6 2 7 2 3 4 2 2" xfId="45474" xr:uid="{00000000-0005-0000-0000-000017740000}"/>
    <cellStyle name="Normal 6 2 7 2 3 4 2 3" xfId="30241" xr:uid="{00000000-0005-0000-0000-000018740000}"/>
    <cellStyle name="Normal 6 2 7 2 3 4 3" xfId="10123" xr:uid="{00000000-0005-0000-0000-000019740000}"/>
    <cellStyle name="Normal 6 2 7 2 3 4 3 2" xfId="40457" xr:uid="{00000000-0005-0000-0000-00001A740000}"/>
    <cellStyle name="Normal 6 2 7 2 3 4 3 3" xfId="25224" xr:uid="{00000000-0005-0000-0000-00001B740000}"/>
    <cellStyle name="Normal 6 2 7 2 3 4 4" xfId="35444" xr:uid="{00000000-0005-0000-0000-00001C740000}"/>
    <cellStyle name="Normal 6 2 7 2 3 4 5" xfId="20211" xr:uid="{00000000-0005-0000-0000-00001D740000}"/>
    <cellStyle name="Normal 6 2 7 2 3 5" xfId="11801" xr:uid="{00000000-0005-0000-0000-00001E740000}"/>
    <cellStyle name="Normal 6 2 7 2 3 5 2" xfId="42132" xr:uid="{00000000-0005-0000-0000-00001F740000}"/>
    <cellStyle name="Normal 6 2 7 2 3 5 3" xfId="26899" xr:uid="{00000000-0005-0000-0000-000020740000}"/>
    <cellStyle name="Normal 6 2 7 2 3 6" xfId="6780" xr:uid="{00000000-0005-0000-0000-000021740000}"/>
    <cellStyle name="Normal 6 2 7 2 3 6 2" xfId="37115" xr:uid="{00000000-0005-0000-0000-000022740000}"/>
    <cellStyle name="Normal 6 2 7 2 3 6 3" xfId="21882" xr:uid="{00000000-0005-0000-0000-000023740000}"/>
    <cellStyle name="Normal 6 2 7 2 3 7" xfId="32103" xr:uid="{00000000-0005-0000-0000-000024740000}"/>
    <cellStyle name="Normal 6 2 7 2 3 8" xfId="16869" xr:uid="{00000000-0005-0000-0000-000025740000}"/>
    <cellStyle name="Normal 6 2 7 2 4" xfId="2127" xr:uid="{00000000-0005-0000-0000-000026740000}"/>
    <cellStyle name="Normal 6 2 7 2 4 2" xfId="3817" xr:uid="{00000000-0005-0000-0000-000027740000}"/>
    <cellStyle name="Normal 6 2 7 2 4 2 2" xfId="13890" xr:uid="{00000000-0005-0000-0000-000028740000}"/>
    <cellStyle name="Normal 6 2 7 2 4 2 2 2" xfId="44221" xr:uid="{00000000-0005-0000-0000-000029740000}"/>
    <cellStyle name="Normal 6 2 7 2 4 2 2 3" xfId="28988" xr:uid="{00000000-0005-0000-0000-00002A740000}"/>
    <cellStyle name="Normal 6 2 7 2 4 2 3" xfId="8870" xr:uid="{00000000-0005-0000-0000-00002B740000}"/>
    <cellStyle name="Normal 6 2 7 2 4 2 3 2" xfId="39204" xr:uid="{00000000-0005-0000-0000-00002C740000}"/>
    <cellStyle name="Normal 6 2 7 2 4 2 3 3" xfId="23971" xr:uid="{00000000-0005-0000-0000-00002D740000}"/>
    <cellStyle name="Normal 6 2 7 2 4 2 4" xfId="34191" xr:uid="{00000000-0005-0000-0000-00002E740000}"/>
    <cellStyle name="Normal 6 2 7 2 4 2 5" xfId="18958" xr:uid="{00000000-0005-0000-0000-00002F740000}"/>
    <cellStyle name="Normal 6 2 7 2 4 3" xfId="5509" xr:uid="{00000000-0005-0000-0000-000030740000}"/>
    <cellStyle name="Normal 6 2 7 2 4 3 2" xfId="15561" xr:uid="{00000000-0005-0000-0000-000031740000}"/>
    <cellStyle name="Normal 6 2 7 2 4 3 2 2" xfId="45892" xr:uid="{00000000-0005-0000-0000-000032740000}"/>
    <cellStyle name="Normal 6 2 7 2 4 3 2 3" xfId="30659" xr:uid="{00000000-0005-0000-0000-000033740000}"/>
    <cellStyle name="Normal 6 2 7 2 4 3 3" xfId="10541" xr:uid="{00000000-0005-0000-0000-000034740000}"/>
    <cellStyle name="Normal 6 2 7 2 4 3 3 2" xfId="40875" xr:uid="{00000000-0005-0000-0000-000035740000}"/>
    <cellStyle name="Normal 6 2 7 2 4 3 3 3" xfId="25642" xr:uid="{00000000-0005-0000-0000-000036740000}"/>
    <cellStyle name="Normal 6 2 7 2 4 3 4" xfId="35862" xr:uid="{00000000-0005-0000-0000-000037740000}"/>
    <cellStyle name="Normal 6 2 7 2 4 3 5" xfId="20629" xr:uid="{00000000-0005-0000-0000-000038740000}"/>
    <cellStyle name="Normal 6 2 7 2 4 4" xfId="12219" xr:uid="{00000000-0005-0000-0000-000039740000}"/>
    <cellStyle name="Normal 6 2 7 2 4 4 2" xfId="42550" xr:uid="{00000000-0005-0000-0000-00003A740000}"/>
    <cellStyle name="Normal 6 2 7 2 4 4 3" xfId="27317" xr:uid="{00000000-0005-0000-0000-00003B740000}"/>
    <cellStyle name="Normal 6 2 7 2 4 5" xfId="7198" xr:uid="{00000000-0005-0000-0000-00003C740000}"/>
    <cellStyle name="Normal 6 2 7 2 4 5 2" xfId="37533" xr:uid="{00000000-0005-0000-0000-00003D740000}"/>
    <cellStyle name="Normal 6 2 7 2 4 5 3" xfId="22300" xr:uid="{00000000-0005-0000-0000-00003E740000}"/>
    <cellStyle name="Normal 6 2 7 2 4 6" xfId="32521" xr:uid="{00000000-0005-0000-0000-00003F740000}"/>
    <cellStyle name="Normal 6 2 7 2 4 7" xfId="17287" xr:uid="{00000000-0005-0000-0000-000040740000}"/>
    <cellStyle name="Normal 6 2 7 2 5" xfId="2980" xr:uid="{00000000-0005-0000-0000-000041740000}"/>
    <cellStyle name="Normal 6 2 7 2 5 2" xfId="13054" xr:uid="{00000000-0005-0000-0000-000042740000}"/>
    <cellStyle name="Normal 6 2 7 2 5 2 2" xfId="43385" xr:uid="{00000000-0005-0000-0000-000043740000}"/>
    <cellStyle name="Normal 6 2 7 2 5 2 3" xfId="28152" xr:uid="{00000000-0005-0000-0000-000044740000}"/>
    <cellStyle name="Normal 6 2 7 2 5 3" xfId="8034" xr:uid="{00000000-0005-0000-0000-000045740000}"/>
    <cellStyle name="Normal 6 2 7 2 5 3 2" xfId="38368" xr:uid="{00000000-0005-0000-0000-000046740000}"/>
    <cellStyle name="Normal 6 2 7 2 5 3 3" xfId="23135" xr:uid="{00000000-0005-0000-0000-000047740000}"/>
    <cellStyle name="Normal 6 2 7 2 5 4" xfId="33355" xr:uid="{00000000-0005-0000-0000-000048740000}"/>
    <cellStyle name="Normal 6 2 7 2 5 5" xfId="18122" xr:uid="{00000000-0005-0000-0000-000049740000}"/>
    <cellStyle name="Normal 6 2 7 2 6" xfId="4673" xr:uid="{00000000-0005-0000-0000-00004A740000}"/>
    <cellStyle name="Normal 6 2 7 2 6 2" xfId="14725" xr:uid="{00000000-0005-0000-0000-00004B740000}"/>
    <cellStyle name="Normal 6 2 7 2 6 2 2" xfId="45056" xr:uid="{00000000-0005-0000-0000-00004C740000}"/>
    <cellStyle name="Normal 6 2 7 2 6 2 3" xfId="29823" xr:uid="{00000000-0005-0000-0000-00004D740000}"/>
    <cellStyle name="Normal 6 2 7 2 6 3" xfId="9705" xr:uid="{00000000-0005-0000-0000-00004E740000}"/>
    <cellStyle name="Normal 6 2 7 2 6 3 2" xfId="40039" xr:uid="{00000000-0005-0000-0000-00004F740000}"/>
    <cellStyle name="Normal 6 2 7 2 6 3 3" xfId="24806" xr:uid="{00000000-0005-0000-0000-000050740000}"/>
    <cellStyle name="Normal 6 2 7 2 6 4" xfId="35026" xr:uid="{00000000-0005-0000-0000-000051740000}"/>
    <cellStyle name="Normal 6 2 7 2 6 5" xfId="19793" xr:uid="{00000000-0005-0000-0000-000052740000}"/>
    <cellStyle name="Normal 6 2 7 2 7" xfId="11383" xr:uid="{00000000-0005-0000-0000-000053740000}"/>
    <cellStyle name="Normal 6 2 7 2 7 2" xfId="41714" xr:uid="{00000000-0005-0000-0000-000054740000}"/>
    <cellStyle name="Normal 6 2 7 2 7 3" xfId="26481" xr:uid="{00000000-0005-0000-0000-000055740000}"/>
    <cellStyle name="Normal 6 2 7 2 8" xfId="6362" xr:uid="{00000000-0005-0000-0000-000056740000}"/>
    <cellStyle name="Normal 6 2 7 2 8 2" xfId="36697" xr:uid="{00000000-0005-0000-0000-000057740000}"/>
    <cellStyle name="Normal 6 2 7 2 8 3" xfId="21464" xr:uid="{00000000-0005-0000-0000-000058740000}"/>
    <cellStyle name="Normal 6 2 7 2 9" xfId="31685" xr:uid="{00000000-0005-0000-0000-000059740000}"/>
    <cellStyle name="Normal 6 2 7 3" xfId="1389" xr:uid="{00000000-0005-0000-0000-00005A740000}"/>
    <cellStyle name="Normal 6 2 7 3 2" xfId="1810" xr:uid="{00000000-0005-0000-0000-00005B740000}"/>
    <cellStyle name="Normal 6 2 7 3 2 2" xfId="2649" xr:uid="{00000000-0005-0000-0000-00005C740000}"/>
    <cellStyle name="Normal 6 2 7 3 2 2 2" xfId="4339" xr:uid="{00000000-0005-0000-0000-00005D740000}"/>
    <cellStyle name="Normal 6 2 7 3 2 2 2 2" xfId="14412" xr:uid="{00000000-0005-0000-0000-00005E740000}"/>
    <cellStyle name="Normal 6 2 7 3 2 2 2 2 2" xfId="44743" xr:uid="{00000000-0005-0000-0000-00005F740000}"/>
    <cellStyle name="Normal 6 2 7 3 2 2 2 2 3" xfId="29510" xr:uid="{00000000-0005-0000-0000-000060740000}"/>
    <cellStyle name="Normal 6 2 7 3 2 2 2 3" xfId="9392" xr:uid="{00000000-0005-0000-0000-000061740000}"/>
    <cellStyle name="Normal 6 2 7 3 2 2 2 3 2" xfId="39726" xr:uid="{00000000-0005-0000-0000-000062740000}"/>
    <cellStyle name="Normal 6 2 7 3 2 2 2 3 3" xfId="24493" xr:uid="{00000000-0005-0000-0000-000063740000}"/>
    <cellStyle name="Normal 6 2 7 3 2 2 2 4" xfId="34713" xr:uid="{00000000-0005-0000-0000-000064740000}"/>
    <cellStyle name="Normal 6 2 7 3 2 2 2 5" xfId="19480" xr:uid="{00000000-0005-0000-0000-000065740000}"/>
    <cellStyle name="Normal 6 2 7 3 2 2 3" xfId="6031" xr:uid="{00000000-0005-0000-0000-000066740000}"/>
    <cellStyle name="Normal 6 2 7 3 2 2 3 2" xfId="16083" xr:uid="{00000000-0005-0000-0000-000067740000}"/>
    <cellStyle name="Normal 6 2 7 3 2 2 3 2 2" xfId="46414" xr:uid="{00000000-0005-0000-0000-000068740000}"/>
    <cellStyle name="Normal 6 2 7 3 2 2 3 2 3" xfId="31181" xr:uid="{00000000-0005-0000-0000-000069740000}"/>
    <cellStyle name="Normal 6 2 7 3 2 2 3 3" xfId="11063" xr:uid="{00000000-0005-0000-0000-00006A740000}"/>
    <cellStyle name="Normal 6 2 7 3 2 2 3 3 2" xfId="41397" xr:uid="{00000000-0005-0000-0000-00006B740000}"/>
    <cellStyle name="Normal 6 2 7 3 2 2 3 3 3" xfId="26164" xr:uid="{00000000-0005-0000-0000-00006C740000}"/>
    <cellStyle name="Normal 6 2 7 3 2 2 3 4" xfId="36384" xr:uid="{00000000-0005-0000-0000-00006D740000}"/>
    <cellStyle name="Normal 6 2 7 3 2 2 3 5" xfId="21151" xr:uid="{00000000-0005-0000-0000-00006E740000}"/>
    <cellStyle name="Normal 6 2 7 3 2 2 4" xfId="12741" xr:uid="{00000000-0005-0000-0000-00006F740000}"/>
    <cellStyle name="Normal 6 2 7 3 2 2 4 2" xfId="43072" xr:uid="{00000000-0005-0000-0000-000070740000}"/>
    <cellStyle name="Normal 6 2 7 3 2 2 4 3" xfId="27839" xr:uid="{00000000-0005-0000-0000-000071740000}"/>
    <cellStyle name="Normal 6 2 7 3 2 2 5" xfId="7720" xr:uid="{00000000-0005-0000-0000-000072740000}"/>
    <cellStyle name="Normal 6 2 7 3 2 2 5 2" xfId="38055" xr:uid="{00000000-0005-0000-0000-000073740000}"/>
    <cellStyle name="Normal 6 2 7 3 2 2 5 3" xfId="22822" xr:uid="{00000000-0005-0000-0000-000074740000}"/>
    <cellStyle name="Normal 6 2 7 3 2 2 6" xfId="33043" xr:uid="{00000000-0005-0000-0000-000075740000}"/>
    <cellStyle name="Normal 6 2 7 3 2 2 7" xfId="17809" xr:uid="{00000000-0005-0000-0000-000076740000}"/>
    <cellStyle name="Normal 6 2 7 3 2 3" xfId="3502" xr:uid="{00000000-0005-0000-0000-000077740000}"/>
    <cellStyle name="Normal 6 2 7 3 2 3 2" xfId="13576" xr:uid="{00000000-0005-0000-0000-000078740000}"/>
    <cellStyle name="Normal 6 2 7 3 2 3 2 2" xfId="43907" xr:uid="{00000000-0005-0000-0000-000079740000}"/>
    <cellStyle name="Normal 6 2 7 3 2 3 2 3" xfId="28674" xr:uid="{00000000-0005-0000-0000-00007A740000}"/>
    <cellStyle name="Normal 6 2 7 3 2 3 3" xfId="8556" xr:uid="{00000000-0005-0000-0000-00007B740000}"/>
    <cellStyle name="Normal 6 2 7 3 2 3 3 2" xfId="38890" xr:uid="{00000000-0005-0000-0000-00007C740000}"/>
    <cellStyle name="Normal 6 2 7 3 2 3 3 3" xfId="23657" xr:uid="{00000000-0005-0000-0000-00007D740000}"/>
    <cellStyle name="Normal 6 2 7 3 2 3 4" xfId="33877" xr:uid="{00000000-0005-0000-0000-00007E740000}"/>
    <cellStyle name="Normal 6 2 7 3 2 3 5" xfId="18644" xr:uid="{00000000-0005-0000-0000-00007F740000}"/>
    <cellStyle name="Normal 6 2 7 3 2 4" xfId="5195" xr:uid="{00000000-0005-0000-0000-000080740000}"/>
    <cellStyle name="Normal 6 2 7 3 2 4 2" xfId="15247" xr:uid="{00000000-0005-0000-0000-000081740000}"/>
    <cellStyle name="Normal 6 2 7 3 2 4 2 2" xfId="45578" xr:uid="{00000000-0005-0000-0000-000082740000}"/>
    <cellStyle name="Normal 6 2 7 3 2 4 2 3" xfId="30345" xr:uid="{00000000-0005-0000-0000-000083740000}"/>
    <cellStyle name="Normal 6 2 7 3 2 4 3" xfId="10227" xr:uid="{00000000-0005-0000-0000-000084740000}"/>
    <cellStyle name="Normal 6 2 7 3 2 4 3 2" xfId="40561" xr:uid="{00000000-0005-0000-0000-000085740000}"/>
    <cellStyle name="Normal 6 2 7 3 2 4 3 3" xfId="25328" xr:uid="{00000000-0005-0000-0000-000086740000}"/>
    <cellStyle name="Normal 6 2 7 3 2 4 4" xfId="35548" xr:uid="{00000000-0005-0000-0000-000087740000}"/>
    <cellStyle name="Normal 6 2 7 3 2 4 5" xfId="20315" xr:uid="{00000000-0005-0000-0000-000088740000}"/>
    <cellStyle name="Normal 6 2 7 3 2 5" xfId="11905" xr:uid="{00000000-0005-0000-0000-000089740000}"/>
    <cellStyle name="Normal 6 2 7 3 2 5 2" xfId="42236" xr:uid="{00000000-0005-0000-0000-00008A740000}"/>
    <cellStyle name="Normal 6 2 7 3 2 5 3" xfId="27003" xr:uid="{00000000-0005-0000-0000-00008B740000}"/>
    <cellStyle name="Normal 6 2 7 3 2 6" xfId="6884" xr:uid="{00000000-0005-0000-0000-00008C740000}"/>
    <cellStyle name="Normal 6 2 7 3 2 6 2" xfId="37219" xr:uid="{00000000-0005-0000-0000-00008D740000}"/>
    <cellStyle name="Normal 6 2 7 3 2 6 3" xfId="21986" xr:uid="{00000000-0005-0000-0000-00008E740000}"/>
    <cellStyle name="Normal 6 2 7 3 2 7" xfId="32207" xr:uid="{00000000-0005-0000-0000-00008F740000}"/>
    <cellStyle name="Normal 6 2 7 3 2 8" xfId="16973" xr:uid="{00000000-0005-0000-0000-000090740000}"/>
    <cellStyle name="Normal 6 2 7 3 3" xfId="2231" xr:uid="{00000000-0005-0000-0000-000091740000}"/>
    <cellStyle name="Normal 6 2 7 3 3 2" xfId="3921" xr:uid="{00000000-0005-0000-0000-000092740000}"/>
    <cellStyle name="Normal 6 2 7 3 3 2 2" xfId="13994" xr:uid="{00000000-0005-0000-0000-000093740000}"/>
    <cellStyle name="Normal 6 2 7 3 3 2 2 2" xfId="44325" xr:uid="{00000000-0005-0000-0000-000094740000}"/>
    <cellStyle name="Normal 6 2 7 3 3 2 2 3" xfId="29092" xr:uid="{00000000-0005-0000-0000-000095740000}"/>
    <cellStyle name="Normal 6 2 7 3 3 2 3" xfId="8974" xr:uid="{00000000-0005-0000-0000-000096740000}"/>
    <cellStyle name="Normal 6 2 7 3 3 2 3 2" xfId="39308" xr:uid="{00000000-0005-0000-0000-000097740000}"/>
    <cellStyle name="Normal 6 2 7 3 3 2 3 3" xfId="24075" xr:uid="{00000000-0005-0000-0000-000098740000}"/>
    <cellStyle name="Normal 6 2 7 3 3 2 4" xfId="34295" xr:uid="{00000000-0005-0000-0000-000099740000}"/>
    <cellStyle name="Normal 6 2 7 3 3 2 5" xfId="19062" xr:uid="{00000000-0005-0000-0000-00009A740000}"/>
    <cellStyle name="Normal 6 2 7 3 3 3" xfId="5613" xr:uid="{00000000-0005-0000-0000-00009B740000}"/>
    <cellStyle name="Normal 6 2 7 3 3 3 2" xfId="15665" xr:uid="{00000000-0005-0000-0000-00009C740000}"/>
    <cellStyle name="Normal 6 2 7 3 3 3 2 2" xfId="45996" xr:uid="{00000000-0005-0000-0000-00009D740000}"/>
    <cellStyle name="Normal 6 2 7 3 3 3 2 3" xfId="30763" xr:uid="{00000000-0005-0000-0000-00009E740000}"/>
    <cellStyle name="Normal 6 2 7 3 3 3 3" xfId="10645" xr:uid="{00000000-0005-0000-0000-00009F740000}"/>
    <cellStyle name="Normal 6 2 7 3 3 3 3 2" xfId="40979" xr:uid="{00000000-0005-0000-0000-0000A0740000}"/>
    <cellStyle name="Normal 6 2 7 3 3 3 3 3" xfId="25746" xr:uid="{00000000-0005-0000-0000-0000A1740000}"/>
    <cellStyle name="Normal 6 2 7 3 3 3 4" xfId="35966" xr:uid="{00000000-0005-0000-0000-0000A2740000}"/>
    <cellStyle name="Normal 6 2 7 3 3 3 5" xfId="20733" xr:uid="{00000000-0005-0000-0000-0000A3740000}"/>
    <cellStyle name="Normal 6 2 7 3 3 4" xfId="12323" xr:uid="{00000000-0005-0000-0000-0000A4740000}"/>
    <cellStyle name="Normal 6 2 7 3 3 4 2" xfId="42654" xr:uid="{00000000-0005-0000-0000-0000A5740000}"/>
    <cellStyle name="Normal 6 2 7 3 3 4 3" xfId="27421" xr:uid="{00000000-0005-0000-0000-0000A6740000}"/>
    <cellStyle name="Normal 6 2 7 3 3 5" xfId="7302" xr:uid="{00000000-0005-0000-0000-0000A7740000}"/>
    <cellStyle name="Normal 6 2 7 3 3 5 2" xfId="37637" xr:uid="{00000000-0005-0000-0000-0000A8740000}"/>
    <cellStyle name="Normal 6 2 7 3 3 5 3" xfId="22404" xr:uid="{00000000-0005-0000-0000-0000A9740000}"/>
    <cellStyle name="Normal 6 2 7 3 3 6" xfId="32625" xr:uid="{00000000-0005-0000-0000-0000AA740000}"/>
    <cellStyle name="Normal 6 2 7 3 3 7" xfId="17391" xr:uid="{00000000-0005-0000-0000-0000AB740000}"/>
    <cellStyle name="Normal 6 2 7 3 4" xfId="3084" xr:uid="{00000000-0005-0000-0000-0000AC740000}"/>
    <cellStyle name="Normal 6 2 7 3 4 2" xfId="13158" xr:uid="{00000000-0005-0000-0000-0000AD740000}"/>
    <cellStyle name="Normal 6 2 7 3 4 2 2" xfId="43489" xr:uid="{00000000-0005-0000-0000-0000AE740000}"/>
    <cellStyle name="Normal 6 2 7 3 4 2 3" xfId="28256" xr:uid="{00000000-0005-0000-0000-0000AF740000}"/>
    <cellStyle name="Normal 6 2 7 3 4 3" xfId="8138" xr:uid="{00000000-0005-0000-0000-0000B0740000}"/>
    <cellStyle name="Normal 6 2 7 3 4 3 2" xfId="38472" xr:uid="{00000000-0005-0000-0000-0000B1740000}"/>
    <cellStyle name="Normal 6 2 7 3 4 3 3" xfId="23239" xr:uid="{00000000-0005-0000-0000-0000B2740000}"/>
    <cellStyle name="Normal 6 2 7 3 4 4" xfId="33459" xr:uid="{00000000-0005-0000-0000-0000B3740000}"/>
    <cellStyle name="Normal 6 2 7 3 4 5" xfId="18226" xr:uid="{00000000-0005-0000-0000-0000B4740000}"/>
    <cellStyle name="Normal 6 2 7 3 5" xfId="4777" xr:uid="{00000000-0005-0000-0000-0000B5740000}"/>
    <cellStyle name="Normal 6 2 7 3 5 2" xfId="14829" xr:uid="{00000000-0005-0000-0000-0000B6740000}"/>
    <cellStyle name="Normal 6 2 7 3 5 2 2" xfId="45160" xr:uid="{00000000-0005-0000-0000-0000B7740000}"/>
    <cellStyle name="Normal 6 2 7 3 5 2 3" xfId="29927" xr:uid="{00000000-0005-0000-0000-0000B8740000}"/>
    <cellStyle name="Normal 6 2 7 3 5 3" xfId="9809" xr:uid="{00000000-0005-0000-0000-0000B9740000}"/>
    <cellStyle name="Normal 6 2 7 3 5 3 2" xfId="40143" xr:uid="{00000000-0005-0000-0000-0000BA740000}"/>
    <cellStyle name="Normal 6 2 7 3 5 3 3" xfId="24910" xr:uid="{00000000-0005-0000-0000-0000BB740000}"/>
    <cellStyle name="Normal 6 2 7 3 5 4" xfId="35130" xr:uid="{00000000-0005-0000-0000-0000BC740000}"/>
    <cellStyle name="Normal 6 2 7 3 5 5" xfId="19897" xr:uid="{00000000-0005-0000-0000-0000BD740000}"/>
    <cellStyle name="Normal 6 2 7 3 6" xfId="11487" xr:uid="{00000000-0005-0000-0000-0000BE740000}"/>
    <cellStyle name="Normal 6 2 7 3 6 2" xfId="41818" xr:uid="{00000000-0005-0000-0000-0000BF740000}"/>
    <cellStyle name="Normal 6 2 7 3 6 3" xfId="26585" xr:uid="{00000000-0005-0000-0000-0000C0740000}"/>
    <cellStyle name="Normal 6 2 7 3 7" xfId="6466" xr:uid="{00000000-0005-0000-0000-0000C1740000}"/>
    <cellStyle name="Normal 6 2 7 3 7 2" xfId="36801" xr:uid="{00000000-0005-0000-0000-0000C2740000}"/>
    <cellStyle name="Normal 6 2 7 3 7 3" xfId="21568" xr:uid="{00000000-0005-0000-0000-0000C3740000}"/>
    <cellStyle name="Normal 6 2 7 3 8" xfId="31789" xr:uid="{00000000-0005-0000-0000-0000C4740000}"/>
    <cellStyle name="Normal 6 2 7 3 9" xfId="16555" xr:uid="{00000000-0005-0000-0000-0000C5740000}"/>
    <cellStyle name="Normal 6 2 7 4" xfId="1602" xr:uid="{00000000-0005-0000-0000-0000C6740000}"/>
    <cellStyle name="Normal 6 2 7 4 2" xfId="2441" xr:uid="{00000000-0005-0000-0000-0000C7740000}"/>
    <cellStyle name="Normal 6 2 7 4 2 2" xfId="4131" xr:uid="{00000000-0005-0000-0000-0000C8740000}"/>
    <cellStyle name="Normal 6 2 7 4 2 2 2" xfId="14204" xr:uid="{00000000-0005-0000-0000-0000C9740000}"/>
    <cellStyle name="Normal 6 2 7 4 2 2 2 2" xfId="44535" xr:uid="{00000000-0005-0000-0000-0000CA740000}"/>
    <cellStyle name="Normal 6 2 7 4 2 2 2 3" xfId="29302" xr:uid="{00000000-0005-0000-0000-0000CB740000}"/>
    <cellStyle name="Normal 6 2 7 4 2 2 3" xfId="9184" xr:uid="{00000000-0005-0000-0000-0000CC740000}"/>
    <cellStyle name="Normal 6 2 7 4 2 2 3 2" xfId="39518" xr:uid="{00000000-0005-0000-0000-0000CD740000}"/>
    <cellStyle name="Normal 6 2 7 4 2 2 3 3" xfId="24285" xr:uid="{00000000-0005-0000-0000-0000CE740000}"/>
    <cellStyle name="Normal 6 2 7 4 2 2 4" xfId="34505" xr:uid="{00000000-0005-0000-0000-0000CF740000}"/>
    <cellStyle name="Normal 6 2 7 4 2 2 5" xfId="19272" xr:uid="{00000000-0005-0000-0000-0000D0740000}"/>
    <cellStyle name="Normal 6 2 7 4 2 3" xfId="5823" xr:uid="{00000000-0005-0000-0000-0000D1740000}"/>
    <cellStyle name="Normal 6 2 7 4 2 3 2" xfId="15875" xr:uid="{00000000-0005-0000-0000-0000D2740000}"/>
    <cellStyle name="Normal 6 2 7 4 2 3 2 2" xfId="46206" xr:uid="{00000000-0005-0000-0000-0000D3740000}"/>
    <cellStyle name="Normal 6 2 7 4 2 3 2 3" xfId="30973" xr:uid="{00000000-0005-0000-0000-0000D4740000}"/>
    <cellStyle name="Normal 6 2 7 4 2 3 3" xfId="10855" xr:uid="{00000000-0005-0000-0000-0000D5740000}"/>
    <cellStyle name="Normal 6 2 7 4 2 3 3 2" xfId="41189" xr:uid="{00000000-0005-0000-0000-0000D6740000}"/>
    <cellStyle name="Normal 6 2 7 4 2 3 3 3" xfId="25956" xr:uid="{00000000-0005-0000-0000-0000D7740000}"/>
    <cellStyle name="Normal 6 2 7 4 2 3 4" xfId="36176" xr:uid="{00000000-0005-0000-0000-0000D8740000}"/>
    <cellStyle name="Normal 6 2 7 4 2 3 5" xfId="20943" xr:uid="{00000000-0005-0000-0000-0000D9740000}"/>
    <cellStyle name="Normal 6 2 7 4 2 4" xfId="12533" xr:uid="{00000000-0005-0000-0000-0000DA740000}"/>
    <cellStyle name="Normal 6 2 7 4 2 4 2" xfId="42864" xr:uid="{00000000-0005-0000-0000-0000DB740000}"/>
    <cellStyle name="Normal 6 2 7 4 2 4 3" xfId="27631" xr:uid="{00000000-0005-0000-0000-0000DC740000}"/>
    <cellStyle name="Normal 6 2 7 4 2 5" xfId="7512" xr:uid="{00000000-0005-0000-0000-0000DD740000}"/>
    <cellStyle name="Normal 6 2 7 4 2 5 2" xfId="37847" xr:uid="{00000000-0005-0000-0000-0000DE740000}"/>
    <cellStyle name="Normal 6 2 7 4 2 5 3" xfId="22614" xr:uid="{00000000-0005-0000-0000-0000DF740000}"/>
    <cellStyle name="Normal 6 2 7 4 2 6" xfId="32835" xr:uid="{00000000-0005-0000-0000-0000E0740000}"/>
    <cellStyle name="Normal 6 2 7 4 2 7" xfId="17601" xr:uid="{00000000-0005-0000-0000-0000E1740000}"/>
    <cellStyle name="Normal 6 2 7 4 3" xfId="3294" xr:uid="{00000000-0005-0000-0000-0000E2740000}"/>
    <cellStyle name="Normal 6 2 7 4 3 2" xfId="13368" xr:uid="{00000000-0005-0000-0000-0000E3740000}"/>
    <cellStyle name="Normal 6 2 7 4 3 2 2" xfId="43699" xr:uid="{00000000-0005-0000-0000-0000E4740000}"/>
    <cellStyle name="Normal 6 2 7 4 3 2 3" xfId="28466" xr:uid="{00000000-0005-0000-0000-0000E5740000}"/>
    <cellStyle name="Normal 6 2 7 4 3 3" xfId="8348" xr:uid="{00000000-0005-0000-0000-0000E6740000}"/>
    <cellStyle name="Normal 6 2 7 4 3 3 2" xfId="38682" xr:uid="{00000000-0005-0000-0000-0000E7740000}"/>
    <cellStyle name="Normal 6 2 7 4 3 3 3" xfId="23449" xr:uid="{00000000-0005-0000-0000-0000E8740000}"/>
    <cellStyle name="Normal 6 2 7 4 3 4" xfId="33669" xr:uid="{00000000-0005-0000-0000-0000E9740000}"/>
    <cellStyle name="Normal 6 2 7 4 3 5" xfId="18436" xr:uid="{00000000-0005-0000-0000-0000EA740000}"/>
    <cellStyle name="Normal 6 2 7 4 4" xfId="4987" xr:uid="{00000000-0005-0000-0000-0000EB740000}"/>
    <cellStyle name="Normal 6 2 7 4 4 2" xfId="15039" xr:uid="{00000000-0005-0000-0000-0000EC740000}"/>
    <cellStyle name="Normal 6 2 7 4 4 2 2" xfId="45370" xr:uid="{00000000-0005-0000-0000-0000ED740000}"/>
    <cellStyle name="Normal 6 2 7 4 4 2 3" xfId="30137" xr:uid="{00000000-0005-0000-0000-0000EE740000}"/>
    <cellStyle name="Normal 6 2 7 4 4 3" xfId="10019" xr:uid="{00000000-0005-0000-0000-0000EF740000}"/>
    <cellStyle name="Normal 6 2 7 4 4 3 2" xfId="40353" xr:uid="{00000000-0005-0000-0000-0000F0740000}"/>
    <cellStyle name="Normal 6 2 7 4 4 3 3" xfId="25120" xr:uid="{00000000-0005-0000-0000-0000F1740000}"/>
    <cellStyle name="Normal 6 2 7 4 4 4" xfId="35340" xr:uid="{00000000-0005-0000-0000-0000F2740000}"/>
    <cellStyle name="Normal 6 2 7 4 4 5" xfId="20107" xr:uid="{00000000-0005-0000-0000-0000F3740000}"/>
    <cellStyle name="Normal 6 2 7 4 5" xfId="11697" xr:uid="{00000000-0005-0000-0000-0000F4740000}"/>
    <cellStyle name="Normal 6 2 7 4 5 2" xfId="42028" xr:uid="{00000000-0005-0000-0000-0000F5740000}"/>
    <cellStyle name="Normal 6 2 7 4 5 3" xfId="26795" xr:uid="{00000000-0005-0000-0000-0000F6740000}"/>
    <cellStyle name="Normal 6 2 7 4 6" xfId="6676" xr:uid="{00000000-0005-0000-0000-0000F7740000}"/>
    <cellStyle name="Normal 6 2 7 4 6 2" xfId="37011" xr:uid="{00000000-0005-0000-0000-0000F8740000}"/>
    <cellStyle name="Normal 6 2 7 4 6 3" xfId="21778" xr:uid="{00000000-0005-0000-0000-0000F9740000}"/>
    <cellStyle name="Normal 6 2 7 4 7" xfId="31999" xr:uid="{00000000-0005-0000-0000-0000FA740000}"/>
    <cellStyle name="Normal 6 2 7 4 8" xfId="16765" xr:uid="{00000000-0005-0000-0000-0000FB740000}"/>
    <cellStyle name="Normal 6 2 7 5" xfId="2023" xr:uid="{00000000-0005-0000-0000-0000FC740000}"/>
    <cellStyle name="Normal 6 2 7 5 2" xfId="3713" xr:uid="{00000000-0005-0000-0000-0000FD740000}"/>
    <cellStyle name="Normal 6 2 7 5 2 2" xfId="13786" xr:uid="{00000000-0005-0000-0000-0000FE740000}"/>
    <cellStyle name="Normal 6 2 7 5 2 2 2" xfId="44117" xr:uid="{00000000-0005-0000-0000-0000FF740000}"/>
    <cellStyle name="Normal 6 2 7 5 2 2 3" xfId="28884" xr:uid="{00000000-0005-0000-0000-000000750000}"/>
    <cellStyle name="Normal 6 2 7 5 2 3" xfId="8766" xr:uid="{00000000-0005-0000-0000-000001750000}"/>
    <cellStyle name="Normal 6 2 7 5 2 3 2" xfId="39100" xr:uid="{00000000-0005-0000-0000-000002750000}"/>
    <cellStyle name="Normal 6 2 7 5 2 3 3" xfId="23867" xr:uid="{00000000-0005-0000-0000-000003750000}"/>
    <cellStyle name="Normal 6 2 7 5 2 4" xfId="34087" xr:uid="{00000000-0005-0000-0000-000004750000}"/>
    <cellStyle name="Normal 6 2 7 5 2 5" xfId="18854" xr:uid="{00000000-0005-0000-0000-000005750000}"/>
    <cellStyle name="Normal 6 2 7 5 3" xfId="5405" xr:uid="{00000000-0005-0000-0000-000006750000}"/>
    <cellStyle name="Normal 6 2 7 5 3 2" xfId="15457" xr:uid="{00000000-0005-0000-0000-000007750000}"/>
    <cellStyle name="Normal 6 2 7 5 3 2 2" xfId="45788" xr:uid="{00000000-0005-0000-0000-000008750000}"/>
    <cellStyle name="Normal 6 2 7 5 3 2 3" xfId="30555" xr:uid="{00000000-0005-0000-0000-000009750000}"/>
    <cellStyle name="Normal 6 2 7 5 3 3" xfId="10437" xr:uid="{00000000-0005-0000-0000-00000A750000}"/>
    <cellStyle name="Normal 6 2 7 5 3 3 2" xfId="40771" xr:uid="{00000000-0005-0000-0000-00000B750000}"/>
    <cellStyle name="Normal 6 2 7 5 3 3 3" xfId="25538" xr:uid="{00000000-0005-0000-0000-00000C750000}"/>
    <cellStyle name="Normal 6 2 7 5 3 4" xfId="35758" xr:uid="{00000000-0005-0000-0000-00000D750000}"/>
    <cellStyle name="Normal 6 2 7 5 3 5" xfId="20525" xr:uid="{00000000-0005-0000-0000-00000E750000}"/>
    <cellStyle name="Normal 6 2 7 5 4" xfId="12115" xr:uid="{00000000-0005-0000-0000-00000F750000}"/>
    <cellStyle name="Normal 6 2 7 5 4 2" xfId="42446" xr:uid="{00000000-0005-0000-0000-000010750000}"/>
    <cellStyle name="Normal 6 2 7 5 4 3" xfId="27213" xr:uid="{00000000-0005-0000-0000-000011750000}"/>
    <cellStyle name="Normal 6 2 7 5 5" xfId="7094" xr:uid="{00000000-0005-0000-0000-000012750000}"/>
    <cellStyle name="Normal 6 2 7 5 5 2" xfId="37429" xr:uid="{00000000-0005-0000-0000-000013750000}"/>
    <cellStyle name="Normal 6 2 7 5 5 3" xfId="22196" xr:uid="{00000000-0005-0000-0000-000014750000}"/>
    <cellStyle name="Normal 6 2 7 5 6" xfId="32417" xr:uid="{00000000-0005-0000-0000-000015750000}"/>
    <cellStyle name="Normal 6 2 7 5 7" xfId="17183" xr:uid="{00000000-0005-0000-0000-000016750000}"/>
    <cellStyle name="Normal 6 2 7 6" xfId="2876" xr:uid="{00000000-0005-0000-0000-000017750000}"/>
    <cellStyle name="Normal 6 2 7 6 2" xfId="12950" xr:uid="{00000000-0005-0000-0000-000018750000}"/>
    <cellStyle name="Normal 6 2 7 6 2 2" xfId="43281" xr:uid="{00000000-0005-0000-0000-000019750000}"/>
    <cellStyle name="Normal 6 2 7 6 2 3" xfId="28048" xr:uid="{00000000-0005-0000-0000-00001A750000}"/>
    <cellStyle name="Normal 6 2 7 6 3" xfId="7930" xr:uid="{00000000-0005-0000-0000-00001B750000}"/>
    <cellStyle name="Normal 6 2 7 6 3 2" xfId="38264" xr:uid="{00000000-0005-0000-0000-00001C750000}"/>
    <cellStyle name="Normal 6 2 7 6 3 3" xfId="23031" xr:uid="{00000000-0005-0000-0000-00001D750000}"/>
    <cellStyle name="Normal 6 2 7 6 4" xfId="33251" xr:uid="{00000000-0005-0000-0000-00001E750000}"/>
    <cellStyle name="Normal 6 2 7 6 5" xfId="18018" xr:uid="{00000000-0005-0000-0000-00001F750000}"/>
    <cellStyle name="Normal 6 2 7 7" xfId="4569" xr:uid="{00000000-0005-0000-0000-000020750000}"/>
    <cellStyle name="Normal 6 2 7 7 2" xfId="14621" xr:uid="{00000000-0005-0000-0000-000021750000}"/>
    <cellStyle name="Normal 6 2 7 7 2 2" xfId="44952" xr:uid="{00000000-0005-0000-0000-000022750000}"/>
    <cellStyle name="Normal 6 2 7 7 2 3" xfId="29719" xr:uid="{00000000-0005-0000-0000-000023750000}"/>
    <cellStyle name="Normal 6 2 7 7 3" xfId="9601" xr:uid="{00000000-0005-0000-0000-000024750000}"/>
    <cellStyle name="Normal 6 2 7 7 3 2" xfId="39935" xr:uid="{00000000-0005-0000-0000-000025750000}"/>
    <cellStyle name="Normal 6 2 7 7 3 3" xfId="24702" xr:uid="{00000000-0005-0000-0000-000026750000}"/>
    <cellStyle name="Normal 6 2 7 7 4" xfId="34922" xr:uid="{00000000-0005-0000-0000-000027750000}"/>
    <cellStyle name="Normal 6 2 7 7 5" xfId="19689" xr:uid="{00000000-0005-0000-0000-000028750000}"/>
    <cellStyle name="Normal 6 2 7 8" xfId="11279" xr:uid="{00000000-0005-0000-0000-000029750000}"/>
    <cellStyle name="Normal 6 2 7 8 2" xfId="41610" xr:uid="{00000000-0005-0000-0000-00002A750000}"/>
    <cellStyle name="Normal 6 2 7 8 3" xfId="26377" xr:uid="{00000000-0005-0000-0000-00002B750000}"/>
    <cellStyle name="Normal 6 2 7 9" xfId="6258" xr:uid="{00000000-0005-0000-0000-00002C750000}"/>
    <cellStyle name="Normal 6 2 7 9 2" xfId="36593" xr:uid="{00000000-0005-0000-0000-00002D750000}"/>
    <cellStyle name="Normal 6 2 7 9 3" xfId="21360" xr:uid="{00000000-0005-0000-0000-00002E750000}"/>
    <cellStyle name="Normal 6 2 8" xfId="1222" xr:uid="{00000000-0005-0000-0000-00002F750000}"/>
    <cellStyle name="Normal 6 2 8 10" xfId="16399" xr:uid="{00000000-0005-0000-0000-000030750000}"/>
    <cellStyle name="Normal 6 2 8 2" xfId="1441" xr:uid="{00000000-0005-0000-0000-000031750000}"/>
    <cellStyle name="Normal 6 2 8 2 2" xfId="1862" xr:uid="{00000000-0005-0000-0000-000032750000}"/>
    <cellStyle name="Normal 6 2 8 2 2 2" xfId="2701" xr:uid="{00000000-0005-0000-0000-000033750000}"/>
    <cellStyle name="Normal 6 2 8 2 2 2 2" xfId="4391" xr:uid="{00000000-0005-0000-0000-000034750000}"/>
    <cellStyle name="Normal 6 2 8 2 2 2 2 2" xfId="14464" xr:uid="{00000000-0005-0000-0000-000035750000}"/>
    <cellStyle name="Normal 6 2 8 2 2 2 2 2 2" xfId="44795" xr:uid="{00000000-0005-0000-0000-000036750000}"/>
    <cellStyle name="Normal 6 2 8 2 2 2 2 2 3" xfId="29562" xr:uid="{00000000-0005-0000-0000-000037750000}"/>
    <cellStyle name="Normal 6 2 8 2 2 2 2 3" xfId="9444" xr:uid="{00000000-0005-0000-0000-000038750000}"/>
    <cellStyle name="Normal 6 2 8 2 2 2 2 3 2" xfId="39778" xr:uid="{00000000-0005-0000-0000-000039750000}"/>
    <cellStyle name="Normal 6 2 8 2 2 2 2 3 3" xfId="24545" xr:uid="{00000000-0005-0000-0000-00003A750000}"/>
    <cellStyle name="Normal 6 2 8 2 2 2 2 4" xfId="34765" xr:uid="{00000000-0005-0000-0000-00003B750000}"/>
    <cellStyle name="Normal 6 2 8 2 2 2 2 5" xfId="19532" xr:uid="{00000000-0005-0000-0000-00003C750000}"/>
    <cellStyle name="Normal 6 2 8 2 2 2 3" xfId="6083" xr:uid="{00000000-0005-0000-0000-00003D750000}"/>
    <cellStyle name="Normal 6 2 8 2 2 2 3 2" xfId="16135" xr:uid="{00000000-0005-0000-0000-00003E750000}"/>
    <cellStyle name="Normal 6 2 8 2 2 2 3 2 2" xfId="46466" xr:uid="{00000000-0005-0000-0000-00003F750000}"/>
    <cellStyle name="Normal 6 2 8 2 2 2 3 2 3" xfId="31233" xr:uid="{00000000-0005-0000-0000-000040750000}"/>
    <cellStyle name="Normal 6 2 8 2 2 2 3 3" xfId="11115" xr:uid="{00000000-0005-0000-0000-000041750000}"/>
    <cellStyle name="Normal 6 2 8 2 2 2 3 3 2" xfId="41449" xr:uid="{00000000-0005-0000-0000-000042750000}"/>
    <cellStyle name="Normal 6 2 8 2 2 2 3 3 3" xfId="26216" xr:uid="{00000000-0005-0000-0000-000043750000}"/>
    <cellStyle name="Normal 6 2 8 2 2 2 3 4" xfId="36436" xr:uid="{00000000-0005-0000-0000-000044750000}"/>
    <cellStyle name="Normal 6 2 8 2 2 2 3 5" xfId="21203" xr:uid="{00000000-0005-0000-0000-000045750000}"/>
    <cellStyle name="Normal 6 2 8 2 2 2 4" xfId="12793" xr:uid="{00000000-0005-0000-0000-000046750000}"/>
    <cellStyle name="Normal 6 2 8 2 2 2 4 2" xfId="43124" xr:uid="{00000000-0005-0000-0000-000047750000}"/>
    <cellStyle name="Normal 6 2 8 2 2 2 4 3" xfId="27891" xr:uid="{00000000-0005-0000-0000-000048750000}"/>
    <cellStyle name="Normal 6 2 8 2 2 2 5" xfId="7772" xr:uid="{00000000-0005-0000-0000-000049750000}"/>
    <cellStyle name="Normal 6 2 8 2 2 2 5 2" xfId="38107" xr:uid="{00000000-0005-0000-0000-00004A750000}"/>
    <cellStyle name="Normal 6 2 8 2 2 2 5 3" xfId="22874" xr:uid="{00000000-0005-0000-0000-00004B750000}"/>
    <cellStyle name="Normal 6 2 8 2 2 2 6" xfId="33095" xr:uid="{00000000-0005-0000-0000-00004C750000}"/>
    <cellStyle name="Normal 6 2 8 2 2 2 7" xfId="17861" xr:uid="{00000000-0005-0000-0000-00004D750000}"/>
    <cellStyle name="Normal 6 2 8 2 2 3" xfId="3554" xr:uid="{00000000-0005-0000-0000-00004E750000}"/>
    <cellStyle name="Normal 6 2 8 2 2 3 2" xfId="13628" xr:uid="{00000000-0005-0000-0000-00004F750000}"/>
    <cellStyle name="Normal 6 2 8 2 2 3 2 2" xfId="43959" xr:uid="{00000000-0005-0000-0000-000050750000}"/>
    <cellStyle name="Normal 6 2 8 2 2 3 2 3" xfId="28726" xr:uid="{00000000-0005-0000-0000-000051750000}"/>
    <cellStyle name="Normal 6 2 8 2 2 3 3" xfId="8608" xr:uid="{00000000-0005-0000-0000-000052750000}"/>
    <cellStyle name="Normal 6 2 8 2 2 3 3 2" xfId="38942" xr:uid="{00000000-0005-0000-0000-000053750000}"/>
    <cellStyle name="Normal 6 2 8 2 2 3 3 3" xfId="23709" xr:uid="{00000000-0005-0000-0000-000054750000}"/>
    <cellStyle name="Normal 6 2 8 2 2 3 4" xfId="33929" xr:uid="{00000000-0005-0000-0000-000055750000}"/>
    <cellStyle name="Normal 6 2 8 2 2 3 5" xfId="18696" xr:uid="{00000000-0005-0000-0000-000056750000}"/>
    <cellStyle name="Normal 6 2 8 2 2 4" xfId="5247" xr:uid="{00000000-0005-0000-0000-000057750000}"/>
    <cellStyle name="Normal 6 2 8 2 2 4 2" xfId="15299" xr:uid="{00000000-0005-0000-0000-000058750000}"/>
    <cellStyle name="Normal 6 2 8 2 2 4 2 2" xfId="45630" xr:uid="{00000000-0005-0000-0000-000059750000}"/>
    <cellStyle name="Normal 6 2 8 2 2 4 2 3" xfId="30397" xr:uid="{00000000-0005-0000-0000-00005A750000}"/>
    <cellStyle name="Normal 6 2 8 2 2 4 3" xfId="10279" xr:uid="{00000000-0005-0000-0000-00005B750000}"/>
    <cellStyle name="Normal 6 2 8 2 2 4 3 2" xfId="40613" xr:uid="{00000000-0005-0000-0000-00005C750000}"/>
    <cellStyle name="Normal 6 2 8 2 2 4 3 3" xfId="25380" xr:uid="{00000000-0005-0000-0000-00005D750000}"/>
    <cellStyle name="Normal 6 2 8 2 2 4 4" xfId="35600" xr:uid="{00000000-0005-0000-0000-00005E750000}"/>
    <cellStyle name="Normal 6 2 8 2 2 4 5" xfId="20367" xr:uid="{00000000-0005-0000-0000-00005F750000}"/>
    <cellStyle name="Normal 6 2 8 2 2 5" xfId="11957" xr:uid="{00000000-0005-0000-0000-000060750000}"/>
    <cellStyle name="Normal 6 2 8 2 2 5 2" xfId="42288" xr:uid="{00000000-0005-0000-0000-000061750000}"/>
    <cellStyle name="Normal 6 2 8 2 2 5 3" xfId="27055" xr:uid="{00000000-0005-0000-0000-000062750000}"/>
    <cellStyle name="Normal 6 2 8 2 2 6" xfId="6936" xr:uid="{00000000-0005-0000-0000-000063750000}"/>
    <cellStyle name="Normal 6 2 8 2 2 6 2" xfId="37271" xr:uid="{00000000-0005-0000-0000-000064750000}"/>
    <cellStyle name="Normal 6 2 8 2 2 6 3" xfId="22038" xr:uid="{00000000-0005-0000-0000-000065750000}"/>
    <cellStyle name="Normal 6 2 8 2 2 7" xfId="32259" xr:uid="{00000000-0005-0000-0000-000066750000}"/>
    <cellStyle name="Normal 6 2 8 2 2 8" xfId="17025" xr:uid="{00000000-0005-0000-0000-000067750000}"/>
    <cellStyle name="Normal 6 2 8 2 3" xfId="2283" xr:uid="{00000000-0005-0000-0000-000068750000}"/>
    <cellStyle name="Normal 6 2 8 2 3 2" xfId="3973" xr:uid="{00000000-0005-0000-0000-000069750000}"/>
    <cellStyle name="Normal 6 2 8 2 3 2 2" xfId="14046" xr:uid="{00000000-0005-0000-0000-00006A750000}"/>
    <cellStyle name="Normal 6 2 8 2 3 2 2 2" xfId="44377" xr:uid="{00000000-0005-0000-0000-00006B750000}"/>
    <cellStyle name="Normal 6 2 8 2 3 2 2 3" xfId="29144" xr:uid="{00000000-0005-0000-0000-00006C750000}"/>
    <cellStyle name="Normal 6 2 8 2 3 2 3" xfId="9026" xr:uid="{00000000-0005-0000-0000-00006D750000}"/>
    <cellStyle name="Normal 6 2 8 2 3 2 3 2" xfId="39360" xr:uid="{00000000-0005-0000-0000-00006E750000}"/>
    <cellStyle name="Normal 6 2 8 2 3 2 3 3" xfId="24127" xr:uid="{00000000-0005-0000-0000-00006F750000}"/>
    <cellStyle name="Normal 6 2 8 2 3 2 4" xfId="34347" xr:uid="{00000000-0005-0000-0000-000070750000}"/>
    <cellStyle name="Normal 6 2 8 2 3 2 5" xfId="19114" xr:uid="{00000000-0005-0000-0000-000071750000}"/>
    <cellStyle name="Normal 6 2 8 2 3 3" xfId="5665" xr:uid="{00000000-0005-0000-0000-000072750000}"/>
    <cellStyle name="Normal 6 2 8 2 3 3 2" xfId="15717" xr:uid="{00000000-0005-0000-0000-000073750000}"/>
    <cellStyle name="Normal 6 2 8 2 3 3 2 2" xfId="46048" xr:uid="{00000000-0005-0000-0000-000074750000}"/>
    <cellStyle name="Normal 6 2 8 2 3 3 2 3" xfId="30815" xr:uid="{00000000-0005-0000-0000-000075750000}"/>
    <cellStyle name="Normal 6 2 8 2 3 3 3" xfId="10697" xr:uid="{00000000-0005-0000-0000-000076750000}"/>
    <cellStyle name="Normal 6 2 8 2 3 3 3 2" xfId="41031" xr:uid="{00000000-0005-0000-0000-000077750000}"/>
    <cellStyle name="Normal 6 2 8 2 3 3 3 3" xfId="25798" xr:uid="{00000000-0005-0000-0000-000078750000}"/>
    <cellStyle name="Normal 6 2 8 2 3 3 4" xfId="36018" xr:uid="{00000000-0005-0000-0000-000079750000}"/>
    <cellStyle name="Normal 6 2 8 2 3 3 5" xfId="20785" xr:uid="{00000000-0005-0000-0000-00007A750000}"/>
    <cellStyle name="Normal 6 2 8 2 3 4" xfId="12375" xr:uid="{00000000-0005-0000-0000-00007B750000}"/>
    <cellStyle name="Normal 6 2 8 2 3 4 2" xfId="42706" xr:uid="{00000000-0005-0000-0000-00007C750000}"/>
    <cellStyle name="Normal 6 2 8 2 3 4 3" xfId="27473" xr:uid="{00000000-0005-0000-0000-00007D750000}"/>
    <cellStyle name="Normal 6 2 8 2 3 5" xfId="7354" xr:uid="{00000000-0005-0000-0000-00007E750000}"/>
    <cellStyle name="Normal 6 2 8 2 3 5 2" xfId="37689" xr:uid="{00000000-0005-0000-0000-00007F750000}"/>
    <cellStyle name="Normal 6 2 8 2 3 5 3" xfId="22456" xr:uid="{00000000-0005-0000-0000-000080750000}"/>
    <cellStyle name="Normal 6 2 8 2 3 6" xfId="32677" xr:uid="{00000000-0005-0000-0000-000081750000}"/>
    <cellStyle name="Normal 6 2 8 2 3 7" xfId="17443" xr:uid="{00000000-0005-0000-0000-000082750000}"/>
    <cellStyle name="Normal 6 2 8 2 4" xfId="3136" xr:uid="{00000000-0005-0000-0000-000083750000}"/>
    <cellStyle name="Normal 6 2 8 2 4 2" xfId="13210" xr:uid="{00000000-0005-0000-0000-000084750000}"/>
    <cellStyle name="Normal 6 2 8 2 4 2 2" xfId="43541" xr:uid="{00000000-0005-0000-0000-000085750000}"/>
    <cellStyle name="Normal 6 2 8 2 4 2 3" xfId="28308" xr:uid="{00000000-0005-0000-0000-000086750000}"/>
    <cellStyle name="Normal 6 2 8 2 4 3" xfId="8190" xr:uid="{00000000-0005-0000-0000-000087750000}"/>
    <cellStyle name="Normal 6 2 8 2 4 3 2" xfId="38524" xr:uid="{00000000-0005-0000-0000-000088750000}"/>
    <cellStyle name="Normal 6 2 8 2 4 3 3" xfId="23291" xr:uid="{00000000-0005-0000-0000-000089750000}"/>
    <cellStyle name="Normal 6 2 8 2 4 4" xfId="33511" xr:uid="{00000000-0005-0000-0000-00008A750000}"/>
    <cellStyle name="Normal 6 2 8 2 4 5" xfId="18278" xr:uid="{00000000-0005-0000-0000-00008B750000}"/>
    <cellStyle name="Normal 6 2 8 2 5" xfId="4829" xr:uid="{00000000-0005-0000-0000-00008C750000}"/>
    <cellStyle name="Normal 6 2 8 2 5 2" xfId="14881" xr:uid="{00000000-0005-0000-0000-00008D750000}"/>
    <cellStyle name="Normal 6 2 8 2 5 2 2" xfId="45212" xr:uid="{00000000-0005-0000-0000-00008E750000}"/>
    <cellStyle name="Normal 6 2 8 2 5 2 3" xfId="29979" xr:uid="{00000000-0005-0000-0000-00008F750000}"/>
    <cellStyle name="Normal 6 2 8 2 5 3" xfId="9861" xr:uid="{00000000-0005-0000-0000-000090750000}"/>
    <cellStyle name="Normal 6 2 8 2 5 3 2" xfId="40195" xr:uid="{00000000-0005-0000-0000-000091750000}"/>
    <cellStyle name="Normal 6 2 8 2 5 3 3" xfId="24962" xr:uid="{00000000-0005-0000-0000-000092750000}"/>
    <cellStyle name="Normal 6 2 8 2 5 4" xfId="35182" xr:uid="{00000000-0005-0000-0000-000093750000}"/>
    <cellStyle name="Normal 6 2 8 2 5 5" xfId="19949" xr:uid="{00000000-0005-0000-0000-000094750000}"/>
    <cellStyle name="Normal 6 2 8 2 6" xfId="11539" xr:uid="{00000000-0005-0000-0000-000095750000}"/>
    <cellStyle name="Normal 6 2 8 2 6 2" xfId="41870" xr:uid="{00000000-0005-0000-0000-000096750000}"/>
    <cellStyle name="Normal 6 2 8 2 6 3" xfId="26637" xr:uid="{00000000-0005-0000-0000-000097750000}"/>
    <cellStyle name="Normal 6 2 8 2 7" xfId="6518" xr:uid="{00000000-0005-0000-0000-000098750000}"/>
    <cellStyle name="Normal 6 2 8 2 7 2" xfId="36853" xr:uid="{00000000-0005-0000-0000-000099750000}"/>
    <cellStyle name="Normal 6 2 8 2 7 3" xfId="21620" xr:uid="{00000000-0005-0000-0000-00009A750000}"/>
    <cellStyle name="Normal 6 2 8 2 8" xfId="31841" xr:uid="{00000000-0005-0000-0000-00009B750000}"/>
    <cellStyle name="Normal 6 2 8 2 9" xfId="16607" xr:uid="{00000000-0005-0000-0000-00009C750000}"/>
    <cellStyle name="Normal 6 2 8 3" xfId="1654" xr:uid="{00000000-0005-0000-0000-00009D750000}"/>
    <cellStyle name="Normal 6 2 8 3 2" xfId="2493" xr:uid="{00000000-0005-0000-0000-00009E750000}"/>
    <cellStyle name="Normal 6 2 8 3 2 2" xfId="4183" xr:uid="{00000000-0005-0000-0000-00009F750000}"/>
    <cellStyle name="Normal 6 2 8 3 2 2 2" xfId="14256" xr:uid="{00000000-0005-0000-0000-0000A0750000}"/>
    <cellStyle name="Normal 6 2 8 3 2 2 2 2" xfId="44587" xr:uid="{00000000-0005-0000-0000-0000A1750000}"/>
    <cellStyle name="Normal 6 2 8 3 2 2 2 3" xfId="29354" xr:uid="{00000000-0005-0000-0000-0000A2750000}"/>
    <cellStyle name="Normal 6 2 8 3 2 2 3" xfId="9236" xr:uid="{00000000-0005-0000-0000-0000A3750000}"/>
    <cellStyle name="Normal 6 2 8 3 2 2 3 2" xfId="39570" xr:uid="{00000000-0005-0000-0000-0000A4750000}"/>
    <cellStyle name="Normal 6 2 8 3 2 2 3 3" xfId="24337" xr:uid="{00000000-0005-0000-0000-0000A5750000}"/>
    <cellStyle name="Normal 6 2 8 3 2 2 4" xfId="34557" xr:uid="{00000000-0005-0000-0000-0000A6750000}"/>
    <cellStyle name="Normal 6 2 8 3 2 2 5" xfId="19324" xr:uid="{00000000-0005-0000-0000-0000A7750000}"/>
    <cellStyle name="Normal 6 2 8 3 2 3" xfId="5875" xr:uid="{00000000-0005-0000-0000-0000A8750000}"/>
    <cellStyle name="Normal 6 2 8 3 2 3 2" xfId="15927" xr:uid="{00000000-0005-0000-0000-0000A9750000}"/>
    <cellStyle name="Normal 6 2 8 3 2 3 2 2" xfId="46258" xr:uid="{00000000-0005-0000-0000-0000AA750000}"/>
    <cellStyle name="Normal 6 2 8 3 2 3 2 3" xfId="31025" xr:uid="{00000000-0005-0000-0000-0000AB750000}"/>
    <cellStyle name="Normal 6 2 8 3 2 3 3" xfId="10907" xr:uid="{00000000-0005-0000-0000-0000AC750000}"/>
    <cellStyle name="Normal 6 2 8 3 2 3 3 2" xfId="41241" xr:uid="{00000000-0005-0000-0000-0000AD750000}"/>
    <cellStyle name="Normal 6 2 8 3 2 3 3 3" xfId="26008" xr:uid="{00000000-0005-0000-0000-0000AE750000}"/>
    <cellStyle name="Normal 6 2 8 3 2 3 4" xfId="36228" xr:uid="{00000000-0005-0000-0000-0000AF750000}"/>
    <cellStyle name="Normal 6 2 8 3 2 3 5" xfId="20995" xr:uid="{00000000-0005-0000-0000-0000B0750000}"/>
    <cellStyle name="Normal 6 2 8 3 2 4" xfId="12585" xr:uid="{00000000-0005-0000-0000-0000B1750000}"/>
    <cellStyle name="Normal 6 2 8 3 2 4 2" xfId="42916" xr:uid="{00000000-0005-0000-0000-0000B2750000}"/>
    <cellStyle name="Normal 6 2 8 3 2 4 3" xfId="27683" xr:uid="{00000000-0005-0000-0000-0000B3750000}"/>
    <cellStyle name="Normal 6 2 8 3 2 5" xfId="7564" xr:uid="{00000000-0005-0000-0000-0000B4750000}"/>
    <cellStyle name="Normal 6 2 8 3 2 5 2" xfId="37899" xr:uid="{00000000-0005-0000-0000-0000B5750000}"/>
    <cellStyle name="Normal 6 2 8 3 2 5 3" xfId="22666" xr:uid="{00000000-0005-0000-0000-0000B6750000}"/>
    <cellStyle name="Normal 6 2 8 3 2 6" xfId="32887" xr:uid="{00000000-0005-0000-0000-0000B7750000}"/>
    <cellStyle name="Normal 6 2 8 3 2 7" xfId="17653" xr:uid="{00000000-0005-0000-0000-0000B8750000}"/>
    <cellStyle name="Normal 6 2 8 3 3" xfId="3346" xr:uid="{00000000-0005-0000-0000-0000B9750000}"/>
    <cellStyle name="Normal 6 2 8 3 3 2" xfId="13420" xr:uid="{00000000-0005-0000-0000-0000BA750000}"/>
    <cellStyle name="Normal 6 2 8 3 3 2 2" xfId="43751" xr:uid="{00000000-0005-0000-0000-0000BB750000}"/>
    <cellStyle name="Normal 6 2 8 3 3 2 3" xfId="28518" xr:uid="{00000000-0005-0000-0000-0000BC750000}"/>
    <cellStyle name="Normal 6 2 8 3 3 3" xfId="8400" xr:uid="{00000000-0005-0000-0000-0000BD750000}"/>
    <cellStyle name="Normal 6 2 8 3 3 3 2" xfId="38734" xr:uid="{00000000-0005-0000-0000-0000BE750000}"/>
    <cellStyle name="Normal 6 2 8 3 3 3 3" xfId="23501" xr:uid="{00000000-0005-0000-0000-0000BF750000}"/>
    <cellStyle name="Normal 6 2 8 3 3 4" xfId="33721" xr:uid="{00000000-0005-0000-0000-0000C0750000}"/>
    <cellStyle name="Normal 6 2 8 3 3 5" xfId="18488" xr:uid="{00000000-0005-0000-0000-0000C1750000}"/>
    <cellStyle name="Normal 6 2 8 3 4" xfId="5039" xr:uid="{00000000-0005-0000-0000-0000C2750000}"/>
    <cellStyle name="Normal 6 2 8 3 4 2" xfId="15091" xr:uid="{00000000-0005-0000-0000-0000C3750000}"/>
    <cellStyle name="Normal 6 2 8 3 4 2 2" xfId="45422" xr:uid="{00000000-0005-0000-0000-0000C4750000}"/>
    <cellStyle name="Normal 6 2 8 3 4 2 3" xfId="30189" xr:uid="{00000000-0005-0000-0000-0000C5750000}"/>
    <cellStyle name="Normal 6 2 8 3 4 3" xfId="10071" xr:uid="{00000000-0005-0000-0000-0000C6750000}"/>
    <cellStyle name="Normal 6 2 8 3 4 3 2" xfId="40405" xr:uid="{00000000-0005-0000-0000-0000C7750000}"/>
    <cellStyle name="Normal 6 2 8 3 4 3 3" xfId="25172" xr:uid="{00000000-0005-0000-0000-0000C8750000}"/>
    <cellStyle name="Normal 6 2 8 3 4 4" xfId="35392" xr:uid="{00000000-0005-0000-0000-0000C9750000}"/>
    <cellStyle name="Normal 6 2 8 3 4 5" xfId="20159" xr:uid="{00000000-0005-0000-0000-0000CA750000}"/>
    <cellStyle name="Normal 6 2 8 3 5" xfId="11749" xr:uid="{00000000-0005-0000-0000-0000CB750000}"/>
    <cellStyle name="Normal 6 2 8 3 5 2" xfId="42080" xr:uid="{00000000-0005-0000-0000-0000CC750000}"/>
    <cellStyle name="Normal 6 2 8 3 5 3" xfId="26847" xr:uid="{00000000-0005-0000-0000-0000CD750000}"/>
    <cellStyle name="Normal 6 2 8 3 6" xfId="6728" xr:uid="{00000000-0005-0000-0000-0000CE750000}"/>
    <cellStyle name="Normal 6 2 8 3 6 2" xfId="37063" xr:uid="{00000000-0005-0000-0000-0000CF750000}"/>
    <cellStyle name="Normal 6 2 8 3 6 3" xfId="21830" xr:uid="{00000000-0005-0000-0000-0000D0750000}"/>
    <cellStyle name="Normal 6 2 8 3 7" xfId="32051" xr:uid="{00000000-0005-0000-0000-0000D1750000}"/>
    <cellStyle name="Normal 6 2 8 3 8" xfId="16817" xr:uid="{00000000-0005-0000-0000-0000D2750000}"/>
    <cellStyle name="Normal 6 2 8 4" xfId="2075" xr:uid="{00000000-0005-0000-0000-0000D3750000}"/>
    <cellStyle name="Normal 6 2 8 4 2" xfId="3765" xr:uid="{00000000-0005-0000-0000-0000D4750000}"/>
    <cellStyle name="Normal 6 2 8 4 2 2" xfId="13838" xr:uid="{00000000-0005-0000-0000-0000D5750000}"/>
    <cellStyle name="Normal 6 2 8 4 2 2 2" xfId="44169" xr:uid="{00000000-0005-0000-0000-0000D6750000}"/>
    <cellStyle name="Normal 6 2 8 4 2 2 3" xfId="28936" xr:uid="{00000000-0005-0000-0000-0000D7750000}"/>
    <cellStyle name="Normal 6 2 8 4 2 3" xfId="8818" xr:uid="{00000000-0005-0000-0000-0000D8750000}"/>
    <cellStyle name="Normal 6 2 8 4 2 3 2" xfId="39152" xr:uid="{00000000-0005-0000-0000-0000D9750000}"/>
    <cellStyle name="Normal 6 2 8 4 2 3 3" xfId="23919" xr:uid="{00000000-0005-0000-0000-0000DA750000}"/>
    <cellStyle name="Normal 6 2 8 4 2 4" xfId="34139" xr:uid="{00000000-0005-0000-0000-0000DB750000}"/>
    <cellStyle name="Normal 6 2 8 4 2 5" xfId="18906" xr:uid="{00000000-0005-0000-0000-0000DC750000}"/>
    <cellStyle name="Normal 6 2 8 4 3" xfId="5457" xr:uid="{00000000-0005-0000-0000-0000DD750000}"/>
    <cellStyle name="Normal 6 2 8 4 3 2" xfId="15509" xr:uid="{00000000-0005-0000-0000-0000DE750000}"/>
    <cellStyle name="Normal 6 2 8 4 3 2 2" xfId="45840" xr:uid="{00000000-0005-0000-0000-0000DF750000}"/>
    <cellStyle name="Normal 6 2 8 4 3 2 3" xfId="30607" xr:uid="{00000000-0005-0000-0000-0000E0750000}"/>
    <cellStyle name="Normal 6 2 8 4 3 3" xfId="10489" xr:uid="{00000000-0005-0000-0000-0000E1750000}"/>
    <cellStyle name="Normal 6 2 8 4 3 3 2" xfId="40823" xr:uid="{00000000-0005-0000-0000-0000E2750000}"/>
    <cellStyle name="Normal 6 2 8 4 3 3 3" xfId="25590" xr:uid="{00000000-0005-0000-0000-0000E3750000}"/>
    <cellStyle name="Normal 6 2 8 4 3 4" xfId="35810" xr:uid="{00000000-0005-0000-0000-0000E4750000}"/>
    <cellStyle name="Normal 6 2 8 4 3 5" xfId="20577" xr:uid="{00000000-0005-0000-0000-0000E5750000}"/>
    <cellStyle name="Normal 6 2 8 4 4" xfId="12167" xr:uid="{00000000-0005-0000-0000-0000E6750000}"/>
    <cellStyle name="Normal 6 2 8 4 4 2" xfId="42498" xr:uid="{00000000-0005-0000-0000-0000E7750000}"/>
    <cellStyle name="Normal 6 2 8 4 4 3" xfId="27265" xr:uid="{00000000-0005-0000-0000-0000E8750000}"/>
    <cellStyle name="Normal 6 2 8 4 5" xfId="7146" xr:uid="{00000000-0005-0000-0000-0000E9750000}"/>
    <cellStyle name="Normal 6 2 8 4 5 2" xfId="37481" xr:uid="{00000000-0005-0000-0000-0000EA750000}"/>
    <cellStyle name="Normal 6 2 8 4 5 3" xfId="22248" xr:uid="{00000000-0005-0000-0000-0000EB750000}"/>
    <cellStyle name="Normal 6 2 8 4 6" xfId="32469" xr:uid="{00000000-0005-0000-0000-0000EC750000}"/>
    <cellStyle name="Normal 6 2 8 4 7" xfId="17235" xr:uid="{00000000-0005-0000-0000-0000ED750000}"/>
    <cellStyle name="Normal 6 2 8 5" xfId="2928" xr:uid="{00000000-0005-0000-0000-0000EE750000}"/>
    <cellStyle name="Normal 6 2 8 5 2" xfId="13002" xr:uid="{00000000-0005-0000-0000-0000EF750000}"/>
    <cellStyle name="Normal 6 2 8 5 2 2" xfId="43333" xr:uid="{00000000-0005-0000-0000-0000F0750000}"/>
    <cellStyle name="Normal 6 2 8 5 2 3" xfId="28100" xr:uid="{00000000-0005-0000-0000-0000F1750000}"/>
    <cellStyle name="Normal 6 2 8 5 3" xfId="7982" xr:uid="{00000000-0005-0000-0000-0000F2750000}"/>
    <cellStyle name="Normal 6 2 8 5 3 2" xfId="38316" xr:uid="{00000000-0005-0000-0000-0000F3750000}"/>
    <cellStyle name="Normal 6 2 8 5 3 3" xfId="23083" xr:uid="{00000000-0005-0000-0000-0000F4750000}"/>
    <cellStyle name="Normal 6 2 8 5 4" xfId="33303" xr:uid="{00000000-0005-0000-0000-0000F5750000}"/>
    <cellStyle name="Normal 6 2 8 5 5" xfId="18070" xr:uid="{00000000-0005-0000-0000-0000F6750000}"/>
    <cellStyle name="Normal 6 2 8 6" xfId="4621" xr:uid="{00000000-0005-0000-0000-0000F7750000}"/>
    <cellStyle name="Normal 6 2 8 6 2" xfId="14673" xr:uid="{00000000-0005-0000-0000-0000F8750000}"/>
    <cellStyle name="Normal 6 2 8 6 2 2" xfId="45004" xr:uid="{00000000-0005-0000-0000-0000F9750000}"/>
    <cellStyle name="Normal 6 2 8 6 2 3" xfId="29771" xr:uid="{00000000-0005-0000-0000-0000FA750000}"/>
    <cellStyle name="Normal 6 2 8 6 3" xfId="9653" xr:uid="{00000000-0005-0000-0000-0000FB750000}"/>
    <cellStyle name="Normal 6 2 8 6 3 2" xfId="39987" xr:uid="{00000000-0005-0000-0000-0000FC750000}"/>
    <cellStyle name="Normal 6 2 8 6 3 3" xfId="24754" xr:uid="{00000000-0005-0000-0000-0000FD750000}"/>
    <cellStyle name="Normal 6 2 8 6 4" xfId="34974" xr:uid="{00000000-0005-0000-0000-0000FE750000}"/>
    <cellStyle name="Normal 6 2 8 6 5" xfId="19741" xr:uid="{00000000-0005-0000-0000-0000FF750000}"/>
    <cellStyle name="Normal 6 2 8 7" xfId="11331" xr:uid="{00000000-0005-0000-0000-000000760000}"/>
    <cellStyle name="Normal 6 2 8 7 2" xfId="41662" xr:uid="{00000000-0005-0000-0000-000001760000}"/>
    <cellStyle name="Normal 6 2 8 7 3" xfId="26429" xr:uid="{00000000-0005-0000-0000-000002760000}"/>
    <cellStyle name="Normal 6 2 8 8" xfId="6310" xr:uid="{00000000-0005-0000-0000-000003760000}"/>
    <cellStyle name="Normal 6 2 8 8 2" xfId="36645" xr:uid="{00000000-0005-0000-0000-000004760000}"/>
    <cellStyle name="Normal 6 2 8 8 3" xfId="21412" xr:uid="{00000000-0005-0000-0000-000005760000}"/>
    <cellStyle name="Normal 6 2 8 9" xfId="31634" xr:uid="{00000000-0005-0000-0000-000006760000}"/>
    <cellStyle name="Normal 6 2 9" xfId="1335" xr:uid="{00000000-0005-0000-0000-000007760000}"/>
    <cellStyle name="Normal 6 2 9 2" xfId="1758" xr:uid="{00000000-0005-0000-0000-000008760000}"/>
    <cellStyle name="Normal 6 2 9 2 2" xfId="2597" xr:uid="{00000000-0005-0000-0000-000009760000}"/>
    <cellStyle name="Normal 6 2 9 2 2 2" xfId="4287" xr:uid="{00000000-0005-0000-0000-00000A760000}"/>
    <cellStyle name="Normal 6 2 9 2 2 2 2" xfId="14360" xr:uid="{00000000-0005-0000-0000-00000B760000}"/>
    <cellStyle name="Normal 6 2 9 2 2 2 2 2" xfId="44691" xr:uid="{00000000-0005-0000-0000-00000C760000}"/>
    <cellStyle name="Normal 6 2 9 2 2 2 2 3" xfId="29458" xr:uid="{00000000-0005-0000-0000-00000D760000}"/>
    <cellStyle name="Normal 6 2 9 2 2 2 3" xfId="9340" xr:uid="{00000000-0005-0000-0000-00000E760000}"/>
    <cellStyle name="Normal 6 2 9 2 2 2 3 2" xfId="39674" xr:uid="{00000000-0005-0000-0000-00000F760000}"/>
    <cellStyle name="Normal 6 2 9 2 2 2 3 3" xfId="24441" xr:uid="{00000000-0005-0000-0000-000010760000}"/>
    <cellStyle name="Normal 6 2 9 2 2 2 4" xfId="34661" xr:uid="{00000000-0005-0000-0000-000011760000}"/>
    <cellStyle name="Normal 6 2 9 2 2 2 5" xfId="19428" xr:uid="{00000000-0005-0000-0000-000012760000}"/>
    <cellStyle name="Normal 6 2 9 2 2 3" xfId="5979" xr:uid="{00000000-0005-0000-0000-000013760000}"/>
    <cellStyle name="Normal 6 2 9 2 2 3 2" xfId="16031" xr:uid="{00000000-0005-0000-0000-000014760000}"/>
    <cellStyle name="Normal 6 2 9 2 2 3 2 2" xfId="46362" xr:uid="{00000000-0005-0000-0000-000015760000}"/>
    <cellStyle name="Normal 6 2 9 2 2 3 2 3" xfId="31129" xr:uid="{00000000-0005-0000-0000-000016760000}"/>
    <cellStyle name="Normal 6 2 9 2 2 3 3" xfId="11011" xr:uid="{00000000-0005-0000-0000-000017760000}"/>
    <cellStyle name="Normal 6 2 9 2 2 3 3 2" xfId="41345" xr:uid="{00000000-0005-0000-0000-000018760000}"/>
    <cellStyle name="Normal 6 2 9 2 2 3 3 3" xfId="26112" xr:uid="{00000000-0005-0000-0000-000019760000}"/>
    <cellStyle name="Normal 6 2 9 2 2 3 4" xfId="36332" xr:uid="{00000000-0005-0000-0000-00001A760000}"/>
    <cellStyle name="Normal 6 2 9 2 2 3 5" xfId="21099" xr:uid="{00000000-0005-0000-0000-00001B760000}"/>
    <cellStyle name="Normal 6 2 9 2 2 4" xfId="12689" xr:uid="{00000000-0005-0000-0000-00001C760000}"/>
    <cellStyle name="Normal 6 2 9 2 2 4 2" xfId="43020" xr:uid="{00000000-0005-0000-0000-00001D760000}"/>
    <cellStyle name="Normal 6 2 9 2 2 4 3" xfId="27787" xr:uid="{00000000-0005-0000-0000-00001E760000}"/>
    <cellStyle name="Normal 6 2 9 2 2 5" xfId="7668" xr:uid="{00000000-0005-0000-0000-00001F760000}"/>
    <cellStyle name="Normal 6 2 9 2 2 5 2" xfId="38003" xr:uid="{00000000-0005-0000-0000-000020760000}"/>
    <cellStyle name="Normal 6 2 9 2 2 5 3" xfId="22770" xr:uid="{00000000-0005-0000-0000-000021760000}"/>
    <cellStyle name="Normal 6 2 9 2 2 6" xfId="32991" xr:uid="{00000000-0005-0000-0000-000022760000}"/>
    <cellStyle name="Normal 6 2 9 2 2 7" xfId="17757" xr:uid="{00000000-0005-0000-0000-000023760000}"/>
    <cellStyle name="Normal 6 2 9 2 3" xfId="3450" xr:uid="{00000000-0005-0000-0000-000024760000}"/>
    <cellStyle name="Normal 6 2 9 2 3 2" xfId="13524" xr:uid="{00000000-0005-0000-0000-000025760000}"/>
    <cellStyle name="Normal 6 2 9 2 3 2 2" xfId="43855" xr:uid="{00000000-0005-0000-0000-000026760000}"/>
    <cellStyle name="Normal 6 2 9 2 3 2 3" xfId="28622" xr:uid="{00000000-0005-0000-0000-000027760000}"/>
    <cellStyle name="Normal 6 2 9 2 3 3" xfId="8504" xr:uid="{00000000-0005-0000-0000-000028760000}"/>
    <cellStyle name="Normal 6 2 9 2 3 3 2" xfId="38838" xr:uid="{00000000-0005-0000-0000-000029760000}"/>
    <cellStyle name="Normal 6 2 9 2 3 3 3" xfId="23605" xr:uid="{00000000-0005-0000-0000-00002A760000}"/>
    <cellStyle name="Normal 6 2 9 2 3 4" xfId="33825" xr:uid="{00000000-0005-0000-0000-00002B760000}"/>
    <cellStyle name="Normal 6 2 9 2 3 5" xfId="18592" xr:uid="{00000000-0005-0000-0000-00002C760000}"/>
    <cellStyle name="Normal 6 2 9 2 4" xfId="5143" xr:uid="{00000000-0005-0000-0000-00002D760000}"/>
    <cellStyle name="Normal 6 2 9 2 4 2" xfId="15195" xr:uid="{00000000-0005-0000-0000-00002E760000}"/>
    <cellStyle name="Normal 6 2 9 2 4 2 2" xfId="45526" xr:uid="{00000000-0005-0000-0000-00002F760000}"/>
    <cellStyle name="Normal 6 2 9 2 4 2 3" xfId="30293" xr:uid="{00000000-0005-0000-0000-000030760000}"/>
    <cellStyle name="Normal 6 2 9 2 4 3" xfId="10175" xr:uid="{00000000-0005-0000-0000-000031760000}"/>
    <cellStyle name="Normal 6 2 9 2 4 3 2" xfId="40509" xr:uid="{00000000-0005-0000-0000-000032760000}"/>
    <cellStyle name="Normal 6 2 9 2 4 3 3" xfId="25276" xr:uid="{00000000-0005-0000-0000-000033760000}"/>
    <cellStyle name="Normal 6 2 9 2 4 4" xfId="35496" xr:uid="{00000000-0005-0000-0000-000034760000}"/>
    <cellStyle name="Normal 6 2 9 2 4 5" xfId="20263" xr:uid="{00000000-0005-0000-0000-000035760000}"/>
    <cellStyle name="Normal 6 2 9 2 5" xfId="11853" xr:uid="{00000000-0005-0000-0000-000036760000}"/>
    <cellStyle name="Normal 6 2 9 2 5 2" xfId="42184" xr:uid="{00000000-0005-0000-0000-000037760000}"/>
    <cellStyle name="Normal 6 2 9 2 5 3" xfId="26951" xr:uid="{00000000-0005-0000-0000-000038760000}"/>
    <cellStyle name="Normal 6 2 9 2 6" xfId="6832" xr:uid="{00000000-0005-0000-0000-000039760000}"/>
    <cellStyle name="Normal 6 2 9 2 6 2" xfId="37167" xr:uid="{00000000-0005-0000-0000-00003A760000}"/>
    <cellStyle name="Normal 6 2 9 2 6 3" xfId="21934" xr:uid="{00000000-0005-0000-0000-00003B760000}"/>
    <cellStyle name="Normal 6 2 9 2 7" xfId="32155" xr:uid="{00000000-0005-0000-0000-00003C760000}"/>
    <cellStyle name="Normal 6 2 9 2 8" xfId="16921" xr:uid="{00000000-0005-0000-0000-00003D760000}"/>
    <cellStyle name="Normal 6 2 9 3" xfId="2179" xr:uid="{00000000-0005-0000-0000-00003E760000}"/>
    <cellStyle name="Normal 6 2 9 3 2" xfId="3869" xr:uid="{00000000-0005-0000-0000-00003F760000}"/>
    <cellStyle name="Normal 6 2 9 3 2 2" xfId="13942" xr:uid="{00000000-0005-0000-0000-000040760000}"/>
    <cellStyle name="Normal 6 2 9 3 2 2 2" xfId="44273" xr:uid="{00000000-0005-0000-0000-000041760000}"/>
    <cellStyle name="Normal 6 2 9 3 2 2 3" xfId="29040" xr:uid="{00000000-0005-0000-0000-000042760000}"/>
    <cellStyle name="Normal 6 2 9 3 2 3" xfId="8922" xr:uid="{00000000-0005-0000-0000-000043760000}"/>
    <cellStyle name="Normal 6 2 9 3 2 3 2" xfId="39256" xr:uid="{00000000-0005-0000-0000-000044760000}"/>
    <cellStyle name="Normal 6 2 9 3 2 3 3" xfId="24023" xr:uid="{00000000-0005-0000-0000-000045760000}"/>
    <cellStyle name="Normal 6 2 9 3 2 4" xfId="34243" xr:uid="{00000000-0005-0000-0000-000046760000}"/>
    <cellStyle name="Normal 6 2 9 3 2 5" xfId="19010" xr:uid="{00000000-0005-0000-0000-000047760000}"/>
    <cellStyle name="Normal 6 2 9 3 3" xfId="5561" xr:uid="{00000000-0005-0000-0000-000048760000}"/>
    <cellStyle name="Normal 6 2 9 3 3 2" xfId="15613" xr:uid="{00000000-0005-0000-0000-000049760000}"/>
    <cellStyle name="Normal 6 2 9 3 3 2 2" xfId="45944" xr:uid="{00000000-0005-0000-0000-00004A760000}"/>
    <cellStyle name="Normal 6 2 9 3 3 2 3" xfId="30711" xr:uid="{00000000-0005-0000-0000-00004B760000}"/>
    <cellStyle name="Normal 6 2 9 3 3 3" xfId="10593" xr:uid="{00000000-0005-0000-0000-00004C760000}"/>
    <cellStyle name="Normal 6 2 9 3 3 3 2" xfId="40927" xr:uid="{00000000-0005-0000-0000-00004D760000}"/>
    <cellStyle name="Normal 6 2 9 3 3 3 3" xfId="25694" xr:uid="{00000000-0005-0000-0000-00004E760000}"/>
    <cellStyle name="Normal 6 2 9 3 3 4" xfId="35914" xr:uid="{00000000-0005-0000-0000-00004F760000}"/>
    <cellStyle name="Normal 6 2 9 3 3 5" xfId="20681" xr:uid="{00000000-0005-0000-0000-000050760000}"/>
    <cellStyle name="Normal 6 2 9 3 4" xfId="12271" xr:uid="{00000000-0005-0000-0000-000051760000}"/>
    <cellStyle name="Normal 6 2 9 3 4 2" xfId="42602" xr:uid="{00000000-0005-0000-0000-000052760000}"/>
    <cellStyle name="Normal 6 2 9 3 4 3" xfId="27369" xr:uid="{00000000-0005-0000-0000-000053760000}"/>
    <cellStyle name="Normal 6 2 9 3 5" xfId="7250" xr:uid="{00000000-0005-0000-0000-000054760000}"/>
    <cellStyle name="Normal 6 2 9 3 5 2" xfId="37585" xr:uid="{00000000-0005-0000-0000-000055760000}"/>
    <cellStyle name="Normal 6 2 9 3 5 3" xfId="22352" xr:uid="{00000000-0005-0000-0000-000056760000}"/>
    <cellStyle name="Normal 6 2 9 3 6" xfId="32573" xr:uid="{00000000-0005-0000-0000-000057760000}"/>
    <cellStyle name="Normal 6 2 9 3 7" xfId="17339" xr:uid="{00000000-0005-0000-0000-000058760000}"/>
    <cellStyle name="Normal 6 2 9 4" xfId="3032" xr:uid="{00000000-0005-0000-0000-000059760000}"/>
    <cellStyle name="Normal 6 2 9 4 2" xfId="13106" xr:uid="{00000000-0005-0000-0000-00005A760000}"/>
    <cellStyle name="Normal 6 2 9 4 2 2" xfId="43437" xr:uid="{00000000-0005-0000-0000-00005B760000}"/>
    <cellStyle name="Normal 6 2 9 4 2 3" xfId="28204" xr:uid="{00000000-0005-0000-0000-00005C760000}"/>
    <cellStyle name="Normal 6 2 9 4 3" xfId="8086" xr:uid="{00000000-0005-0000-0000-00005D760000}"/>
    <cellStyle name="Normal 6 2 9 4 3 2" xfId="38420" xr:uid="{00000000-0005-0000-0000-00005E760000}"/>
    <cellStyle name="Normal 6 2 9 4 3 3" xfId="23187" xr:uid="{00000000-0005-0000-0000-00005F760000}"/>
    <cellStyle name="Normal 6 2 9 4 4" xfId="33407" xr:uid="{00000000-0005-0000-0000-000060760000}"/>
    <cellStyle name="Normal 6 2 9 4 5" xfId="18174" xr:uid="{00000000-0005-0000-0000-000061760000}"/>
    <cellStyle name="Normal 6 2 9 5" xfId="4725" xr:uid="{00000000-0005-0000-0000-000062760000}"/>
    <cellStyle name="Normal 6 2 9 5 2" xfId="14777" xr:uid="{00000000-0005-0000-0000-000063760000}"/>
    <cellStyle name="Normal 6 2 9 5 2 2" xfId="45108" xr:uid="{00000000-0005-0000-0000-000064760000}"/>
    <cellStyle name="Normal 6 2 9 5 2 3" xfId="29875" xr:uid="{00000000-0005-0000-0000-000065760000}"/>
    <cellStyle name="Normal 6 2 9 5 3" xfId="9757" xr:uid="{00000000-0005-0000-0000-000066760000}"/>
    <cellStyle name="Normal 6 2 9 5 3 2" xfId="40091" xr:uid="{00000000-0005-0000-0000-000067760000}"/>
    <cellStyle name="Normal 6 2 9 5 3 3" xfId="24858" xr:uid="{00000000-0005-0000-0000-000068760000}"/>
    <cellStyle name="Normal 6 2 9 5 4" xfId="35078" xr:uid="{00000000-0005-0000-0000-000069760000}"/>
    <cellStyle name="Normal 6 2 9 5 5" xfId="19845" xr:uid="{00000000-0005-0000-0000-00006A760000}"/>
    <cellStyle name="Normal 6 2 9 6" xfId="11435" xr:uid="{00000000-0005-0000-0000-00006B760000}"/>
    <cellStyle name="Normal 6 2 9 6 2" xfId="41766" xr:uid="{00000000-0005-0000-0000-00006C760000}"/>
    <cellStyle name="Normal 6 2 9 6 3" xfId="26533" xr:uid="{00000000-0005-0000-0000-00006D760000}"/>
    <cellStyle name="Normal 6 2 9 7" xfId="6414" xr:uid="{00000000-0005-0000-0000-00006E760000}"/>
    <cellStyle name="Normal 6 2 9 7 2" xfId="36749" xr:uid="{00000000-0005-0000-0000-00006F760000}"/>
    <cellStyle name="Normal 6 2 9 7 3" xfId="21516" xr:uid="{00000000-0005-0000-0000-000070760000}"/>
    <cellStyle name="Normal 6 2 9 8" xfId="31737" xr:uid="{00000000-0005-0000-0000-000071760000}"/>
    <cellStyle name="Normal 6 2 9 9" xfId="16503" xr:uid="{00000000-0005-0000-0000-000072760000}"/>
    <cellStyle name="Normal 6 3" xfId="883" xr:uid="{00000000-0005-0000-0000-000073760000}"/>
    <cellStyle name="Normal 6 3 10" xfId="6236" xr:uid="{00000000-0005-0000-0000-000074760000}"/>
    <cellStyle name="Normal 6 3 10 2" xfId="36573" xr:uid="{00000000-0005-0000-0000-000075760000}"/>
    <cellStyle name="Normal 6 3 10 3" xfId="21340" xr:uid="{00000000-0005-0000-0000-000076760000}"/>
    <cellStyle name="Normal 6 3 11" xfId="31379" xr:uid="{00000000-0005-0000-0000-000077760000}"/>
    <cellStyle name="Normal 6 3 12" xfId="16325" xr:uid="{00000000-0005-0000-0000-000078760000}"/>
    <cellStyle name="Normal 6 3 2" xfId="1200" xr:uid="{00000000-0005-0000-0000-000079760000}"/>
    <cellStyle name="Normal 6 3 2 10" xfId="31388" xr:uid="{00000000-0005-0000-0000-00007A760000}"/>
    <cellStyle name="Normal 6 3 2 11" xfId="16379" xr:uid="{00000000-0005-0000-0000-00007B760000}"/>
    <cellStyle name="Normal 6 3 2 2" xfId="1308" xr:uid="{00000000-0005-0000-0000-00007C760000}"/>
    <cellStyle name="Normal 6 3 2 2 10" xfId="16483" xr:uid="{00000000-0005-0000-0000-00007D760000}"/>
    <cellStyle name="Normal 6 3 2 2 2" xfId="1525" xr:uid="{00000000-0005-0000-0000-00007E760000}"/>
    <cellStyle name="Normal 6 3 2 2 2 2" xfId="1946" xr:uid="{00000000-0005-0000-0000-00007F760000}"/>
    <cellStyle name="Normal 6 3 2 2 2 2 2" xfId="2785" xr:uid="{00000000-0005-0000-0000-000080760000}"/>
    <cellStyle name="Normal 6 3 2 2 2 2 2 2" xfId="4475" xr:uid="{00000000-0005-0000-0000-000081760000}"/>
    <cellStyle name="Normal 6 3 2 2 2 2 2 2 2" xfId="14548" xr:uid="{00000000-0005-0000-0000-000082760000}"/>
    <cellStyle name="Normal 6 3 2 2 2 2 2 2 2 2" xfId="44879" xr:uid="{00000000-0005-0000-0000-000083760000}"/>
    <cellStyle name="Normal 6 3 2 2 2 2 2 2 2 3" xfId="29646" xr:uid="{00000000-0005-0000-0000-000084760000}"/>
    <cellStyle name="Normal 6 3 2 2 2 2 2 2 3" xfId="9528" xr:uid="{00000000-0005-0000-0000-000085760000}"/>
    <cellStyle name="Normal 6 3 2 2 2 2 2 2 3 2" xfId="39862" xr:uid="{00000000-0005-0000-0000-000086760000}"/>
    <cellStyle name="Normal 6 3 2 2 2 2 2 2 3 3" xfId="24629" xr:uid="{00000000-0005-0000-0000-000087760000}"/>
    <cellStyle name="Normal 6 3 2 2 2 2 2 2 4" xfId="34849" xr:uid="{00000000-0005-0000-0000-000088760000}"/>
    <cellStyle name="Normal 6 3 2 2 2 2 2 2 5" xfId="19616" xr:uid="{00000000-0005-0000-0000-000089760000}"/>
    <cellStyle name="Normal 6 3 2 2 2 2 2 3" xfId="6167" xr:uid="{00000000-0005-0000-0000-00008A760000}"/>
    <cellStyle name="Normal 6 3 2 2 2 2 2 3 2" xfId="16219" xr:uid="{00000000-0005-0000-0000-00008B760000}"/>
    <cellStyle name="Normal 6 3 2 2 2 2 2 3 2 2" xfId="46550" xr:uid="{00000000-0005-0000-0000-00008C760000}"/>
    <cellStyle name="Normal 6 3 2 2 2 2 2 3 2 3" xfId="31317" xr:uid="{00000000-0005-0000-0000-00008D760000}"/>
    <cellStyle name="Normal 6 3 2 2 2 2 2 3 3" xfId="11199" xr:uid="{00000000-0005-0000-0000-00008E760000}"/>
    <cellStyle name="Normal 6 3 2 2 2 2 2 3 3 2" xfId="41533" xr:uid="{00000000-0005-0000-0000-00008F760000}"/>
    <cellStyle name="Normal 6 3 2 2 2 2 2 3 3 3" xfId="26300" xr:uid="{00000000-0005-0000-0000-000090760000}"/>
    <cellStyle name="Normal 6 3 2 2 2 2 2 3 4" xfId="36520" xr:uid="{00000000-0005-0000-0000-000091760000}"/>
    <cellStyle name="Normal 6 3 2 2 2 2 2 3 5" xfId="21287" xr:uid="{00000000-0005-0000-0000-000092760000}"/>
    <cellStyle name="Normal 6 3 2 2 2 2 2 4" xfId="12877" xr:uid="{00000000-0005-0000-0000-000093760000}"/>
    <cellStyle name="Normal 6 3 2 2 2 2 2 4 2" xfId="43208" xr:uid="{00000000-0005-0000-0000-000094760000}"/>
    <cellStyle name="Normal 6 3 2 2 2 2 2 4 3" xfId="27975" xr:uid="{00000000-0005-0000-0000-000095760000}"/>
    <cellStyle name="Normal 6 3 2 2 2 2 2 5" xfId="7856" xr:uid="{00000000-0005-0000-0000-000096760000}"/>
    <cellStyle name="Normal 6 3 2 2 2 2 2 5 2" xfId="38191" xr:uid="{00000000-0005-0000-0000-000097760000}"/>
    <cellStyle name="Normal 6 3 2 2 2 2 2 5 3" xfId="22958" xr:uid="{00000000-0005-0000-0000-000098760000}"/>
    <cellStyle name="Normal 6 3 2 2 2 2 2 6" xfId="33179" xr:uid="{00000000-0005-0000-0000-000099760000}"/>
    <cellStyle name="Normal 6 3 2 2 2 2 2 7" xfId="17945" xr:uid="{00000000-0005-0000-0000-00009A760000}"/>
    <cellStyle name="Normal 6 3 2 2 2 2 3" xfId="3638" xr:uid="{00000000-0005-0000-0000-00009B760000}"/>
    <cellStyle name="Normal 6 3 2 2 2 2 3 2" xfId="13712" xr:uid="{00000000-0005-0000-0000-00009C760000}"/>
    <cellStyle name="Normal 6 3 2 2 2 2 3 2 2" xfId="44043" xr:uid="{00000000-0005-0000-0000-00009D760000}"/>
    <cellStyle name="Normal 6 3 2 2 2 2 3 2 3" xfId="28810" xr:uid="{00000000-0005-0000-0000-00009E760000}"/>
    <cellStyle name="Normal 6 3 2 2 2 2 3 3" xfId="8692" xr:uid="{00000000-0005-0000-0000-00009F760000}"/>
    <cellStyle name="Normal 6 3 2 2 2 2 3 3 2" xfId="39026" xr:uid="{00000000-0005-0000-0000-0000A0760000}"/>
    <cellStyle name="Normal 6 3 2 2 2 2 3 3 3" xfId="23793" xr:uid="{00000000-0005-0000-0000-0000A1760000}"/>
    <cellStyle name="Normal 6 3 2 2 2 2 3 4" xfId="34013" xr:uid="{00000000-0005-0000-0000-0000A2760000}"/>
    <cellStyle name="Normal 6 3 2 2 2 2 3 5" xfId="18780" xr:uid="{00000000-0005-0000-0000-0000A3760000}"/>
    <cellStyle name="Normal 6 3 2 2 2 2 4" xfId="5331" xr:uid="{00000000-0005-0000-0000-0000A4760000}"/>
    <cellStyle name="Normal 6 3 2 2 2 2 4 2" xfId="15383" xr:uid="{00000000-0005-0000-0000-0000A5760000}"/>
    <cellStyle name="Normal 6 3 2 2 2 2 4 2 2" xfId="45714" xr:uid="{00000000-0005-0000-0000-0000A6760000}"/>
    <cellStyle name="Normal 6 3 2 2 2 2 4 2 3" xfId="30481" xr:uid="{00000000-0005-0000-0000-0000A7760000}"/>
    <cellStyle name="Normal 6 3 2 2 2 2 4 3" xfId="10363" xr:uid="{00000000-0005-0000-0000-0000A8760000}"/>
    <cellStyle name="Normal 6 3 2 2 2 2 4 3 2" xfId="40697" xr:uid="{00000000-0005-0000-0000-0000A9760000}"/>
    <cellStyle name="Normal 6 3 2 2 2 2 4 3 3" xfId="25464" xr:uid="{00000000-0005-0000-0000-0000AA760000}"/>
    <cellStyle name="Normal 6 3 2 2 2 2 4 4" xfId="35684" xr:uid="{00000000-0005-0000-0000-0000AB760000}"/>
    <cellStyle name="Normal 6 3 2 2 2 2 4 5" xfId="20451" xr:uid="{00000000-0005-0000-0000-0000AC760000}"/>
    <cellStyle name="Normal 6 3 2 2 2 2 5" xfId="12041" xr:uid="{00000000-0005-0000-0000-0000AD760000}"/>
    <cellStyle name="Normal 6 3 2 2 2 2 5 2" xfId="42372" xr:uid="{00000000-0005-0000-0000-0000AE760000}"/>
    <cellStyle name="Normal 6 3 2 2 2 2 5 3" xfId="27139" xr:uid="{00000000-0005-0000-0000-0000AF760000}"/>
    <cellStyle name="Normal 6 3 2 2 2 2 6" xfId="7020" xr:uid="{00000000-0005-0000-0000-0000B0760000}"/>
    <cellStyle name="Normal 6 3 2 2 2 2 6 2" xfId="37355" xr:uid="{00000000-0005-0000-0000-0000B1760000}"/>
    <cellStyle name="Normal 6 3 2 2 2 2 6 3" xfId="22122" xr:uid="{00000000-0005-0000-0000-0000B2760000}"/>
    <cellStyle name="Normal 6 3 2 2 2 2 7" xfId="32343" xr:uid="{00000000-0005-0000-0000-0000B3760000}"/>
    <cellStyle name="Normal 6 3 2 2 2 2 8" xfId="17109" xr:uid="{00000000-0005-0000-0000-0000B4760000}"/>
    <cellStyle name="Normal 6 3 2 2 2 3" xfId="2367" xr:uid="{00000000-0005-0000-0000-0000B5760000}"/>
    <cellStyle name="Normal 6 3 2 2 2 3 2" xfId="4057" xr:uid="{00000000-0005-0000-0000-0000B6760000}"/>
    <cellStyle name="Normal 6 3 2 2 2 3 2 2" xfId="14130" xr:uid="{00000000-0005-0000-0000-0000B7760000}"/>
    <cellStyle name="Normal 6 3 2 2 2 3 2 2 2" xfId="44461" xr:uid="{00000000-0005-0000-0000-0000B8760000}"/>
    <cellStyle name="Normal 6 3 2 2 2 3 2 2 3" xfId="29228" xr:uid="{00000000-0005-0000-0000-0000B9760000}"/>
    <cellStyle name="Normal 6 3 2 2 2 3 2 3" xfId="9110" xr:uid="{00000000-0005-0000-0000-0000BA760000}"/>
    <cellStyle name="Normal 6 3 2 2 2 3 2 3 2" xfId="39444" xr:uid="{00000000-0005-0000-0000-0000BB760000}"/>
    <cellStyle name="Normal 6 3 2 2 2 3 2 3 3" xfId="24211" xr:uid="{00000000-0005-0000-0000-0000BC760000}"/>
    <cellStyle name="Normal 6 3 2 2 2 3 2 4" xfId="34431" xr:uid="{00000000-0005-0000-0000-0000BD760000}"/>
    <cellStyle name="Normal 6 3 2 2 2 3 2 5" xfId="19198" xr:uid="{00000000-0005-0000-0000-0000BE760000}"/>
    <cellStyle name="Normal 6 3 2 2 2 3 3" xfId="5749" xr:uid="{00000000-0005-0000-0000-0000BF760000}"/>
    <cellStyle name="Normal 6 3 2 2 2 3 3 2" xfId="15801" xr:uid="{00000000-0005-0000-0000-0000C0760000}"/>
    <cellStyle name="Normal 6 3 2 2 2 3 3 2 2" xfId="46132" xr:uid="{00000000-0005-0000-0000-0000C1760000}"/>
    <cellStyle name="Normal 6 3 2 2 2 3 3 2 3" xfId="30899" xr:uid="{00000000-0005-0000-0000-0000C2760000}"/>
    <cellStyle name="Normal 6 3 2 2 2 3 3 3" xfId="10781" xr:uid="{00000000-0005-0000-0000-0000C3760000}"/>
    <cellStyle name="Normal 6 3 2 2 2 3 3 3 2" xfId="41115" xr:uid="{00000000-0005-0000-0000-0000C4760000}"/>
    <cellStyle name="Normal 6 3 2 2 2 3 3 3 3" xfId="25882" xr:uid="{00000000-0005-0000-0000-0000C5760000}"/>
    <cellStyle name="Normal 6 3 2 2 2 3 3 4" xfId="36102" xr:uid="{00000000-0005-0000-0000-0000C6760000}"/>
    <cellStyle name="Normal 6 3 2 2 2 3 3 5" xfId="20869" xr:uid="{00000000-0005-0000-0000-0000C7760000}"/>
    <cellStyle name="Normal 6 3 2 2 2 3 4" xfId="12459" xr:uid="{00000000-0005-0000-0000-0000C8760000}"/>
    <cellStyle name="Normal 6 3 2 2 2 3 4 2" xfId="42790" xr:uid="{00000000-0005-0000-0000-0000C9760000}"/>
    <cellStyle name="Normal 6 3 2 2 2 3 4 3" xfId="27557" xr:uid="{00000000-0005-0000-0000-0000CA760000}"/>
    <cellStyle name="Normal 6 3 2 2 2 3 5" xfId="7438" xr:uid="{00000000-0005-0000-0000-0000CB760000}"/>
    <cellStyle name="Normal 6 3 2 2 2 3 5 2" xfId="37773" xr:uid="{00000000-0005-0000-0000-0000CC760000}"/>
    <cellStyle name="Normal 6 3 2 2 2 3 5 3" xfId="22540" xr:uid="{00000000-0005-0000-0000-0000CD760000}"/>
    <cellStyle name="Normal 6 3 2 2 2 3 6" xfId="32761" xr:uid="{00000000-0005-0000-0000-0000CE760000}"/>
    <cellStyle name="Normal 6 3 2 2 2 3 7" xfId="17527" xr:uid="{00000000-0005-0000-0000-0000CF760000}"/>
    <cellStyle name="Normal 6 3 2 2 2 4" xfId="3220" xr:uid="{00000000-0005-0000-0000-0000D0760000}"/>
    <cellStyle name="Normal 6 3 2 2 2 4 2" xfId="13294" xr:uid="{00000000-0005-0000-0000-0000D1760000}"/>
    <cellStyle name="Normal 6 3 2 2 2 4 2 2" xfId="43625" xr:uid="{00000000-0005-0000-0000-0000D2760000}"/>
    <cellStyle name="Normal 6 3 2 2 2 4 2 3" xfId="28392" xr:uid="{00000000-0005-0000-0000-0000D3760000}"/>
    <cellStyle name="Normal 6 3 2 2 2 4 3" xfId="8274" xr:uid="{00000000-0005-0000-0000-0000D4760000}"/>
    <cellStyle name="Normal 6 3 2 2 2 4 3 2" xfId="38608" xr:uid="{00000000-0005-0000-0000-0000D5760000}"/>
    <cellStyle name="Normal 6 3 2 2 2 4 3 3" xfId="23375" xr:uid="{00000000-0005-0000-0000-0000D6760000}"/>
    <cellStyle name="Normal 6 3 2 2 2 4 4" xfId="33595" xr:uid="{00000000-0005-0000-0000-0000D7760000}"/>
    <cellStyle name="Normal 6 3 2 2 2 4 5" xfId="18362" xr:uid="{00000000-0005-0000-0000-0000D8760000}"/>
    <cellStyle name="Normal 6 3 2 2 2 5" xfId="4913" xr:uid="{00000000-0005-0000-0000-0000D9760000}"/>
    <cellStyle name="Normal 6 3 2 2 2 5 2" xfId="14965" xr:uid="{00000000-0005-0000-0000-0000DA760000}"/>
    <cellStyle name="Normal 6 3 2 2 2 5 2 2" xfId="45296" xr:uid="{00000000-0005-0000-0000-0000DB760000}"/>
    <cellStyle name="Normal 6 3 2 2 2 5 2 3" xfId="30063" xr:uid="{00000000-0005-0000-0000-0000DC760000}"/>
    <cellStyle name="Normal 6 3 2 2 2 5 3" xfId="9945" xr:uid="{00000000-0005-0000-0000-0000DD760000}"/>
    <cellStyle name="Normal 6 3 2 2 2 5 3 2" xfId="40279" xr:uid="{00000000-0005-0000-0000-0000DE760000}"/>
    <cellStyle name="Normal 6 3 2 2 2 5 3 3" xfId="25046" xr:uid="{00000000-0005-0000-0000-0000DF760000}"/>
    <cellStyle name="Normal 6 3 2 2 2 5 4" xfId="35266" xr:uid="{00000000-0005-0000-0000-0000E0760000}"/>
    <cellStyle name="Normal 6 3 2 2 2 5 5" xfId="20033" xr:uid="{00000000-0005-0000-0000-0000E1760000}"/>
    <cellStyle name="Normal 6 3 2 2 2 6" xfId="11623" xr:uid="{00000000-0005-0000-0000-0000E2760000}"/>
    <cellStyle name="Normal 6 3 2 2 2 6 2" xfId="41954" xr:uid="{00000000-0005-0000-0000-0000E3760000}"/>
    <cellStyle name="Normal 6 3 2 2 2 6 3" xfId="26721" xr:uid="{00000000-0005-0000-0000-0000E4760000}"/>
    <cellStyle name="Normal 6 3 2 2 2 7" xfId="6602" xr:uid="{00000000-0005-0000-0000-0000E5760000}"/>
    <cellStyle name="Normal 6 3 2 2 2 7 2" xfId="36937" xr:uid="{00000000-0005-0000-0000-0000E6760000}"/>
    <cellStyle name="Normal 6 3 2 2 2 7 3" xfId="21704" xr:uid="{00000000-0005-0000-0000-0000E7760000}"/>
    <cellStyle name="Normal 6 3 2 2 2 8" xfId="31925" xr:uid="{00000000-0005-0000-0000-0000E8760000}"/>
    <cellStyle name="Normal 6 3 2 2 2 9" xfId="16691" xr:uid="{00000000-0005-0000-0000-0000E9760000}"/>
    <cellStyle name="Normal 6 3 2 2 3" xfId="1738" xr:uid="{00000000-0005-0000-0000-0000EA760000}"/>
    <cellStyle name="Normal 6 3 2 2 3 2" xfId="2577" xr:uid="{00000000-0005-0000-0000-0000EB760000}"/>
    <cellStyle name="Normal 6 3 2 2 3 2 2" xfId="4267" xr:uid="{00000000-0005-0000-0000-0000EC760000}"/>
    <cellStyle name="Normal 6 3 2 2 3 2 2 2" xfId="14340" xr:uid="{00000000-0005-0000-0000-0000ED760000}"/>
    <cellStyle name="Normal 6 3 2 2 3 2 2 2 2" xfId="44671" xr:uid="{00000000-0005-0000-0000-0000EE760000}"/>
    <cellStyle name="Normal 6 3 2 2 3 2 2 2 3" xfId="29438" xr:uid="{00000000-0005-0000-0000-0000EF760000}"/>
    <cellStyle name="Normal 6 3 2 2 3 2 2 3" xfId="9320" xr:uid="{00000000-0005-0000-0000-0000F0760000}"/>
    <cellStyle name="Normal 6 3 2 2 3 2 2 3 2" xfId="39654" xr:uid="{00000000-0005-0000-0000-0000F1760000}"/>
    <cellStyle name="Normal 6 3 2 2 3 2 2 3 3" xfId="24421" xr:uid="{00000000-0005-0000-0000-0000F2760000}"/>
    <cellStyle name="Normal 6 3 2 2 3 2 2 4" xfId="34641" xr:uid="{00000000-0005-0000-0000-0000F3760000}"/>
    <cellStyle name="Normal 6 3 2 2 3 2 2 5" xfId="19408" xr:uid="{00000000-0005-0000-0000-0000F4760000}"/>
    <cellStyle name="Normal 6 3 2 2 3 2 3" xfId="5959" xr:uid="{00000000-0005-0000-0000-0000F5760000}"/>
    <cellStyle name="Normal 6 3 2 2 3 2 3 2" xfId="16011" xr:uid="{00000000-0005-0000-0000-0000F6760000}"/>
    <cellStyle name="Normal 6 3 2 2 3 2 3 2 2" xfId="46342" xr:uid="{00000000-0005-0000-0000-0000F7760000}"/>
    <cellStyle name="Normal 6 3 2 2 3 2 3 2 3" xfId="31109" xr:uid="{00000000-0005-0000-0000-0000F8760000}"/>
    <cellStyle name="Normal 6 3 2 2 3 2 3 3" xfId="10991" xr:uid="{00000000-0005-0000-0000-0000F9760000}"/>
    <cellStyle name="Normal 6 3 2 2 3 2 3 3 2" xfId="41325" xr:uid="{00000000-0005-0000-0000-0000FA760000}"/>
    <cellStyle name="Normal 6 3 2 2 3 2 3 3 3" xfId="26092" xr:uid="{00000000-0005-0000-0000-0000FB760000}"/>
    <cellStyle name="Normal 6 3 2 2 3 2 3 4" xfId="36312" xr:uid="{00000000-0005-0000-0000-0000FC760000}"/>
    <cellStyle name="Normal 6 3 2 2 3 2 3 5" xfId="21079" xr:uid="{00000000-0005-0000-0000-0000FD760000}"/>
    <cellStyle name="Normal 6 3 2 2 3 2 4" xfId="12669" xr:uid="{00000000-0005-0000-0000-0000FE760000}"/>
    <cellStyle name="Normal 6 3 2 2 3 2 4 2" xfId="43000" xr:uid="{00000000-0005-0000-0000-0000FF760000}"/>
    <cellStyle name="Normal 6 3 2 2 3 2 4 3" xfId="27767" xr:uid="{00000000-0005-0000-0000-000000770000}"/>
    <cellStyle name="Normal 6 3 2 2 3 2 5" xfId="7648" xr:uid="{00000000-0005-0000-0000-000001770000}"/>
    <cellStyle name="Normal 6 3 2 2 3 2 5 2" xfId="37983" xr:uid="{00000000-0005-0000-0000-000002770000}"/>
    <cellStyle name="Normal 6 3 2 2 3 2 5 3" xfId="22750" xr:uid="{00000000-0005-0000-0000-000003770000}"/>
    <cellStyle name="Normal 6 3 2 2 3 2 6" xfId="32971" xr:uid="{00000000-0005-0000-0000-000004770000}"/>
    <cellStyle name="Normal 6 3 2 2 3 2 7" xfId="17737" xr:uid="{00000000-0005-0000-0000-000005770000}"/>
    <cellStyle name="Normal 6 3 2 2 3 3" xfId="3430" xr:uid="{00000000-0005-0000-0000-000006770000}"/>
    <cellStyle name="Normal 6 3 2 2 3 3 2" xfId="13504" xr:uid="{00000000-0005-0000-0000-000007770000}"/>
    <cellStyle name="Normal 6 3 2 2 3 3 2 2" xfId="43835" xr:uid="{00000000-0005-0000-0000-000008770000}"/>
    <cellStyle name="Normal 6 3 2 2 3 3 2 3" xfId="28602" xr:uid="{00000000-0005-0000-0000-000009770000}"/>
    <cellStyle name="Normal 6 3 2 2 3 3 3" xfId="8484" xr:uid="{00000000-0005-0000-0000-00000A770000}"/>
    <cellStyle name="Normal 6 3 2 2 3 3 3 2" xfId="38818" xr:uid="{00000000-0005-0000-0000-00000B770000}"/>
    <cellStyle name="Normal 6 3 2 2 3 3 3 3" xfId="23585" xr:uid="{00000000-0005-0000-0000-00000C770000}"/>
    <cellStyle name="Normal 6 3 2 2 3 3 4" xfId="33805" xr:uid="{00000000-0005-0000-0000-00000D770000}"/>
    <cellStyle name="Normal 6 3 2 2 3 3 5" xfId="18572" xr:uid="{00000000-0005-0000-0000-00000E770000}"/>
    <cellStyle name="Normal 6 3 2 2 3 4" xfId="5123" xr:uid="{00000000-0005-0000-0000-00000F770000}"/>
    <cellStyle name="Normal 6 3 2 2 3 4 2" xfId="15175" xr:uid="{00000000-0005-0000-0000-000010770000}"/>
    <cellStyle name="Normal 6 3 2 2 3 4 2 2" xfId="45506" xr:uid="{00000000-0005-0000-0000-000011770000}"/>
    <cellStyle name="Normal 6 3 2 2 3 4 2 3" xfId="30273" xr:uid="{00000000-0005-0000-0000-000012770000}"/>
    <cellStyle name="Normal 6 3 2 2 3 4 3" xfId="10155" xr:uid="{00000000-0005-0000-0000-000013770000}"/>
    <cellStyle name="Normal 6 3 2 2 3 4 3 2" xfId="40489" xr:uid="{00000000-0005-0000-0000-000014770000}"/>
    <cellStyle name="Normal 6 3 2 2 3 4 3 3" xfId="25256" xr:uid="{00000000-0005-0000-0000-000015770000}"/>
    <cellStyle name="Normal 6 3 2 2 3 4 4" xfId="35476" xr:uid="{00000000-0005-0000-0000-000016770000}"/>
    <cellStyle name="Normal 6 3 2 2 3 4 5" xfId="20243" xr:uid="{00000000-0005-0000-0000-000017770000}"/>
    <cellStyle name="Normal 6 3 2 2 3 5" xfId="11833" xr:uid="{00000000-0005-0000-0000-000018770000}"/>
    <cellStyle name="Normal 6 3 2 2 3 5 2" xfId="42164" xr:uid="{00000000-0005-0000-0000-000019770000}"/>
    <cellStyle name="Normal 6 3 2 2 3 5 3" xfId="26931" xr:uid="{00000000-0005-0000-0000-00001A770000}"/>
    <cellStyle name="Normal 6 3 2 2 3 6" xfId="6812" xr:uid="{00000000-0005-0000-0000-00001B770000}"/>
    <cellStyle name="Normal 6 3 2 2 3 6 2" xfId="37147" xr:uid="{00000000-0005-0000-0000-00001C770000}"/>
    <cellStyle name="Normal 6 3 2 2 3 6 3" xfId="21914" xr:uid="{00000000-0005-0000-0000-00001D770000}"/>
    <cellStyle name="Normal 6 3 2 2 3 7" xfId="32135" xr:uid="{00000000-0005-0000-0000-00001E770000}"/>
    <cellStyle name="Normal 6 3 2 2 3 8" xfId="16901" xr:uid="{00000000-0005-0000-0000-00001F770000}"/>
    <cellStyle name="Normal 6 3 2 2 4" xfId="2159" xr:uid="{00000000-0005-0000-0000-000020770000}"/>
    <cellStyle name="Normal 6 3 2 2 4 2" xfId="3849" xr:uid="{00000000-0005-0000-0000-000021770000}"/>
    <cellStyle name="Normal 6 3 2 2 4 2 2" xfId="13922" xr:uid="{00000000-0005-0000-0000-000022770000}"/>
    <cellStyle name="Normal 6 3 2 2 4 2 2 2" xfId="44253" xr:uid="{00000000-0005-0000-0000-000023770000}"/>
    <cellStyle name="Normal 6 3 2 2 4 2 2 3" xfId="29020" xr:uid="{00000000-0005-0000-0000-000024770000}"/>
    <cellStyle name="Normal 6 3 2 2 4 2 3" xfId="8902" xr:uid="{00000000-0005-0000-0000-000025770000}"/>
    <cellStyle name="Normal 6 3 2 2 4 2 3 2" xfId="39236" xr:uid="{00000000-0005-0000-0000-000026770000}"/>
    <cellStyle name="Normal 6 3 2 2 4 2 3 3" xfId="24003" xr:uid="{00000000-0005-0000-0000-000027770000}"/>
    <cellStyle name="Normal 6 3 2 2 4 2 4" xfId="34223" xr:uid="{00000000-0005-0000-0000-000028770000}"/>
    <cellStyle name="Normal 6 3 2 2 4 2 5" xfId="18990" xr:uid="{00000000-0005-0000-0000-000029770000}"/>
    <cellStyle name="Normal 6 3 2 2 4 3" xfId="5541" xr:uid="{00000000-0005-0000-0000-00002A770000}"/>
    <cellStyle name="Normal 6 3 2 2 4 3 2" xfId="15593" xr:uid="{00000000-0005-0000-0000-00002B770000}"/>
    <cellStyle name="Normal 6 3 2 2 4 3 2 2" xfId="45924" xr:uid="{00000000-0005-0000-0000-00002C770000}"/>
    <cellStyle name="Normal 6 3 2 2 4 3 2 3" xfId="30691" xr:uid="{00000000-0005-0000-0000-00002D770000}"/>
    <cellStyle name="Normal 6 3 2 2 4 3 3" xfId="10573" xr:uid="{00000000-0005-0000-0000-00002E770000}"/>
    <cellStyle name="Normal 6 3 2 2 4 3 3 2" xfId="40907" xr:uid="{00000000-0005-0000-0000-00002F770000}"/>
    <cellStyle name="Normal 6 3 2 2 4 3 3 3" xfId="25674" xr:uid="{00000000-0005-0000-0000-000030770000}"/>
    <cellStyle name="Normal 6 3 2 2 4 3 4" xfId="35894" xr:uid="{00000000-0005-0000-0000-000031770000}"/>
    <cellStyle name="Normal 6 3 2 2 4 3 5" xfId="20661" xr:uid="{00000000-0005-0000-0000-000032770000}"/>
    <cellStyle name="Normal 6 3 2 2 4 4" xfId="12251" xr:uid="{00000000-0005-0000-0000-000033770000}"/>
    <cellStyle name="Normal 6 3 2 2 4 4 2" xfId="42582" xr:uid="{00000000-0005-0000-0000-000034770000}"/>
    <cellStyle name="Normal 6 3 2 2 4 4 3" xfId="27349" xr:uid="{00000000-0005-0000-0000-000035770000}"/>
    <cellStyle name="Normal 6 3 2 2 4 5" xfId="7230" xr:uid="{00000000-0005-0000-0000-000036770000}"/>
    <cellStyle name="Normal 6 3 2 2 4 5 2" xfId="37565" xr:uid="{00000000-0005-0000-0000-000037770000}"/>
    <cellStyle name="Normal 6 3 2 2 4 5 3" xfId="22332" xr:uid="{00000000-0005-0000-0000-000038770000}"/>
    <cellStyle name="Normal 6 3 2 2 4 6" xfId="32553" xr:uid="{00000000-0005-0000-0000-000039770000}"/>
    <cellStyle name="Normal 6 3 2 2 4 7" xfId="17319" xr:uid="{00000000-0005-0000-0000-00003A770000}"/>
    <cellStyle name="Normal 6 3 2 2 5" xfId="3012" xr:uid="{00000000-0005-0000-0000-00003B770000}"/>
    <cellStyle name="Normal 6 3 2 2 5 2" xfId="13086" xr:uid="{00000000-0005-0000-0000-00003C770000}"/>
    <cellStyle name="Normal 6 3 2 2 5 2 2" xfId="43417" xr:uid="{00000000-0005-0000-0000-00003D770000}"/>
    <cellStyle name="Normal 6 3 2 2 5 2 3" xfId="28184" xr:uid="{00000000-0005-0000-0000-00003E770000}"/>
    <cellStyle name="Normal 6 3 2 2 5 3" xfId="8066" xr:uid="{00000000-0005-0000-0000-00003F770000}"/>
    <cellStyle name="Normal 6 3 2 2 5 3 2" xfId="38400" xr:uid="{00000000-0005-0000-0000-000040770000}"/>
    <cellStyle name="Normal 6 3 2 2 5 3 3" xfId="23167" xr:uid="{00000000-0005-0000-0000-000041770000}"/>
    <cellStyle name="Normal 6 3 2 2 5 4" xfId="33387" xr:uid="{00000000-0005-0000-0000-000042770000}"/>
    <cellStyle name="Normal 6 3 2 2 5 5" xfId="18154" xr:uid="{00000000-0005-0000-0000-000043770000}"/>
    <cellStyle name="Normal 6 3 2 2 6" xfId="4705" xr:uid="{00000000-0005-0000-0000-000044770000}"/>
    <cellStyle name="Normal 6 3 2 2 6 2" xfId="14757" xr:uid="{00000000-0005-0000-0000-000045770000}"/>
    <cellStyle name="Normal 6 3 2 2 6 2 2" xfId="45088" xr:uid="{00000000-0005-0000-0000-000046770000}"/>
    <cellStyle name="Normal 6 3 2 2 6 2 3" xfId="29855" xr:uid="{00000000-0005-0000-0000-000047770000}"/>
    <cellStyle name="Normal 6 3 2 2 6 3" xfId="9737" xr:uid="{00000000-0005-0000-0000-000048770000}"/>
    <cellStyle name="Normal 6 3 2 2 6 3 2" xfId="40071" xr:uid="{00000000-0005-0000-0000-000049770000}"/>
    <cellStyle name="Normal 6 3 2 2 6 3 3" xfId="24838" xr:uid="{00000000-0005-0000-0000-00004A770000}"/>
    <cellStyle name="Normal 6 3 2 2 6 4" xfId="35058" xr:uid="{00000000-0005-0000-0000-00004B770000}"/>
    <cellStyle name="Normal 6 3 2 2 6 5" xfId="19825" xr:uid="{00000000-0005-0000-0000-00004C770000}"/>
    <cellStyle name="Normal 6 3 2 2 7" xfId="11415" xr:uid="{00000000-0005-0000-0000-00004D770000}"/>
    <cellStyle name="Normal 6 3 2 2 7 2" xfId="41746" xr:uid="{00000000-0005-0000-0000-00004E770000}"/>
    <cellStyle name="Normal 6 3 2 2 7 3" xfId="26513" xr:uid="{00000000-0005-0000-0000-00004F770000}"/>
    <cellStyle name="Normal 6 3 2 2 8" xfId="6394" xr:uid="{00000000-0005-0000-0000-000050770000}"/>
    <cellStyle name="Normal 6 3 2 2 8 2" xfId="36729" xr:uid="{00000000-0005-0000-0000-000051770000}"/>
    <cellStyle name="Normal 6 3 2 2 8 3" xfId="21496" xr:uid="{00000000-0005-0000-0000-000052770000}"/>
    <cellStyle name="Normal 6 3 2 2 9" xfId="31717" xr:uid="{00000000-0005-0000-0000-000053770000}"/>
    <cellStyle name="Normal 6 3 2 3" xfId="1421" xr:uid="{00000000-0005-0000-0000-000054770000}"/>
    <cellStyle name="Normal 6 3 2 3 2" xfId="1842" xr:uid="{00000000-0005-0000-0000-000055770000}"/>
    <cellStyle name="Normal 6 3 2 3 2 2" xfId="2681" xr:uid="{00000000-0005-0000-0000-000056770000}"/>
    <cellStyle name="Normal 6 3 2 3 2 2 2" xfId="4371" xr:uid="{00000000-0005-0000-0000-000057770000}"/>
    <cellStyle name="Normal 6 3 2 3 2 2 2 2" xfId="14444" xr:uid="{00000000-0005-0000-0000-000058770000}"/>
    <cellStyle name="Normal 6 3 2 3 2 2 2 2 2" xfId="44775" xr:uid="{00000000-0005-0000-0000-000059770000}"/>
    <cellStyle name="Normal 6 3 2 3 2 2 2 2 3" xfId="29542" xr:uid="{00000000-0005-0000-0000-00005A770000}"/>
    <cellStyle name="Normal 6 3 2 3 2 2 2 3" xfId="9424" xr:uid="{00000000-0005-0000-0000-00005B770000}"/>
    <cellStyle name="Normal 6 3 2 3 2 2 2 3 2" xfId="39758" xr:uid="{00000000-0005-0000-0000-00005C770000}"/>
    <cellStyle name="Normal 6 3 2 3 2 2 2 3 3" xfId="24525" xr:uid="{00000000-0005-0000-0000-00005D770000}"/>
    <cellStyle name="Normal 6 3 2 3 2 2 2 4" xfId="34745" xr:uid="{00000000-0005-0000-0000-00005E770000}"/>
    <cellStyle name="Normal 6 3 2 3 2 2 2 5" xfId="19512" xr:uid="{00000000-0005-0000-0000-00005F770000}"/>
    <cellStyle name="Normal 6 3 2 3 2 2 3" xfId="6063" xr:uid="{00000000-0005-0000-0000-000060770000}"/>
    <cellStyle name="Normal 6 3 2 3 2 2 3 2" xfId="16115" xr:uid="{00000000-0005-0000-0000-000061770000}"/>
    <cellStyle name="Normal 6 3 2 3 2 2 3 2 2" xfId="46446" xr:uid="{00000000-0005-0000-0000-000062770000}"/>
    <cellStyle name="Normal 6 3 2 3 2 2 3 2 3" xfId="31213" xr:uid="{00000000-0005-0000-0000-000063770000}"/>
    <cellStyle name="Normal 6 3 2 3 2 2 3 3" xfId="11095" xr:uid="{00000000-0005-0000-0000-000064770000}"/>
    <cellStyle name="Normal 6 3 2 3 2 2 3 3 2" xfId="41429" xr:uid="{00000000-0005-0000-0000-000065770000}"/>
    <cellStyle name="Normal 6 3 2 3 2 2 3 3 3" xfId="26196" xr:uid="{00000000-0005-0000-0000-000066770000}"/>
    <cellStyle name="Normal 6 3 2 3 2 2 3 4" xfId="36416" xr:uid="{00000000-0005-0000-0000-000067770000}"/>
    <cellStyle name="Normal 6 3 2 3 2 2 3 5" xfId="21183" xr:uid="{00000000-0005-0000-0000-000068770000}"/>
    <cellStyle name="Normal 6 3 2 3 2 2 4" xfId="12773" xr:uid="{00000000-0005-0000-0000-000069770000}"/>
    <cellStyle name="Normal 6 3 2 3 2 2 4 2" xfId="43104" xr:uid="{00000000-0005-0000-0000-00006A770000}"/>
    <cellStyle name="Normal 6 3 2 3 2 2 4 3" xfId="27871" xr:uid="{00000000-0005-0000-0000-00006B770000}"/>
    <cellStyle name="Normal 6 3 2 3 2 2 5" xfId="7752" xr:uid="{00000000-0005-0000-0000-00006C770000}"/>
    <cellStyle name="Normal 6 3 2 3 2 2 5 2" xfId="38087" xr:uid="{00000000-0005-0000-0000-00006D770000}"/>
    <cellStyle name="Normal 6 3 2 3 2 2 5 3" xfId="22854" xr:uid="{00000000-0005-0000-0000-00006E770000}"/>
    <cellStyle name="Normal 6 3 2 3 2 2 6" xfId="33075" xr:uid="{00000000-0005-0000-0000-00006F770000}"/>
    <cellStyle name="Normal 6 3 2 3 2 2 7" xfId="17841" xr:uid="{00000000-0005-0000-0000-000070770000}"/>
    <cellStyle name="Normal 6 3 2 3 2 3" xfId="3534" xr:uid="{00000000-0005-0000-0000-000071770000}"/>
    <cellStyle name="Normal 6 3 2 3 2 3 2" xfId="13608" xr:uid="{00000000-0005-0000-0000-000072770000}"/>
    <cellStyle name="Normal 6 3 2 3 2 3 2 2" xfId="43939" xr:uid="{00000000-0005-0000-0000-000073770000}"/>
    <cellStyle name="Normal 6 3 2 3 2 3 2 3" xfId="28706" xr:uid="{00000000-0005-0000-0000-000074770000}"/>
    <cellStyle name="Normal 6 3 2 3 2 3 3" xfId="8588" xr:uid="{00000000-0005-0000-0000-000075770000}"/>
    <cellStyle name="Normal 6 3 2 3 2 3 3 2" xfId="38922" xr:uid="{00000000-0005-0000-0000-000076770000}"/>
    <cellStyle name="Normal 6 3 2 3 2 3 3 3" xfId="23689" xr:uid="{00000000-0005-0000-0000-000077770000}"/>
    <cellStyle name="Normal 6 3 2 3 2 3 4" xfId="33909" xr:uid="{00000000-0005-0000-0000-000078770000}"/>
    <cellStyle name="Normal 6 3 2 3 2 3 5" xfId="18676" xr:uid="{00000000-0005-0000-0000-000079770000}"/>
    <cellStyle name="Normal 6 3 2 3 2 4" xfId="5227" xr:uid="{00000000-0005-0000-0000-00007A770000}"/>
    <cellStyle name="Normal 6 3 2 3 2 4 2" xfId="15279" xr:uid="{00000000-0005-0000-0000-00007B770000}"/>
    <cellStyle name="Normal 6 3 2 3 2 4 2 2" xfId="45610" xr:uid="{00000000-0005-0000-0000-00007C770000}"/>
    <cellStyle name="Normal 6 3 2 3 2 4 2 3" xfId="30377" xr:uid="{00000000-0005-0000-0000-00007D770000}"/>
    <cellStyle name="Normal 6 3 2 3 2 4 3" xfId="10259" xr:uid="{00000000-0005-0000-0000-00007E770000}"/>
    <cellStyle name="Normal 6 3 2 3 2 4 3 2" xfId="40593" xr:uid="{00000000-0005-0000-0000-00007F770000}"/>
    <cellStyle name="Normal 6 3 2 3 2 4 3 3" xfId="25360" xr:uid="{00000000-0005-0000-0000-000080770000}"/>
    <cellStyle name="Normal 6 3 2 3 2 4 4" xfId="35580" xr:uid="{00000000-0005-0000-0000-000081770000}"/>
    <cellStyle name="Normal 6 3 2 3 2 4 5" xfId="20347" xr:uid="{00000000-0005-0000-0000-000082770000}"/>
    <cellStyle name="Normal 6 3 2 3 2 5" xfId="11937" xr:uid="{00000000-0005-0000-0000-000083770000}"/>
    <cellStyle name="Normal 6 3 2 3 2 5 2" xfId="42268" xr:uid="{00000000-0005-0000-0000-000084770000}"/>
    <cellStyle name="Normal 6 3 2 3 2 5 3" xfId="27035" xr:uid="{00000000-0005-0000-0000-000085770000}"/>
    <cellStyle name="Normal 6 3 2 3 2 6" xfId="6916" xr:uid="{00000000-0005-0000-0000-000086770000}"/>
    <cellStyle name="Normal 6 3 2 3 2 6 2" xfId="37251" xr:uid="{00000000-0005-0000-0000-000087770000}"/>
    <cellStyle name="Normal 6 3 2 3 2 6 3" xfId="22018" xr:uid="{00000000-0005-0000-0000-000088770000}"/>
    <cellStyle name="Normal 6 3 2 3 2 7" xfId="32239" xr:uid="{00000000-0005-0000-0000-000089770000}"/>
    <cellStyle name="Normal 6 3 2 3 2 8" xfId="17005" xr:uid="{00000000-0005-0000-0000-00008A770000}"/>
    <cellStyle name="Normal 6 3 2 3 3" xfId="2263" xr:uid="{00000000-0005-0000-0000-00008B770000}"/>
    <cellStyle name="Normal 6 3 2 3 3 2" xfId="3953" xr:uid="{00000000-0005-0000-0000-00008C770000}"/>
    <cellStyle name="Normal 6 3 2 3 3 2 2" xfId="14026" xr:uid="{00000000-0005-0000-0000-00008D770000}"/>
    <cellStyle name="Normal 6 3 2 3 3 2 2 2" xfId="44357" xr:uid="{00000000-0005-0000-0000-00008E770000}"/>
    <cellStyle name="Normal 6 3 2 3 3 2 2 3" xfId="29124" xr:uid="{00000000-0005-0000-0000-00008F770000}"/>
    <cellStyle name="Normal 6 3 2 3 3 2 3" xfId="9006" xr:uid="{00000000-0005-0000-0000-000090770000}"/>
    <cellStyle name="Normal 6 3 2 3 3 2 3 2" xfId="39340" xr:uid="{00000000-0005-0000-0000-000091770000}"/>
    <cellStyle name="Normal 6 3 2 3 3 2 3 3" xfId="24107" xr:uid="{00000000-0005-0000-0000-000092770000}"/>
    <cellStyle name="Normal 6 3 2 3 3 2 4" xfId="34327" xr:uid="{00000000-0005-0000-0000-000093770000}"/>
    <cellStyle name="Normal 6 3 2 3 3 2 5" xfId="19094" xr:uid="{00000000-0005-0000-0000-000094770000}"/>
    <cellStyle name="Normal 6 3 2 3 3 3" xfId="5645" xr:uid="{00000000-0005-0000-0000-000095770000}"/>
    <cellStyle name="Normal 6 3 2 3 3 3 2" xfId="15697" xr:uid="{00000000-0005-0000-0000-000096770000}"/>
    <cellStyle name="Normal 6 3 2 3 3 3 2 2" xfId="46028" xr:uid="{00000000-0005-0000-0000-000097770000}"/>
    <cellStyle name="Normal 6 3 2 3 3 3 2 3" xfId="30795" xr:uid="{00000000-0005-0000-0000-000098770000}"/>
    <cellStyle name="Normal 6 3 2 3 3 3 3" xfId="10677" xr:uid="{00000000-0005-0000-0000-000099770000}"/>
    <cellStyle name="Normal 6 3 2 3 3 3 3 2" xfId="41011" xr:uid="{00000000-0005-0000-0000-00009A770000}"/>
    <cellStyle name="Normal 6 3 2 3 3 3 3 3" xfId="25778" xr:uid="{00000000-0005-0000-0000-00009B770000}"/>
    <cellStyle name="Normal 6 3 2 3 3 3 4" xfId="35998" xr:uid="{00000000-0005-0000-0000-00009C770000}"/>
    <cellStyle name="Normal 6 3 2 3 3 3 5" xfId="20765" xr:uid="{00000000-0005-0000-0000-00009D770000}"/>
    <cellStyle name="Normal 6 3 2 3 3 4" xfId="12355" xr:uid="{00000000-0005-0000-0000-00009E770000}"/>
    <cellStyle name="Normal 6 3 2 3 3 4 2" xfId="42686" xr:uid="{00000000-0005-0000-0000-00009F770000}"/>
    <cellStyle name="Normal 6 3 2 3 3 4 3" xfId="27453" xr:uid="{00000000-0005-0000-0000-0000A0770000}"/>
    <cellStyle name="Normal 6 3 2 3 3 5" xfId="7334" xr:uid="{00000000-0005-0000-0000-0000A1770000}"/>
    <cellStyle name="Normal 6 3 2 3 3 5 2" xfId="37669" xr:uid="{00000000-0005-0000-0000-0000A2770000}"/>
    <cellStyle name="Normal 6 3 2 3 3 5 3" xfId="22436" xr:uid="{00000000-0005-0000-0000-0000A3770000}"/>
    <cellStyle name="Normal 6 3 2 3 3 6" xfId="32657" xr:uid="{00000000-0005-0000-0000-0000A4770000}"/>
    <cellStyle name="Normal 6 3 2 3 3 7" xfId="17423" xr:uid="{00000000-0005-0000-0000-0000A5770000}"/>
    <cellStyle name="Normal 6 3 2 3 4" xfId="3116" xr:uid="{00000000-0005-0000-0000-0000A6770000}"/>
    <cellStyle name="Normal 6 3 2 3 4 2" xfId="13190" xr:uid="{00000000-0005-0000-0000-0000A7770000}"/>
    <cellStyle name="Normal 6 3 2 3 4 2 2" xfId="43521" xr:uid="{00000000-0005-0000-0000-0000A8770000}"/>
    <cellStyle name="Normal 6 3 2 3 4 2 3" xfId="28288" xr:uid="{00000000-0005-0000-0000-0000A9770000}"/>
    <cellStyle name="Normal 6 3 2 3 4 3" xfId="8170" xr:uid="{00000000-0005-0000-0000-0000AA770000}"/>
    <cellStyle name="Normal 6 3 2 3 4 3 2" xfId="38504" xr:uid="{00000000-0005-0000-0000-0000AB770000}"/>
    <cellStyle name="Normal 6 3 2 3 4 3 3" xfId="23271" xr:uid="{00000000-0005-0000-0000-0000AC770000}"/>
    <cellStyle name="Normal 6 3 2 3 4 4" xfId="33491" xr:uid="{00000000-0005-0000-0000-0000AD770000}"/>
    <cellStyle name="Normal 6 3 2 3 4 5" xfId="18258" xr:uid="{00000000-0005-0000-0000-0000AE770000}"/>
    <cellStyle name="Normal 6 3 2 3 5" xfId="4809" xr:uid="{00000000-0005-0000-0000-0000AF770000}"/>
    <cellStyle name="Normal 6 3 2 3 5 2" xfId="14861" xr:uid="{00000000-0005-0000-0000-0000B0770000}"/>
    <cellStyle name="Normal 6 3 2 3 5 2 2" xfId="45192" xr:uid="{00000000-0005-0000-0000-0000B1770000}"/>
    <cellStyle name="Normal 6 3 2 3 5 2 3" xfId="29959" xr:uid="{00000000-0005-0000-0000-0000B2770000}"/>
    <cellStyle name="Normal 6 3 2 3 5 3" xfId="9841" xr:uid="{00000000-0005-0000-0000-0000B3770000}"/>
    <cellStyle name="Normal 6 3 2 3 5 3 2" xfId="40175" xr:uid="{00000000-0005-0000-0000-0000B4770000}"/>
    <cellStyle name="Normal 6 3 2 3 5 3 3" xfId="24942" xr:uid="{00000000-0005-0000-0000-0000B5770000}"/>
    <cellStyle name="Normal 6 3 2 3 5 4" xfId="35162" xr:uid="{00000000-0005-0000-0000-0000B6770000}"/>
    <cellStyle name="Normal 6 3 2 3 5 5" xfId="19929" xr:uid="{00000000-0005-0000-0000-0000B7770000}"/>
    <cellStyle name="Normal 6 3 2 3 6" xfId="11519" xr:uid="{00000000-0005-0000-0000-0000B8770000}"/>
    <cellStyle name="Normal 6 3 2 3 6 2" xfId="41850" xr:uid="{00000000-0005-0000-0000-0000B9770000}"/>
    <cellStyle name="Normal 6 3 2 3 6 3" xfId="26617" xr:uid="{00000000-0005-0000-0000-0000BA770000}"/>
    <cellStyle name="Normal 6 3 2 3 7" xfId="6498" xr:uid="{00000000-0005-0000-0000-0000BB770000}"/>
    <cellStyle name="Normal 6 3 2 3 7 2" xfId="36833" xr:uid="{00000000-0005-0000-0000-0000BC770000}"/>
    <cellStyle name="Normal 6 3 2 3 7 3" xfId="21600" xr:uid="{00000000-0005-0000-0000-0000BD770000}"/>
    <cellStyle name="Normal 6 3 2 3 8" xfId="31821" xr:uid="{00000000-0005-0000-0000-0000BE770000}"/>
    <cellStyle name="Normal 6 3 2 3 9" xfId="16587" xr:uid="{00000000-0005-0000-0000-0000BF770000}"/>
    <cellStyle name="Normal 6 3 2 4" xfId="1634" xr:uid="{00000000-0005-0000-0000-0000C0770000}"/>
    <cellStyle name="Normal 6 3 2 4 2" xfId="2473" xr:uid="{00000000-0005-0000-0000-0000C1770000}"/>
    <cellStyle name="Normal 6 3 2 4 2 2" xfId="4163" xr:uid="{00000000-0005-0000-0000-0000C2770000}"/>
    <cellStyle name="Normal 6 3 2 4 2 2 2" xfId="14236" xr:uid="{00000000-0005-0000-0000-0000C3770000}"/>
    <cellStyle name="Normal 6 3 2 4 2 2 2 2" xfId="44567" xr:uid="{00000000-0005-0000-0000-0000C4770000}"/>
    <cellStyle name="Normal 6 3 2 4 2 2 2 3" xfId="29334" xr:uid="{00000000-0005-0000-0000-0000C5770000}"/>
    <cellStyle name="Normal 6 3 2 4 2 2 3" xfId="9216" xr:uid="{00000000-0005-0000-0000-0000C6770000}"/>
    <cellStyle name="Normal 6 3 2 4 2 2 3 2" xfId="39550" xr:uid="{00000000-0005-0000-0000-0000C7770000}"/>
    <cellStyle name="Normal 6 3 2 4 2 2 3 3" xfId="24317" xr:uid="{00000000-0005-0000-0000-0000C8770000}"/>
    <cellStyle name="Normal 6 3 2 4 2 2 4" xfId="34537" xr:uid="{00000000-0005-0000-0000-0000C9770000}"/>
    <cellStyle name="Normal 6 3 2 4 2 2 5" xfId="19304" xr:uid="{00000000-0005-0000-0000-0000CA770000}"/>
    <cellStyle name="Normal 6 3 2 4 2 3" xfId="5855" xr:uid="{00000000-0005-0000-0000-0000CB770000}"/>
    <cellStyle name="Normal 6 3 2 4 2 3 2" xfId="15907" xr:uid="{00000000-0005-0000-0000-0000CC770000}"/>
    <cellStyle name="Normal 6 3 2 4 2 3 2 2" xfId="46238" xr:uid="{00000000-0005-0000-0000-0000CD770000}"/>
    <cellStyle name="Normal 6 3 2 4 2 3 2 3" xfId="31005" xr:uid="{00000000-0005-0000-0000-0000CE770000}"/>
    <cellStyle name="Normal 6 3 2 4 2 3 3" xfId="10887" xr:uid="{00000000-0005-0000-0000-0000CF770000}"/>
    <cellStyle name="Normal 6 3 2 4 2 3 3 2" xfId="41221" xr:uid="{00000000-0005-0000-0000-0000D0770000}"/>
    <cellStyle name="Normal 6 3 2 4 2 3 3 3" xfId="25988" xr:uid="{00000000-0005-0000-0000-0000D1770000}"/>
    <cellStyle name="Normal 6 3 2 4 2 3 4" xfId="36208" xr:uid="{00000000-0005-0000-0000-0000D2770000}"/>
    <cellStyle name="Normal 6 3 2 4 2 3 5" xfId="20975" xr:uid="{00000000-0005-0000-0000-0000D3770000}"/>
    <cellStyle name="Normal 6 3 2 4 2 4" xfId="12565" xr:uid="{00000000-0005-0000-0000-0000D4770000}"/>
    <cellStyle name="Normal 6 3 2 4 2 4 2" xfId="42896" xr:uid="{00000000-0005-0000-0000-0000D5770000}"/>
    <cellStyle name="Normal 6 3 2 4 2 4 3" xfId="27663" xr:uid="{00000000-0005-0000-0000-0000D6770000}"/>
    <cellStyle name="Normal 6 3 2 4 2 5" xfId="7544" xr:uid="{00000000-0005-0000-0000-0000D7770000}"/>
    <cellStyle name="Normal 6 3 2 4 2 5 2" xfId="37879" xr:uid="{00000000-0005-0000-0000-0000D8770000}"/>
    <cellStyle name="Normal 6 3 2 4 2 5 3" xfId="22646" xr:uid="{00000000-0005-0000-0000-0000D9770000}"/>
    <cellStyle name="Normal 6 3 2 4 2 6" xfId="32867" xr:uid="{00000000-0005-0000-0000-0000DA770000}"/>
    <cellStyle name="Normal 6 3 2 4 2 7" xfId="17633" xr:uid="{00000000-0005-0000-0000-0000DB770000}"/>
    <cellStyle name="Normal 6 3 2 4 3" xfId="3326" xr:uid="{00000000-0005-0000-0000-0000DC770000}"/>
    <cellStyle name="Normal 6 3 2 4 3 2" xfId="13400" xr:uid="{00000000-0005-0000-0000-0000DD770000}"/>
    <cellStyle name="Normal 6 3 2 4 3 2 2" xfId="43731" xr:uid="{00000000-0005-0000-0000-0000DE770000}"/>
    <cellStyle name="Normal 6 3 2 4 3 2 3" xfId="28498" xr:uid="{00000000-0005-0000-0000-0000DF770000}"/>
    <cellStyle name="Normal 6 3 2 4 3 3" xfId="8380" xr:uid="{00000000-0005-0000-0000-0000E0770000}"/>
    <cellStyle name="Normal 6 3 2 4 3 3 2" xfId="38714" xr:uid="{00000000-0005-0000-0000-0000E1770000}"/>
    <cellStyle name="Normal 6 3 2 4 3 3 3" xfId="23481" xr:uid="{00000000-0005-0000-0000-0000E2770000}"/>
    <cellStyle name="Normal 6 3 2 4 3 4" xfId="33701" xr:uid="{00000000-0005-0000-0000-0000E3770000}"/>
    <cellStyle name="Normal 6 3 2 4 3 5" xfId="18468" xr:uid="{00000000-0005-0000-0000-0000E4770000}"/>
    <cellStyle name="Normal 6 3 2 4 4" xfId="5019" xr:uid="{00000000-0005-0000-0000-0000E5770000}"/>
    <cellStyle name="Normal 6 3 2 4 4 2" xfId="15071" xr:uid="{00000000-0005-0000-0000-0000E6770000}"/>
    <cellStyle name="Normal 6 3 2 4 4 2 2" xfId="45402" xr:uid="{00000000-0005-0000-0000-0000E7770000}"/>
    <cellStyle name="Normal 6 3 2 4 4 2 3" xfId="30169" xr:uid="{00000000-0005-0000-0000-0000E8770000}"/>
    <cellStyle name="Normal 6 3 2 4 4 3" xfId="10051" xr:uid="{00000000-0005-0000-0000-0000E9770000}"/>
    <cellStyle name="Normal 6 3 2 4 4 3 2" xfId="40385" xr:uid="{00000000-0005-0000-0000-0000EA770000}"/>
    <cellStyle name="Normal 6 3 2 4 4 3 3" xfId="25152" xr:uid="{00000000-0005-0000-0000-0000EB770000}"/>
    <cellStyle name="Normal 6 3 2 4 4 4" xfId="35372" xr:uid="{00000000-0005-0000-0000-0000EC770000}"/>
    <cellStyle name="Normal 6 3 2 4 4 5" xfId="20139" xr:uid="{00000000-0005-0000-0000-0000ED770000}"/>
    <cellStyle name="Normal 6 3 2 4 5" xfId="11729" xr:uid="{00000000-0005-0000-0000-0000EE770000}"/>
    <cellStyle name="Normal 6 3 2 4 5 2" xfId="42060" xr:uid="{00000000-0005-0000-0000-0000EF770000}"/>
    <cellStyle name="Normal 6 3 2 4 5 3" xfId="26827" xr:uid="{00000000-0005-0000-0000-0000F0770000}"/>
    <cellStyle name="Normal 6 3 2 4 6" xfId="6708" xr:uid="{00000000-0005-0000-0000-0000F1770000}"/>
    <cellStyle name="Normal 6 3 2 4 6 2" xfId="37043" xr:uid="{00000000-0005-0000-0000-0000F2770000}"/>
    <cellStyle name="Normal 6 3 2 4 6 3" xfId="21810" xr:uid="{00000000-0005-0000-0000-0000F3770000}"/>
    <cellStyle name="Normal 6 3 2 4 7" xfId="32031" xr:uid="{00000000-0005-0000-0000-0000F4770000}"/>
    <cellStyle name="Normal 6 3 2 4 8" xfId="16797" xr:uid="{00000000-0005-0000-0000-0000F5770000}"/>
    <cellStyle name="Normal 6 3 2 5" xfId="2055" xr:uid="{00000000-0005-0000-0000-0000F6770000}"/>
    <cellStyle name="Normal 6 3 2 5 2" xfId="3745" xr:uid="{00000000-0005-0000-0000-0000F7770000}"/>
    <cellStyle name="Normal 6 3 2 5 2 2" xfId="13818" xr:uid="{00000000-0005-0000-0000-0000F8770000}"/>
    <cellStyle name="Normal 6 3 2 5 2 2 2" xfId="44149" xr:uid="{00000000-0005-0000-0000-0000F9770000}"/>
    <cellStyle name="Normal 6 3 2 5 2 2 3" xfId="28916" xr:uid="{00000000-0005-0000-0000-0000FA770000}"/>
    <cellStyle name="Normal 6 3 2 5 2 3" xfId="8798" xr:uid="{00000000-0005-0000-0000-0000FB770000}"/>
    <cellStyle name="Normal 6 3 2 5 2 3 2" xfId="39132" xr:uid="{00000000-0005-0000-0000-0000FC770000}"/>
    <cellStyle name="Normal 6 3 2 5 2 3 3" xfId="23899" xr:uid="{00000000-0005-0000-0000-0000FD770000}"/>
    <cellStyle name="Normal 6 3 2 5 2 4" xfId="34119" xr:uid="{00000000-0005-0000-0000-0000FE770000}"/>
    <cellStyle name="Normal 6 3 2 5 2 5" xfId="18886" xr:uid="{00000000-0005-0000-0000-0000FF770000}"/>
    <cellStyle name="Normal 6 3 2 5 3" xfId="5437" xr:uid="{00000000-0005-0000-0000-000000780000}"/>
    <cellStyle name="Normal 6 3 2 5 3 2" xfId="15489" xr:uid="{00000000-0005-0000-0000-000001780000}"/>
    <cellStyle name="Normal 6 3 2 5 3 2 2" xfId="45820" xr:uid="{00000000-0005-0000-0000-000002780000}"/>
    <cellStyle name="Normal 6 3 2 5 3 2 3" xfId="30587" xr:uid="{00000000-0005-0000-0000-000003780000}"/>
    <cellStyle name="Normal 6 3 2 5 3 3" xfId="10469" xr:uid="{00000000-0005-0000-0000-000004780000}"/>
    <cellStyle name="Normal 6 3 2 5 3 3 2" xfId="40803" xr:uid="{00000000-0005-0000-0000-000005780000}"/>
    <cellStyle name="Normal 6 3 2 5 3 3 3" xfId="25570" xr:uid="{00000000-0005-0000-0000-000006780000}"/>
    <cellStyle name="Normal 6 3 2 5 3 4" xfId="35790" xr:uid="{00000000-0005-0000-0000-000007780000}"/>
    <cellStyle name="Normal 6 3 2 5 3 5" xfId="20557" xr:uid="{00000000-0005-0000-0000-000008780000}"/>
    <cellStyle name="Normal 6 3 2 5 4" xfId="12147" xr:uid="{00000000-0005-0000-0000-000009780000}"/>
    <cellStyle name="Normal 6 3 2 5 4 2" xfId="42478" xr:uid="{00000000-0005-0000-0000-00000A780000}"/>
    <cellStyle name="Normal 6 3 2 5 4 3" xfId="27245" xr:uid="{00000000-0005-0000-0000-00000B780000}"/>
    <cellStyle name="Normal 6 3 2 5 5" xfId="7126" xr:uid="{00000000-0005-0000-0000-00000C780000}"/>
    <cellStyle name="Normal 6 3 2 5 5 2" xfId="37461" xr:uid="{00000000-0005-0000-0000-00000D780000}"/>
    <cellStyle name="Normal 6 3 2 5 5 3" xfId="22228" xr:uid="{00000000-0005-0000-0000-00000E780000}"/>
    <cellStyle name="Normal 6 3 2 5 6" xfId="32449" xr:uid="{00000000-0005-0000-0000-00000F780000}"/>
    <cellStyle name="Normal 6 3 2 5 7" xfId="17215" xr:uid="{00000000-0005-0000-0000-000010780000}"/>
    <cellStyle name="Normal 6 3 2 6" xfId="2908" xr:uid="{00000000-0005-0000-0000-000011780000}"/>
    <cellStyle name="Normal 6 3 2 6 2" xfId="12982" xr:uid="{00000000-0005-0000-0000-000012780000}"/>
    <cellStyle name="Normal 6 3 2 6 2 2" xfId="43313" xr:uid="{00000000-0005-0000-0000-000013780000}"/>
    <cellStyle name="Normal 6 3 2 6 2 3" xfId="28080" xr:uid="{00000000-0005-0000-0000-000014780000}"/>
    <cellStyle name="Normal 6 3 2 6 3" xfId="7962" xr:uid="{00000000-0005-0000-0000-000015780000}"/>
    <cellStyle name="Normal 6 3 2 6 3 2" xfId="38296" xr:uid="{00000000-0005-0000-0000-000016780000}"/>
    <cellStyle name="Normal 6 3 2 6 3 3" xfId="23063" xr:uid="{00000000-0005-0000-0000-000017780000}"/>
    <cellStyle name="Normal 6 3 2 6 4" xfId="33283" xr:uid="{00000000-0005-0000-0000-000018780000}"/>
    <cellStyle name="Normal 6 3 2 6 5" xfId="18050" xr:uid="{00000000-0005-0000-0000-000019780000}"/>
    <cellStyle name="Normal 6 3 2 7" xfId="4601" xr:uid="{00000000-0005-0000-0000-00001A780000}"/>
    <cellStyle name="Normal 6 3 2 7 2" xfId="14653" xr:uid="{00000000-0005-0000-0000-00001B780000}"/>
    <cellStyle name="Normal 6 3 2 7 2 2" xfId="44984" xr:uid="{00000000-0005-0000-0000-00001C780000}"/>
    <cellStyle name="Normal 6 3 2 7 2 3" xfId="29751" xr:uid="{00000000-0005-0000-0000-00001D780000}"/>
    <cellStyle name="Normal 6 3 2 7 3" xfId="9633" xr:uid="{00000000-0005-0000-0000-00001E780000}"/>
    <cellStyle name="Normal 6 3 2 7 3 2" xfId="39967" xr:uid="{00000000-0005-0000-0000-00001F780000}"/>
    <cellStyle name="Normal 6 3 2 7 3 3" xfId="24734" xr:uid="{00000000-0005-0000-0000-000020780000}"/>
    <cellStyle name="Normal 6 3 2 7 4" xfId="34954" xr:uid="{00000000-0005-0000-0000-000021780000}"/>
    <cellStyle name="Normal 6 3 2 7 5" xfId="19721" xr:uid="{00000000-0005-0000-0000-000022780000}"/>
    <cellStyle name="Normal 6 3 2 8" xfId="11311" xr:uid="{00000000-0005-0000-0000-000023780000}"/>
    <cellStyle name="Normal 6 3 2 8 2" xfId="41642" xr:uid="{00000000-0005-0000-0000-000024780000}"/>
    <cellStyle name="Normal 6 3 2 8 3" xfId="26409" xr:uid="{00000000-0005-0000-0000-000025780000}"/>
    <cellStyle name="Normal 6 3 2 9" xfId="6290" xr:uid="{00000000-0005-0000-0000-000026780000}"/>
    <cellStyle name="Normal 6 3 2 9 2" xfId="36625" xr:uid="{00000000-0005-0000-0000-000027780000}"/>
    <cellStyle name="Normal 6 3 2 9 3" xfId="21392" xr:uid="{00000000-0005-0000-0000-000028780000}"/>
    <cellStyle name="Normal 6 3 3" xfId="1254" xr:uid="{00000000-0005-0000-0000-000029780000}"/>
    <cellStyle name="Normal 6 3 3 10" xfId="16431" xr:uid="{00000000-0005-0000-0000-00002A780000}"/>
    <cellStyle name="Normal 6 3 3 2" xfId="1473" xr:uid="{00000000-0005-0000-0000-00002B780000}"/>
    <cellStyle name="Normal 6 3 3 2 2" xfId="1894" xr:uid="{00000000-0005-0000-0000-00002C780000}"/>
    <cellStyle name="Normal 6 3 3 2 2 2" xfId="2733" xr:uid="{00000000-0005-0000-0000-00002D780000}"/>
    <cellStyle name="Normal 6 3 3 2 2 2 2" xfId="4423" xr:uid="{00000000-0005-0000-0000-00002E780000}"/>
    <cellStyle name="Normal 6 3 3 2 2 2 2 2" xfId="14496" xr:uid="{00000000-0005-0000-0000-00002F780000}"/>
    <cellStyle name="Normal 6 3 3 2 2 2 2 2 2" xfId="44827" xr:uid="{00000000-0005-0000-0000-000030780000}"/>
    <cellStyle name="Normal 6 3 3 2 2 2 2 2 3" xfId="29594" xr:uid="{00000000-0005-0000-0000-000031780000}"/>
    <cellStyle name="Normal 6 3 3 2 2 2 2 3" xfId="9476" xr:uid="{00000000-0005-0000-0000-000032780000}"/>
    <cellStyle name="Normal 6 3 3 2 2 2 2 3 2" xfId="39810" xr:uid="{00000000-0005-0000-0000-000033780000}"/>
    <cellStyle name="Normal 6 3 3 2 2 2 2 3 3" xfId="24577" xr:uid="{00000000-0005-0000-0000-000034780000}"/>
    <cellStyle name="Normal 6 3 3 2 2 2 2 4" xfId="34797" xr:uid="{00000000-0005-0000-0000-000035780000}"/>
    <cellStyle name="Normal 6 3 3 2 2 2 2 5" xfId="19564" xr:uid="{00000000-0005-0000-0000-000036780000}"/>
    <cellStyle name="Normal 6 3 3 2 2 2 3" xfId="6115" xr:uid="{00000000-0005-0000-0000-000037780000}"/>
    <cellStyle name="Normal 6 3 3 2 2 2 3 2" xfId="16167" xr:uid="{00000000-0005-0000-0000-000038780000}"/>
    <cellStyle name="Normal 6 3 3 2 2 2 3 2 2" xfId="46498" xr:uid="{00000000-0005-0000-0000-000039780000}"/>
    <cellStyle name="Normal 6 3 3 2 2 2 3 2 3" xfId="31265" xr:uid="{00000000-0005-0000-0000-00003A780000}"/>
    <cellStyle name="Normal 6 3 3 2 2 2 3 3" xfId="11147" xr:uid="{00000000-0005-0000-0000-00003B780000}"/>
    <cellStyle name="Normal 6 3 3 2 2 2 3 3 2" xfId="41481" xr:uid="{00000000-0005-0000-0000-00003C780000}"/>
    <cellStyle name="Normal 6 3 3 2 2 2 3 3 3" xfId="26248" xr:uid="{00000000-0005-0000-0000-00003D780000}"/>
    <cellStyle name="Normal 6 3 3 2 2 2 3 4" xfId="36468" xr:uid="{00000000-0005-0000-0000-00003E780000}"/>
    <cellStyle name="Normal 6 3 3 2 2 2 3 5" xfId="21235" xr:uid="{00000000-0005-0000-0000-00003F780000}"/>
    <cellStyle name="Normal 6 3 3 2 2 2 4" xfId="12825" xr:uid="{00000000-0005-0000-0000-000040780000}"/>
    <cellStyle name="Normal 6 3 3 2 2 2 4 2" xfId="43156" xr:uid="{00000000-0005-0000-0000-000041780000}"/>
    <cellStyle name="Normal 6 3 3 2 2 2 4 3" xfId="27923" xr:uid="{00000000-0005-0000-0000-000042780000}"/>
    <cellStyle name="Normal 6 3 3 2 2 2 5" xfId="7804" xr:uid="{00000000-0005-0000-0000-000043780000}"/>
    <cellStyle name="Normal 6 3 3 2 2 2 5 2" xfId="38139" xr:uid="{00000000-0005-0000-0000-000044780000}"/>
    <cellStyle name="Normal 6 3 3 2 2 2 5 3" xfId="22906" xr:uid="{00000000-0005-0000-0000-000045780000}"/>
    <cellStyle name="Normal 6 3 3 2 2 2 6" xfId="33127" xr:uid="{00000000-0005-0000-0000-000046780000}"/>
    <cellStyle name="Normal 6 3 3 2 2 2 7" xfId="17893" xr:uid="{00000000-0005-0000-0000-000047780000}"/>
    <cellStyle name="Normal 6 3 3 2 2 3" xfId="3586" xr:uid="{00000000-0005-0000-0000-000048780000}"/>
    <cellStyle name="Normal 6 3 3 2 2 3 2" xfId="13660" xr:uid="{00000000-0005-0000-0000-000049780000}"/>
    <cellStyle name="Normal 6 3 3 2 2 3 2 2" xfId="43991" xr:uid="{00000000-0005-0000-0000-00004A780000}"/>
    <cellStyle name="Normal 6 3 3 2 2 3 2 3" xfId="28758" xr:uid="{00000000-0005-0000-0000-00004B780000}"/>
    <cellStyle name="Normal 6 3 3 2 2 3 3" xfId="8640" xr:uid="{00000000-0005-0000-0000-00004C780000}"/>
    <cellStyle name="Normal 6 3 3 2 2 3 3 2" xfId="38974" xr:uid="{00000000-0005-0000-0000-00004D780000}"/>
    <cellStyle name="Normal 6 3 3 2 2 3 3 3" xfId="23741" xr:uid="{00000000-0005-0000-0000-00004E780000}"/>
    <cellStyle name="Normal 6 3 3 2 2 3 4" xfId="33961" xr:uid="{00000000-0005-0000-0000-00004F780000}"/>
    <cellStyle name="Normal 6 3 3 2 2 3 5" xfId="18728" xr:uid="{00000000-0005-0000-0000-000050780000}"/>
    <cellStyle name="Normal 6 3 3 2 2 4" xfId="5279" xr:uid="{00000000-0005-0000-0000-000051780000}"/>
    <cellStyle name="Normal 6 3 3 2 2 4 2" xfId="15331" xr:uid="{00000000-0005-0000-0000-000052780000}"/>
    <cellStyle name="Normal 6 3 3 2 2 4 2 2" xfId="45662" xr:uid="{00000000-0005-0000-0000-000053780000}"/>
    <cellStyle name="Normal 6 3 3 2 2 4 2 3" xfId="30429" xr:uid="{00000000-0005-0000-0000-000054780000}"/>
    <cellStyle name="Normal 6 3 3 2 2 4 3" xfId="10311" xr:uid="{00000000-0005-0000-0000-000055780000}"/>
    <cellStyle name="Normal 6 3 3 2 2 4 3 2" xfId="40645" xr:uid="{00000000-0005-0000-0000-000056780000}"/>
    <cellStyle name="Normal 6 3 3 2 2 4 3 3" xfId="25412" xr:uid="{00000000-0005-0000-0000-000057780000}"/>
    <cellStyle name="Normal 6 3 3 2 2 4 4" xfId="35632" xr:uid="{00000000-0005-0000-0000-000058780000}"/>
    <cellStyle name="Normal 6 3 3 2 2 4 5" xfId="20399" xr:uid="{00000000-0005-0000-0000-000059780000}"/>
    <cellStyle name="Normal 6 3 3 2 2 5" xfId="11989" xr:uid="{00000000-0005-0000-0000-00005A780000}"/>
    <cellStyle name="Normal 6 3 3 2 2 5 2" xfId="42320" xr:uid="{00000000-0005-0000-0000-00005B780000}"/>
    <cellStyle name="Normal 6 3 3 2 2 5 3" xfId="27087" xr:uid="{00000000-0005-0000-0000-00005C780000}"/>
    <cellStyle name="Normal 6 3 3 2 2 6" xfId="6968" xr:uid="{00000000-0005-0000-0000-00005D780000}"/>
    <cellStyle name="Normal 6 3 3 2 2 6 2" xfId="37303" xr:uid="{00000000-0005-0000-0000-00005E780000}"/>
    <cellStyle name="Normal 6 3 3 2 2 6 3" xfId="22070" xr:uid="{00000000-0005-0000-0000-00005F780000}"/>
    <cellStyle name="Normal 6 3 3 2 2 7" xfId="32291" xr:uid="{00000000-0005-0000-0000-000060780000}"/>
    <cellStyle name="Normal 6 3 3 2 2 8" xfId="17057" xr:uid="{00000000-0005-0000-0000-000061780000}"/>
    <cellStyle name="Normal 6 3 3 2 3" xfId="2315" xr:uid="{00000000-0005-0000-0000-000062780000}"/>
    <cellStyle name="Normal 6 3 3 2 3 2" xfId="4005" xr:uid="{00000000-0005-0000-0000-000063780000}"/>
    <cellStyle name="Normal 6 3 3 2 3 2 2" xfId="14078" xr:uid="{00000000-0005-0000-0000-000064780000}"/>
    <cellStyle name="Normal 6 3 3 2 3 2 2 2" xfId="44409" xr:uid="{00000000-0005-0000-0000-000065780000}"/>
    <cellStyle name="Normal 6 3 3 2 3 2 2 3" xfId="29176" xr:uid="{00000000-0005-0000-0000-000066780000}"/>
    <cellStyle name="Normal 6 3 3 2 3 2 3" xfId="9058" xr:uid="{00000000-0005-0000-0000-000067780000}"/>
    <cellStyle name="Normal 6 3 3 2 3 2 3 2" xfId="39392" xr:uid="{00000000-0005-0000-0000-000068780000}"/>
    <cellStyle name="Normal 6 3 3 2 3 2 3 3" xfId="24159" xr:uid="{00000000-0005-0000-0000-000069780000}"/>
    <cellStyle name="Normal 6 3 3 2 3 2 4" xfId="34379" xr:uid="{00000000-0005-0000-0000-00006A780000}"/>
    <cellStyle name="Normal 6 3 3 2 3 2 5" xfId="19146" xr:uid="{00000000-0005-0000-0000-00006B780000}"/>
    <cellStyle name="Normal 6 3 3 2 3 3" xfId="5697" xr:uid="{00000000-0005-0000-0000-00006C780000}"/>
    <cellStyle name="Normal 6 3 3 2 3 3 2" xfId="15749" xr:uid="{00000000-0005-0000-0000-00006D780000}"/>
    <cellStyle name="Normal 6 3 3 2 3 3 2 2" xfId="46080" xr:uid="{00000000-0005-0000-0000-00006E780000}"/>
    <cellStyle name="Normal 6 3 3 2 3 3 2 3" xfId="30847" xr:uid="{00000000-0005-0000-0000-00006F780000}"/>
    <cellStyle name="Normal 6 3 3 2 3 3 3" xfId="10729" xr:uid="{00000000-0005-0000-0000-000070780000}"/>
    <cellStyle name="Normal 6 3 3 2 3 3 3 2" xfId="41063" xr:uid="{00000000-0005-0000-0000-000071780000}"/>
    <cellStyle name="Normal 6 3 3 2 3 3 3 3" xfId="25830" xr:uid="{00000000-0005-0000-0000-000072780000}"/>
    <cellStyle name="Normal 6 3 3 2 3 3 4" xfId="36050" xr:uid="{00000000-0005-0000-0000-000073780000}"/>
    <cellStyle name="Normal 6 3 3 2 3 3 5" xfId="20817" xr:uid="{00000000-0005-0000-0000-000074780000}"/>
    <cellStyle name="Normal 6 3 3 2 3 4" xfId="12407" xr:uid="{00000000-0005-0000-0000-000075780000}"/>
    <cellStyle name="Normal 6 3 3 2 3 4 2" xfId="42738" xr:uid="{00000000-0005-0000-0000-000076780000}"/>
    <cellStyle name="Normal 6 3 3 2 3 4 3" xfId="27505" xr:uid="{00000000-0005-0000-0000-000077780000}"/>
    <cellStyle name="Normal 6 3 3 2 3 5" xfId="7386" xr:uid="{00000000-0005-0000-0000-000078780000}"/>
    <cellStyle name="Normal 6 3 3 2 3 5 2" xfId="37721" xr:uid="{00000000-0005-0000-0000-000079780000}"/>
    <cellStyle name="Normal 6 3 3 2 3 5 3" xfId="22488" xr:uid="{00000000-0005-0000-0000-00007A780000}"/>
    <cellStyle name="Normal 6 3 3 2 3 6" xfId="32709" xr:uid="{00000000-0005-0000-0000-00007B780000}"/>
    <cellStyle name="Normal 6 3 3 2 3 7" xfId="17475" xr:uid="{00000000-0005-0000-0000-00007C780000}"/>
    <cellStyle name="Normal 6 3 3 2 4" xfId="3168" xr:uid="{00000000-0005-0000-0000-00007D780000}"/>
    <cellStyle name="Normal 6 3 3 2 4 2" xfId="13242" xr:uid="{00000000-0005-0000-0000-00007E780000}"/>
    <cellStyle name="Normal 6 3 3 2 4 2 2" xfId="43573" xr:uid="{00000000-0005-0000-0000-00007F780000}"/>
    <cellStyle name="Normal 6 3 3 2 4 2 3" xfId="28340" xr:uid="{00000000-0005-0000-0000-000080780000}"/>
    <cellStyle name="Normal 6 3 3 2 4 3" xfId="8222" xr:uid="{00000000-0005-0000-0000-000081780000}"/>
    <cellStyle name="Normal 6 3 3 2 4 3 2" xfId="38556" xr:uid="{00000000-0005-0000-0000-000082780000}"/>
    <cellStyle name="Normal 6 3 3 2 4 3 3" xfId="23323" xr:uid="{00000000-0005-0000-0000-000083780000}"/>
    <cellStyle name="Normal 6 3 3 2 4 4" xfId="33543" xr:uid="{00000000-0005-0000-0000-000084780000}"/>
    <cellStyle name="Normal 6 3 3 2 4 5" xfId="18310" xr:uid="{00000000-0005-0000-0000-000085780000}"/>
    <cellStyle name="Normal 6 3 3 2 5" xfId="4861" xr:uid="{00000000-0005-0000-0000-000086780000}"/>
    <cellStyle name="Normal 6 3 3 2 5 2" xfId="14913" xr:uid="{00000000-0005-0000-0000-000087780000}"/>
    <cellStyle name="Normal 6 3 3 2 5 2 2" xfId="45244" xr:uid="{00000000-0005-0000-0000-000088780000}"/>
    <cellStyle name="Normal 6 3 3 2 5 2 3" xfId="30011" xr:uid="{00000000-0005-0000-0000-000089780000}"/>
    <cellStyle name="Normal 6 3 3 2 5 3" xfId="9893" xr:uid="{00000000-0005-0000-0000-00008A780000}"/>
    <cellStyle name="Normal 6 3 3 2 5 3 2" xfId="40227" xr:uid="{00000000-0005-0000-0000-00008B780000}"/>
    <cellStyle name="Normal 6 3 3 2 5 3 3" xfId="24994" xr:uid="{00000000-0005-0000-0000-00008C780000}"/>
    <cellStyle name="Normal 6 3 3 2 5 4" xfId="35214" xr:uid="{00000000-0005-0000-0000-00008D780000}"/>
    <cellStyle name="Normal 6 3 3 2 5 5" xfId="19981" xr:uid="{00000000-0005-0000-0000-00008E780000}"/>
    <cellStyle name="Normal 6 3 3 2 6" xfId="11571" xr:uid="{00000000-0005-0000-0000-00008F780000}"/>
    <cellStyle name="Normal 6 3 3 2 6 2" xfId="41902" xr:uid="{00000000-0005-0000-0000-000090780000}"/>
    <cellStyle name="Normal 6 3 3 2 6 3" xfId="26669" xr:uid="{00000000-0005-0000-0000-000091780000}"/>
    <cellStyle name="Normal 6 3 3 2 7" xfId="6550" xr:uid="{00000000-0005-0000-0000-000092780000}"/>
    <cellStyle name="Normal 6 3 3 2 7 2" xfId="36885" xr:uid="{00000000-0005-0000-0000-000093780000}"/>
    <cellStyle name="Normal 6 3 3 2 7 3" xfId="21652" xr:uid="{00000000-0005-0000-0000-000094780000}"/>
    <cellStyle name="Normal 6 3 3 2 8" xfId="31873" xr:uid="{00000000-0005-0000-0000-000095780000}"/>
    <cellStyle name="Normal 6 3 3 2 9" xfId="16639" xr:uid="{00000000-0005-0000-0000-000096780000}"/>
    <cellStyle name="Normal 6 3 3 3" xfId="1686" xr:uid="{00000000-0005-0000-0000-000097780000}"/>
    <cellStyle name="Normal 6 3 3 3 2" xfId="2525" xr:uid="{00000000-0005-0000-0000-000098780000}"/>
    <cellStyle name="Normal 6 3 3 3 2 2" xfId="4215" xr:uid="{00000000-0005-0000-0000-000099780000}"/>
    <cellStyle name="Normal 6 3 3 3 2 2 2" xfId="14288" xr:uid="{00000000-0005-0000-0000-00009A780000}"/>
    <cellStyle name="Normal 6 3 3 3 2 2 2 2" xfId="44619" xr:uid="{00000000-0005-0000-0000-00009B780000}"/>
    <cellStyle name="Normal 6 3 3 3 2 2 2 3" xfId="29386" xr:uid="{00000000-0005-0000-0000-00009C780000}"/>
    <cellStyle name="Normal 6 3 3 3 2 2 3" xfId="9268" xr:uid="{00000000-0005-0000-0000-00009D780000}"/>
    <cellStyle name="Normal 6 3 3 3 2 2 3 2" xfId="39602" xr:uid="{00000000-0005-0000-0000-00009E780000}"/>
    <cellStyle name="Normal 6 3 3 3 2 2 3 3" xfId="24369" xr:uid="{00000000-0005-0000-0000-00009F780000}"/>
    <cellStyle name="Normal 6 3 3 3 2 2 4" xfId="34589" xr:uid="{00000000-0005-0000-0000-0000A0780000}"/>
    <cellStyle name="Normal 6 3 3 3 2 2 5" xfId="19356" xr:uid="{00000000-0005-0000-0000-0000A1780000}"/>
    <cellStyle name="Normal 6 3 3 3 2 3" xfId="5907" xr:uid="{00000000-0005-0000-0000-0000A2780000}"/>
    <cellStyle name="Normal 6 3 3 3 2 3 2" xfId="15959" xr:uid="{00000000-0005-0000-0000-0000A3780000}"/>
    <cellStyle name="Normal 6 3 3 3 2 3 2 2" xfId="46290" xr:uid="{00000000-0005-0000-0000-0000A4780000}"/>
    <cellStyle name="Normal 6 3 3 3 2 3 2 3" xfId="31057" xr:uid="{00000000-0005-0000-0000-0000A5780000}"/>
    <cellStyle name="Normal 6 3 3 3 2 3 3" xfId="10939" xr:uid="{00000000-0005-0000-0000-0000A6780000}"/>
    <cellStyle name="Normal 6 3 3 3 2 3 3 2" xfId="41273" xr:uid="{00000000-0005-0000-0000-0000A7780000}"/>
    <cellStyle name="Normal 6 3 3 3 2 3 3 3" xfId="26040" xr:uid="{00000000-0005-0000-0000-0000A8780000}"/>
    <cellStyle name="Normal 6 3 3 3 2 3 4" xfId="36260" xr:uid="{00000000-0005-0000-0000-0000A9780000}"/>
    <cellStyle name="Normal 6 3 3 3 2 3 5" xfId="21027" xr:uid="{00000000-0005-0000-0000-0000AA780000}"/>
    <cellStyle name="Normal 6 3 3 3 2 4" xfId="12617" xr:uid="{00000000-0005-0000-0000-0000AB780000}"/>
    <cellStyle name="Normal 6 3 3 3 2 4 2" xfId="42948" xr:uid="{00000000-0005-0000-0000-0000AC780000}"/>
    <cellStyle name="Normal 6 3 3 3 2 4 3" xfId="27715" xr:uid="{00000000-0005-0000-0000-0000AD780000}"/>
    <cellStyle name="Normal 6 3 3 3 2 5" xfId="7596" xr:uid="{00000000-0005-0000-0000-0000AE780000}"/>
    <cellStyle name="Normal 6 3 3 3 2 5 2" xfId="37931" xr:uid="{00000000-0005-0000-0000-0000AF780000}"/>
    <cellStyle name="Normal 6 3 3 3 2 5 3" xfId="22698" xr:uid="{00000000-0005-0000-0000-0000B0780000}"/>
    <cellStyle name="Normal 6 3 3 3 2 6" xfId="32919" xr:uid="{00000000-0005-0000-0000-0000B1780000}"/>
    <cellStyle name="Normal 6 3 3 3 2 7" xfId="17685" xr:uid="{00000000-0005-0000-0000-0000B2780000}"/>
    <cellStyle name="Normal 6 3 3 3 3" xfId="3378" xr:uid="{00000000-0005-0000-0000-0000B3780000}"/>
    <cellStyle name="Normal 6 3 3 3 3 2" xfId="13452" xr:uid="{00000000-0005-0000-0000-0000B4780000}"/>
    <cellStyle name="Normal 6 3 3 3 3 2 2" xfId="43783" xr:uid="{00000000-0005-0000-0000-0000B5780000}"/>
    <cellStyle name="Normal 6 3 3 3 3 2 3" xfId="28550" xr:uid="{00000000-0005-0000-0000-0000B6780000}"/>
    <cellStyle name="Normal 6 3 3 3 3 3" xfId="8432" xr:uid="{00000000-0005-0000-0000-0000B7780000}"/>
    <cellStyle name="Normal 6 3 3 3 3 3 2" xfId="38766" xr:uid="{00000000-0005-0000-0000-0000B8780000}"/>
    <cellStyle name="Normal 6 3 3 3 3 3 3" xfId="23533" xr:uid="{00000000-0005-0000-0000-0000B9780000}"/>
    <cellStyle name="Normal 6 3 3 3 3 4" xfId="33753" xr:uid="{00000000-0005-0000-0000-0000BA780000}"/>
    <cellStyle name="Normal 6 3 3 3 3 5" xfId="18520" xr:uid="{00000000-0005-0000-0000-0000BB780000}"/>
    <cellStyle name="Normal 6 3 3 3 4" xfId="5071" xr:uid="{00000000-0005-0000-0000-0000BC780000}"/>
    <cellStyle name="Normal 6 3 3 3 4 2" xfId="15123" xr:uid="{00000000-0005-0000-0000-0000BD780000}"/>
    <cellStyle name="Normal 6 3 3 3 4 2 2" xfId="45454" xr:uid="{00000000-0005-0000-0000-0000BE780000}"/>
    <cellStyle name="Normal 6 3 3 3 4 2 3" xfId="30221" xr:uid="{00000000-0005-0000-0000-0000BF780000}"/>
    <cellStyle name="Normal 6 3 3 3 4 3" xfId="10103" xr:uid="{00000000-0005-0000-0000-0000C0780000}"/>
    <cellStyle name="Normal 6 3 3 3 4 3 2" xfId="40437" xr:uid="{00000000-0005-0000-0000-0000C1780000}"/>
    <cellStyle name="Normal 6 3 3 3 4 3 3" xfId="25204" xr:uid="{00000000-0005-0000-0000-0000C2780000}"/>
    <cellStyle name="Normal 6 3 3 3 4 4" xfId="35424" xr:uid="{00000000-0005-0000-0000-0000C3780000}"/>
    <cellStyle name="Normal 6 3 3 3 4 5" xfId="20191" xr:uid="{00000000-0005-0000-0000-0000C4780000}"/>
    <cellStyle name="Normal 6 3 3 3 5" xfId="11781" xr:uid="{00000000-0005-0000-0000-0000C5780000}"/>
    <cellStyle name="Normal 6 3 3 3 5 2" xfId="42112" xr:uid="{00000000-0005-0000-0000-0000C6780000}"/>
    <cellStyle name="Normal 6 3 3 3 5 3" xfId="26879" xr:uid="{00000000-0005-0000-0000-0000C7780000}"/>
    <cellStyle name="Normal 6 3 3 3 6" xfId="6760" xr:uid="{00000000-0005-0000-0000-0000C8780000}"/>
    <cellStyle name="Normal 6 3 3 3 6 2" xfId="37095" xr:uid="{00000000-0005-0000-0000-0000C9780000}"/>
    <cellStyle name="Normal 6 3 3 3 6 3" xfId="21862" xr:uid="{00000000-0005-0000-0000-0000CA780000}"/>
    <cellStyle name="Normal 6 3 3 3 7" xfId="32083" xr:uid="{00000000-0005-0000-0000-0000CB780000}"/>
    <cellStyle name="Normal 6 3 3 3 8" xfId="16849" xr:uid="{00000000-0005-0000-0000-0000CC780000}"/>
    <cellStyle name="Normal 6 3 3 4" xfId="2107" xr:uid="{00000000-0005-0000-0000-0000CD780000}"/>
    <cellStyle name="Normal 6 3 3 4 2" xfId="3797" xr:uid="{00000000-0005-0000-0000-0000CE780000}"/>
    <cellStyle name="Normal 6 3 3 4 2 2" xfId="13870" xr:uid="{00000000-0005-0000-0000-0000CF780000}"/>
    <cellStyle name="Normal 6 3 3 4 2 2 2" xfId="44201" xr:uid="{00000000-0005-0000-0000-0000D0780000}"/>
    <cellStyle name="Normal 6 3 3 4 2 2 3" xfId="28968" xr:uid="{00000000-0005-0000-0000-0000D1780000}"/>
    <cellStyle name="Normal 6 3 3 4 2 3" xfId="8850" xr:uid="{00000000-0005-0000-0000-0000D2780000}"/>
    <cellStyle name="Normal 6 3 3 4 2 3 2" xfId="39184" xr:uid="{00000000-0005-0000-0000-0000D3780000}"/>
    <cellStyle name="Normal 6 3 3 4 2 3 3" xfId="23951" xr:uid="{00000000-0005-0000-0000-0000D4780000}"/>
    <cellStyle name="Normal 6 3 3 4 2 4" xfId="34171" xr:uid="{00000000-0005-0000-0000-0000D5780000}"/>
    <cellStyle name="Normal 6 3 3 4 2 5" xfId="18938" xr:uid="{00000000-0005-0000-0000-0000D6780000}"/>
    <cellStyle name="Normal 6 3 3 4 3" xfId="5489" xr:uid="{00000000-0005-0000-0000-0000D7780000}"/>
    <cellStyle name="Normal 6 3 3 4 3 2" xfId="15541" xr:uid="{00000000-0005-0000-0000-0000D8780000}"/>
    <cellStyle name="Normal 6 3 3 4 3 2 2" xfId="45872" xr:uid="{00000000-0005-0000-0000-0000D9780000}"/>
    <cellStyle name="Normal 6 3 3 4 3 2 3" xfId="30639" xr:uid="{00000000-0005-0000-0000-0000DA780000}"/>
    <cellStyle name="Normal 6 3 3 4 3 3" xfId="10521" xr:uid="{00000000-0005-0000-0000-0000DB780000}"/>
    <cellStyle name="Normal 6 3 3 4 3 3 2" xfId="40855" xr:uid="{00000000-0005-0000-0000-0000DC780000}"/>
    <cellStyle name="Normal 6 3 3 4 3 3 3" xfId="25622" xr:uid="{00000000-0005-0000-0000-0000DD780000}"/>
    <cellStyle name="Normal 6 3 3 4 3 4" xfId="35842" xr:uid="{00000000-0005-0000-0000-0000DE780000}"/>
    <cellStyle name="Normal 6 3 3 4 3 5" xfId="20609" xr:uid="{00000000-0005-0000-0000-0000DF780000}"/>
    <cellStyle name="Normal 6 3 3 4 4" xfId="12199" xr:uid="{00000000-0005-0000-0000-0000E0780000}"/>
    <cellStyle name="Normal 6 3 3 4 4 2" xfId="42530" xr:uid="{00000000-0005-0000-0000-0000E1780000}"/>
    <cellStyle name="Normal 6 3 3 4 4 3" xfId="27297" xr:uid="{00000000-0005-0000-0000-0000E2780000}"/>
    <cellStyle name="Normal 6 3 3 4 5" xfId="7178" xr:uid="{00000000-0005-0000-0000-0000E3780000}"/>
    <cellStyle name="Normal 6 3 3 4 5 2" xfId="37513" xr:uid="{00000000-0005-0000-0000-0000E4780000}"/>
    <cellStyle name="Normal 6 3 3 4 5 3" xfId="22280" xr:uid="{00000000-0005-0000-0000-0000E5780000}"/>
    <cellStyle name="Normal 6 3 3 4 6" xfId="32501" xr:uid="{00000000-0005-0000-0000-0000E6780000}"/>
    <cellStyle name="Normal 6 3 3 4 7" xfId="17267" xr:uid="{00000000-0005-0000-0000-0000E7780000}"/>
    <cellStyle name="Normal 6 3 3 5" xfId="2960" xr:uid="{00000000-0005-0000-0000-0000E8780000}"/>
    <cellStyle name="Normal 6 3 3 5 2" xfId="13034" xr:uid="{00000000-0005-0000-0000-0000E9780000}"/>
    <cellStyle name="Normal 6 3 3 5 2 2" xfId="43365" xr:uid="{00000000-0005-0000-0000-0000EA780000}"/>
    <cellStyle name="Normal 6 3 3 5 2 3" xfId="28132" xr:uid="{00000000-0005-0000-0000-0000EB780000}"/>
    <cellStyle name="Normal 6 3 3 5 3" xfId="8014" xr:uid="{00000000-0005-0000-0000-0000EC780000}"/>
    <cellStyle name="Normal 6 3 3 5 3 2" xfId="38348" xr:uid="{00000000-0005-0000-0000-0000ED780000}"/>
    <cellStyle name="Normal 6 3 3 5 3 3" xfId="23115" xr:uid="{00000000-0005-0000-0000-0000EE780000}"/>
    <cellStyle name="Normal 6 3 3 5 4" xfId="33335" xr:uid="{00000000-0005-0000-0000-0000EF780000}"/>
    <cellStyle name="Normal 6 3 3 5 5" xfId="18102" xr:uid="{00000000-0005-0000-0000-0000F0780000}"/>
    <cellStyle name="Normal 6 3 3 6" xfId="4653" xr:uid="{00000000-0005-0000-0000-0000F1780000}"/>
    <cellStyle name="Normal 6 3 3 6 2" xfId="14705" xr:uid="{00000000-0005-0000-0000-0000F2780000}"/>
    <cellStyle name="Normal 6 3 3 6 2 2" xfId="45036" xr:uid="{00000000-0005-0000-0000-0000F3780000}"/>
    <cellStyle name="Normal 6 3 3 6 2 3" xfId="29803" xr:uid="{00000000-0005-0000-0000-0000F4780000}"/>
    <cellStyle name="Normal 6 3 3 6 3" xfId="9685" xr:uid="{00000000-0005-0000-0000-0000F5780000}"/>
    <cellStyle name="Normal 6 3 3 6 3 2" xfId="40019" xr:uid="{00000000-0005-0000-0000-0000F6780000}"/>
    <cellStyle name="Normal 6 3 3 6 3 3" xfId="24786" xr:uid="{00000000-0005-0000-0000-0000F7780000}"/>
    <cellStyle name="Normal 6 3 3 6 4" xfId="35006" xr:uid="{00000000-0005-0000-0000-0000F8780000}"/>
    <cellStyle name="Normal 6 3 3 6 5" xfId="19773" xr:uid="{00000000-0005-0000-0000-0000F9780000}"/>
    <cellStyle name="Normal 6 3 3 7" xfId="11363" xr:uid="{00000000-0005-0000-0000-0000FA780000}"/>
    <cellStyle name="Normal 6 3 3 7 2" xfId="41694" xr:uid="{00000000-0005-0000-0000-0000FB780000}"/>
    <cellStyle name="Normal 6 3 3 7 3" xfId="26461" xr:uid="{00000000-0005-0000-0000-0000FC780000}"/>
    <cellStyle name="Normal 6 3 3 8" xfId="6342" xr:uid="{00000000-0005-0000-0000-0000FD780000}"/>
    <cellStyle name="Normal 6 3 3 8 2" xfId="36677" xr:uid="{00000000-0005-0000-0000-0000FE780000}"/>
    <cellStyle name="Normal 6 3 3 8 3" xfId="21444" xr:uid="{00000000-0005-0000-0000-0000FF780000}"/>
    <cellStyle name="Normal 6 3 3 9" xfId="31666" xr:uid="{00000000-0005-0000-0000-000000790000}"/>
    <cellStyle name="Normal 6 3 4" xfId="1367" xr:uid="{00000000-0005-0000-0000-000001790000}"/>
    <cellStyle name="Normal 6 3 4 2" xfId="1790" xr:uid="{00000000-0005-0000-0000-000002790000}"/>
    <cellStyle name="Normal 6 3 4 2 2" xfId="2629" xr:uid="{00000000-0005-0000-0000-000003790000}"/>
    <cellStyle name="Normal 6 3 4 2 2 2" xfId="4319" xr:uid="{00000000-0005-0000-0000-000004790000}"/>
    <cellStyle name="Normal 6 3 4 2 2 2 2" xfId="14392" xr:uid="{00000000-0005-0000-0000-000005790000}"/>
    <cellStyle name="Normal 6 3 4 2 2 2 2 2" xfId="44723" xr:uid="{00000000-0005-0000-0000-000006790000}"/>
    <cellStyle name="Normal 6 3 4 2 2 2 2 3" xfId="29490" xr:uid="{00000000-0005-0000-0000-000007790000}"/>
    <cellStyle name="Normal 6 3 4 2 2 2 3" xfId="9372" xr:uid="{00000000-0005-0000-0000-000008790000}"/>
    <cellStyle name="Normal 6 3 4 2 2 2 3 2" xfId="39706" xr:uid="{00000000-0005-0000-0000-000009790000}"/>
    <cellStyle name="Normal 6 3 4 2 2 2 3 3" xfId="24473" xr:uid="{00000000-0005-0000-0000-00000A790000}"/>
    <cellStyle name="Normal 6 3 4 2 2 2 4" xfId="34693" xr:uid="{00000000-0005-0000-0000-00000B790000}"/>
    <cellStyle name="Normal 6 3 4 2 2 2 5" xfId="19460" xr:uid="{00000000-0005-0000-0000-00000C790000}"/>
    <cellStyle name="Normal 6 3 4 2 2 3" xfId="6011" xr:uid="{00000000-0005-0000-0000-00000D790000}"/>
    <cellStyle name="Normal 6 3 4 2 2 3 2" xfId="16063" xr:uid="{00000000-0005-0000-0000-00000E790000}"/>
    <cellStyle name="Normal 6 3 4 2 2 3 2 2" xfId="46394" xr:uid="{00000000-0005-0000-0000-00000F790000}"/>
    <cellStyle name="Normal 6 3 4 2 2 3 2 3" xfId="31161" xr:uid="{00000000-0005-0000-0000-000010790000}"/>
    <cellStyle name="Normal 6 3 4 2 2 3 3" xfId="11043" xr:uid="{00000000-0005-0000-0000-000011790000}"/>
    <cellStyle name="Normal 6 3 4 2 2 3 3 2" xfId="41377" xr:uid="{00000000-0005-0000-0000-000012790000}"/>
    <cellStyle name="Normal 6 3 4 2 2 3 3 3" xfId="26144" xr:uid="{00000000-0005-0000-0000-000013790000}"/>
    <cellStyle name="Normal 6 3 4 2 2 3 4" xfId="36364" xr:uid="{00000000-0005-0000-0000-000014790000}"/>
    <cellStyle name="Normal 6 3 4 2 2 3 5" xfId="21131" xr:uid="{00000000-0005-0000-0000-000015790000}"/>
    <cellStyle name="Normal 6 3 4 2 2 4" xfId="12721" xr:uid="{00000000-0005-0000-0000-000016790000}"/>
    <cellStyle name="Normal 6 3 4 2 2 4 2" xfId="43052" xr:uid="{00000000-0005-0000-0000-000017790000}"/>
    <cellStyle name="Normal 6 3 4 2 2 4 3" xfId="27819" xr:uid="{00000000-0005-0000-0000-000018790000}"/>
    <cellStyle name="Normal 6 3 4 2 2 5" xfId="7700" xr:uid="{00000000-0005-0000-0000-000019790000}"/>
    <cellStyle name="Normal 6 3 4 2 2 5 2" xfId="38035" xr:uid="{00000000-0005-0000-0000-00001A790000}"/>
    <cellStyle name="Normal 6 3 4 2 2 5 3" xfId="22802" xr:uid="{00000000-0005-0000-0000-00001B790000}"/>
    <cellStyle name="Normal 6 3 4 2 2 6" xfId="33023" xr:uid="{00000000-0005-0000-0000-00001C790000}"/>
    <cellStyle name="Normal 6 3 4 2 2 7" xfId="17789" xr:uid="{00000000-0005-0000-0000-00001D790000}"/>
    <cellStyle name="Normal 6 3 4 2 3" xfId="3482" xr:uid="{00000000-0005-0000-0000-00001E790000}"/>
    <cellStyle name="Normal 6 3 4 2 3 2" xfId="13556" xr:uid="{00000000-0005-0000-0000-00001F790000}"/>
    <cellStyle name="Normal 6 3 4 2 3 2 2" xfId="43887" xr:uid="{00000000-0005-0000-0000-000020790000}"/>
    <cellStyle name="Normal 6 3 4 2 3 2 3" xfId="28654" xr:uid="{00000000-0005-0000-0000-000021790000}"/>
    <cellStyle name="Normal 6 3 4 2 3 3" xfId="8536" xr:uid="{00000000-0005-0000-0000-000022790000}"/>
    <cellStyle name="Normal 6 3 4 2 3 3 2" xfId="38870" xr:uid="{00000000-0005-0000-0000-000023790000}"/>
    <cellStyle name="Normal 6 3 4 2 3 3 3" xfId="23637" xr:uid="{00000000-0005-0000-0000-000024790000}"/>
    <cellStyle name="Normal 6 3 4 2 3 4" xfId="33857" xr:uid="{00000000-0005-0000-0000-000025790000}"/>
    <cellStyle name="Normal 6 3 4 2 3 5" xfId="18624" xr:uid="{00000000-0005-0000-0000-000026790000}"/>
    <cellStyle name="Normal 6 3 4 2 4" xfId="5175" xr:uid="{00000000-0005-0000-0000-000027790000}"/>
    <cellStyle name="Normal 6 3 4 2 4 2" xfId="15227" xr:uid="{00000000-0005-0000-0000-000028790000}"/>
    <cellStyle name="Normal 6 3 4 2 4 2 2" xfId="45558" xr:uid="{00000000-0005-0000-0000-000029790000}"/>
    <cellStyle name="Normal 6 3 4 2 4 2 3" xfId="30325" xr:uid="{00000000-0005-0000-0000-00002A790000}"/>
    <cellStyle name="Normal 6 3 4 2 4 3" xfId="10207" xr:uid="{00000000-0005-0000-0000-00002B790000}"/>
    <cellStyle name="Normal 6 3 4 2 4 3 2" xfId="40541" xr:uid="{00000000-0005-0000-0000-00002C790000}"/>
    <cellStyle name="Normal 6 3 4 2 4 3 3" xfId="25308" xr:uid="{00000000-0005-0000-0000-00002D790000}"/>
    <cellStyle name="Normal 6 3 4 2 4 4" xfId="35528" xr:uid="{00000000-0005-0000-0000-00002E790000}"/>
    <cellStyle name="Normal 6 3 4 2 4 5" xfId="20295" xr:uid="{00000000-0005-0000-0000-00002F790000}"/>
    <cellStyle name="Normal 6 3 4 2 5" xfId="11885" xr:uid="{00000000-0005-0000-0000-000030790000}"/>
    <cellStyle name="Normal 6 3 4 2 5 2" xfId="42216" xr:uid="{00000000-0005-0000-0000-000031790000}"/>
    <cellStyle name="Normal 6 3 4 2 5 3" xfId="26983" xr:uid="{00000000-0005-0000-0000-000032790000}"/>
    <cellStyle name="Normal 6 3 4 2 6" xfId="6864" xr:uid="{00000000-0005-0000-0000-000033790000}"/>
    <cellStyle name="Normal 6 3 4 2 6 2" xfId="37199" xr:uid="{00000000-0005-0000-0000-000034790000}"/>
    <cellStyle name="Normal 6 3 4 2 6 3" xfId="21966" xr:uid="{00000000-0005-0000-0000-000035790000}"/>
    <cellStyle name="Normal 6 3 4 2 7" xfId="32187" xr:uid="{00000000-0005-0000-0000-000036790000}"/>
    <cellStyle name="Normal 6 3 4 2 8" xfId="16953" xr:uid="{00000000-0005-0000-0000-000037790000}"/>
    <cellStyle name="Normal 6 3 4 3" xfId="2211" xr:uid="{00000000-0005-0000-0000-000038790000}"/>
    <cellStyle name="Normal 6 3 4 3 2" xfId="3901" xr:uid="{00000000-0005-0000-0000-000039790000}"/>
    <cellStyle name="Normal 6 3 4 3 2 2" xfId="13974" xr:uid="{00000000-0005-0000-0000-00003A790000}"/>
    <cellStyle name="Normal 6 3 4 3 2 2 2" xfId="44305" xr:uid="{00000000-0005-0000-0000-00003B790000}"/>
    <cellStyle name="Normal 6 3 4 3 2 2 3" xfId="29072" xr:uid="{00000000-0005-0000-0000-00003C790000}"/>
    <cellStyle name="Normal 6 3 4 3 2 3" xfId="8954" xr:uid="{00000000-0005-0000-0000-00003D790000}"/>
    <cellStyle name="Normal 6 3 4 3 2 3 2" xfId="39288" xr:uid="{00000000-0005-0000-0000-00003E790000}"/>
    <cellStyle name="Normal 6 3 4 3 2 3 3" xfId="24055" xr:uid="{00000000-0005-0000-0000-00003F790000}"/>
    <cellStyle name="Normal 6 3 4 3 2 4" xfId="34275" xr:uid="{00000000-0005-0000-0000-000040790000}"/>
    <cellStyle name="Normal 6 3 4 3 2 5" xfId="19042" xr:uid="{00000000-0005-0000-0000-000041790000}"/>
    <cellStyle name="Normal 6 3 4 3 3" xfId="5593" xr:uid="{00000000-0005-0000-0000-000042790000}"/>
    <cellStyle name="Normal 6 3 4 3 3 2" xfId="15645" xr:uid="{00000000-0005-0000-0000-000043790000}"/>
    <cellStyle name="Normal 6 3 4 3 3 2 2" xfId="45976" xr:uid="{00000000-0005-0000-0000-000044790000}"/>
    <cellStyle name="Normal 6 3 4 3 3 2 3" xfId="30743" xr:uid="{00000000-0005-0000-0000-000045790000}"/>
    <cellStyle name="Normal 6 3 4 3 3 3" xfId="10625" xr:uid="{00000000-0005-0000-0000-000046790000}"/>
    <cellStyle name="Normal 6 3 4 3 3 3 2" xfId="40959" xr:uid="{00000000-0005-0000-0000-000047790000}"/>
    <cellStyle name="Normal 6 3 4 3 3 3 3" xfId="25726" xr:uid="{00000000-0005-0000-0000-000048790000}"/>
    <cellStyle name="Normal 6 3 4 3 3 4" xfId="35946" xr:uid="{00000000-0005-0000-0000-000049790000}"/>
    <cellStyle name="Normal 6 3 4 3 3 5" xfId="20713" xr:uid="{00000000-0005-0000-0000-00004A790000}"/>
    <cellStyle name="Normal 6 3 4 3 4" xfId="12303" xr:uid="{00000000-0005-0000-0000-00004B790000}"/>
    <cellStyle name="Normal 6 3 4 3 4 2" xfId="42634" xr:uid="{00000000-0005-0000-0000-00004C790000}"/>
    <cellStyle name="Normal 6 3 4 3 4 3" xfId="27401" xr:uid="{00000000-0005-0000-0000-00004D790000}"/>
    <cellStyle name="Normal 6 3 4 3 5" xfId="7282" xr:uid="{00000000-0005-0000-0000-00004E790000}"/>
    <cellStyle name="Normal 6 3 4 3 5 2" xfId="37617" xr:uid="{00000000-0005-0000-0000-00004F790000}"/>
    <cellStyle name="Normal 6 3 4 3 5 3" xfId="22384" xr:uid="{00000000-0005-0000-0000-000050790000}"/>
    <cellStyle name="Normal 6 3 4 3 6" xfId="32605" xr:uid="{00000000-0005-0000-0000-000051790000}"/>
    <cellStyle name="Normal 6 3 4 3 7" xfId="17371" xr:uid="{00000000-0005-0000-0000-000052790000}"/>
    <cellStyle name="Normal 6 3 4 4" xfId="3064" xr:uid="{00000000-0005-0000-0000-000053790000}"/>
    <cellStyle name="Normal 6 3 4 4 2" xfId="13138" xr:uid="{00000000-0005-0000-0000-000054790000}"/>
    <cellStyle name="Normal 6 3 4 4 2 2" xfId="43469" xr:uid="{00000000-0005-0000-0000-000055790000}"/>
    <cellStyle name="Normal 6 3 4 4 2 3" xfId="28236" xr:uid="{00000000-0005-0000-0000-000056790000}"/>
    <cellStyle name="Normal 6 3 4 4 3" xfId="8118" xr:uid="{00000000-0005-0000-0000-000057790000}"/>
    <cellStyle name="Normal 6 3 4 4 3 2" xfId="38452" xr:uid="{00000000-0005-0000-0000-000058790000}"/>
    <cellStyle name="Normal 6 3 4 4 3 3" xfId="23219" xr:uid="{00000000-0005-0000-0000-000059790000}"/>
    <cellStyle name="Normal 6 3 4 4 4" xfId="33439" xr:uid="{00000000-0005-0000-0000-00005A790000}"/>
    <cellStyle name="Normal 6 3 4 4 5" xfId="18206" xr:uid="{00000000-0005-0000-0000-00005B790000}"/>
    <cellStyle name="Normal 6 3 4 5" xfId="4757" xr:uid="{00000000-0005-0000-0000-00005C790000}"/>
    <cellStyle name="Normal 6 3 4 5 2" xfId="14809" xr:uid="{00000000-0005-0000-0000-00005D790000}"/>
    <cellStyle name="Normal 6 3 4 5 2 2" xfId="45140" xr:uid="{00000000-0005-0000-0000-00005E790000}"/>
    <cellStyle name="Normal 6 3 4 5 2 3" xfId="29907" xr:uid="{00000000-0005-0000-0000-00005F790000}"/>
    <cellStyle name="Normal 6 3 4 5 3" xfId="9789" xr:uid="{00000000-0005-0000-0000-000060790000}"/>
    <cellStyle name="Normal 6 3 4 5 3 2" xfId="40123" xr:uid="{00000000-0005-0000-0000-000061790000}"/>
    <cellStyle name="Normal 6 3 4 5 3 3" xfId="24890" xr:uid="{00000000-0005-0000-0000-000062790000}"/>
    <cellStyle name="Normal 6 3 4 5 4" xfId="35110" xr:uid="{00000000-0005-0000-0000-000063790000}"/>
    <cellStyle name="Normal 6 3 4 5 5" xfId="19877" xr:uid="{00000000-0005-0000-0000-000064790000}"/>
    <cellStyle name="Normal 6 3 4 6" xfId="11467" xr:uid="{00000000-0005-0000-0000-000065790000}"/>
    <cellStyle name="Normal 6 3 4 6 2" xfId="41798" xr:uid="{00000000-0005-0000-0000-000066790000}"/>
    <cellStyle name="Normal 6 3 4 6 3" xfId="26565" xr:uid="{00000000-0005-0000-0000-000067790000}"/>
    <cellStyle name="Normal 6 3 4 7" xfId="6446" xr:uid="{00000000-0005-0000-0000-000068790000}"/>
    <cellStyle name="Normal 6 3 4 7 2" xfId="36781" xr:uid="{00000000-0005-0000-0000-000069790000}"/>
    <cellStyle name="Normal 6 3 4 7 3" xfId="21548" xr:uid="{00000000-0005-0000-0000-00006A790000}"/>
    <cellStyle name="Normal 6 3 4 8" xfId="31769" xr:uid="{00000000-0005-0000-0000-00006B790000}"/>
    <cellStyle name="Normal 6 3 4 9" xfId="16535" xr:uid="{00000000-0005-0000-0000-00006C790000}"/>
    <cellStyle name="Normal 6 3 5" xfId="1580" xr:uid="{00000000-0005-0000-0000-00006D790000}"/>
    <cellStyle name="Normal 6 3 5 2" xfId="2421" xr:uid="{00000000-0005-0000-0000-00006E790000}"/>
    <cellStyle name="Normal 6 3 5 2 2" xfId="4111" xr:uid="{00000000-0005-0000-0000-00006F790000}"/>
    <cellStyle name="Normal 6 3 5 2 2 2" xfId="14184" xr:uid="{00000000-0005-0000-0000-000070790000}"/>
    <cellStyle name="Normal 6 3 5 2 2 2 2" xfId="44515" xr:uid="{00000000-0005-0000-0000-000071790000}"/>
    <cellStyle name="Normal 6 3 5 2 2 2 3" xfId="29282" xr:uid="{00000000-0005-0000-0000-000072790000}"/>
    <cellStyle name="Normal 6 3 5 2 2 3" xfId="9164" xr:uid="{00000000-0005-0000-0000-000073790000}"/>
    <cellStyle name="Normal 6 3 5 2 2 3 2" xfId="39498" xr:uid="{00000000-0005-0000-0000-000074790000}"/>
    <cellStyle name="Normal 6 3 5 2 2 3 3" xfId="24265" xr:uid="{00000000-0005-0000-0000-000075790000}"/>
    <cellStyle name="Normal 6 3 5 2 2 4" xfId="34485" xr:uid="{00000000-0005-0000-0000-000076790000}"/>
    <cellStyle name="Normal 6 3 5 2 2 5" xfId="19252" xr:uid="{00000000-0005-0000-0000-000077790000}"/>
    <cellStyle name="Normal 6 3 5 2 3" xfId="5803" xr:uid="{00000000-0005-0000-0000-000078790000}"/>
    <cellStyle name="Normal 6 3 5 2 3 2" xfId="15855" xr:uid="{00000000-0005-0000-0000-000079790000}"/>
    <cellStyle name="Normal 6 3 5 2 3 2 2" xfId="46186" xr:uid="{00000000-0005-0000-0000-00007A790000}"/>
    <cellStyle name="Normal 6 3 5 2 3 2 3" xfId="30953" xr:uid="{00000000-0005-0000-0000-00007B790000}"/>
    <cellStyle name="Normal 6 3 5 2 3 3" xfId="10835" xr:uid="{00000000-0005-0000-0000-00007C790000}"/>
    <cellStyle name="Normal 6 3 5 2 3 3 2" xfId="41169" xr:uid="{00000000-0005-0000-0000-00007D790000}"/>
    <cellStyle name="Normal 6 3 5 2 3 3 3" xfId="25936" xr:uid="{00000000-0005-0000-0000-00007E790000}"/>
    <cellStyle name="Normal 6 3 5 2 3 4" xfId="36156" xr:uid="{00000000-0005-0000-0000-00007F790000}"/>
    <cellStyle name="Normal 6 3 5 2 3 5" xfId="20923" xr:uid="{00000000-0005-0000-0000-000080790000}"/>
    <cellStyle name="Normal 6 3 5 2 4" xfId="12513" xr:uid="{00000000-0005-0000-0000-000081790000}"/>
    <cellStyle name="Normal 6 3 5 2 4 2" xfId="42844" xr:uid="{00000000-0005-0000-0000-000082790000}"/>
    <cellStyle name="Normal 6 3 5 2 4 3" xfId="27611" xr:uid="{00000000-0005-0000-0000-000083790000}"/>
    <cellStyle name="Normal 6 3 5 2 5" xfId="7492" xr:uid="{00000000-0005-0000-0000-000084790000}"/>
    <cellStyle name="Normal 6 3 5 2 5 2" xfId="37827" xr:uid="{00000000-0005-0000-0000-000085790000}"/>
    <cellStyle name="Normal 6 3 5 2 5 3" xfId="22594" xr:uid="{00000000-0005-0000-0000-000086790000}"/>
    <cellStyle name="Normal 6 3 5 2 6" xfId="32815" xr:uid="{00000000-0005-0000-0000-000087790000}"/>
    <cellStyle name="Normal 6 3 5 2 7" xfId="17581" xr:uid="{00000000-0005-0000-0000-000088790000}"/>
    <cellStyle name="Normal 6 3 5 3" xfId="3274" xr:uid="{00000000-0005-0000-0000-000089790000}"/>
    <cellStyle name="Normal 6 3 5 3 2" xfId="13348" xr:uid="{00000000-0005-0000-0000-00008A790000}"/>
    <cellStyle name="Normal 6 3 5 3 2 2" xfId="43679" xr:uid="{00000000-0005-0000-0000-00008B790000}"/>
    <cellStyle name="Normal 6 3 5 3 2 3" xfId="28446" xr:uid="{00000000-0005-0000-0000-00008C790000}"/>
    <cellStyle name="Normal 6 3 5 3 3" xfId="8328" xr:uid="{00000000-0005-0000-0000-00008D790000}"/>
    <cellStyle name="Normal 6 3 5 3 3 2" xfId="38662" xr:uid="{00000000-0005-0000-0000-00008E790000}"/>
    <cellStyle name="Normal 6 3 5 3 3 3" xfId="23429" xr:uid="{00000000-0005-0000-0000-00008F790000}"/>
    <cellStyle name="Normal 6 3 5 3 4" xfId="33649" xr:uid="{00000000-0005-0000-0000-000090790000}"/>
    <cellStyle name="Normal 6 3 5 3 5" xfId="18416" xr:uid="{00000000-0005-0000-0000-000091790000}"/>
    <cellStyle name="Normal 6 3 5 4" xfId="4967" xr:uid="{00000000-0005-0000-0000-000092790000}"/>
    <cellStyle name="Normal 6 3 5 4 2" xfId="15019" xr:uid="{00000000-0005-0000-0000-000093790000}"/>
    <cellStyle name="Normal 6 3 5 4 2 2" xfId="45350" xr:uid="{00000000-0005-0000-0000-000094790000}"/>
    <cellStyle name="Normal 6 3 5 4 2 3" xfId="30117" xr:uid="{00000000-0005-0000-0000-000095790000}"/>
    <cellStyle name="Normal 6 3 5 4 3" xfId="9999" xr:uid="{00000000-0005-0000-0000-000096790000}"/>
    <cellStyle name="Normal 6 3 5 4 3 2" xfId="40333" xr:uid="{00000000-0005-0000-0000-000097790000}"/>
    <cellStyle name="Normal 6 3 5 4 3 3" xfId="25100" xr:uid="{00000000-0005-0000-0000-000098790000}"/>
    <cellStyle name="Normal 6 3 5 4 4" xfId="35320" xr:uid="{00000000-0005-0000-0000-000099790000}"/>
    <cellStyle name="Normal 6 3 5 4 5" xfId="20087" xr:uid="{00000000-0005-0000-0000-00009A790000}"/>
    <cellStyle name="Normal 6 3 5 5" xfId="11677" xr:uid="{00000000-0005-0000-0000-00009B790000}"/>
    <cellStyle name="Normal 6 3 5 5 2" xfId="42008" xr:uid="{00000000-0005-0000-0000-00009C790000}"/>
    <cellStyle name="Normal 6 3 5 5 3" xfId="26775" xr:uid="{00000000-0005-0000-0000-00009D790000}"/>
    <cellStyle name="Normal 6 3 5 6" xfId="6656" xr:uid="{00000000-0005-0000-0000-00009E790000}"/>
    <cellStyle name="Normal 6 3 5 6 2" xfId="36991" xr:uid="{00000000-0005-0000-0000-00009F790000}"/>
    <cellStyle name="Normal 6 3 5 6 3" xfId="21758" xr:uid="{00000000-0005-0000-0000-0000A0790000}"/>
    <cellStyle name="Normal 6 3 5 7" xfId="31979" xr:uid="{00000000-0005-0000-0000-0000A1790000}"/>
    <cellStyle name="Normal 6 3 5 8" xfId="16745" xr:uid="{00000000-0005-0000-0000-0000A2790000}"/>
    <cellStyle name="Normal 6 3 6" xfId="2001" xr:uid="{00000000-0005-0000-0000-0000A3790000}"/>
    <cellStyle name="Normal 6 3 6 2" xfId="3693" xr:uid="{00000000-0005-0000-0000-0000A4790000}"/>
    <cellStyle name="Normal 6 3 6 2 2" xfId="13766" xr:uid="{00000000-0005-0000-0000-0000A5790000}"/>
    <cellStyle name="Normal 6 3 6 2 2 2" xfId="44097" xr:uid="{00000000-0005-0000-0000-0000A6790000}"/>
    <cellStyle name="Normal 6 3 6 2 2 3" xfId="28864" xr:uid="{00000000-0005-0000-0000-0000A7790000}"/>
    <cellStyle name="Normal 6 3 6 2 3" xfId="8746" xr:uid="{00000000-0005-0000-0000-0000A8790000}"/>
    <cellStyle name="Normal 6 3 6 2 3 2" xfId="39080" xr:uid="{00000000-0005-0000-0000-0000A9790000}"/>
    <cellStyle name="Normal 6 3 6 2 3 3" xfId="23847" xr:uid="{00000000-0005-0000-0000-0000AA790000}"/>
    <cellStyle name="Normal 6 3 6 2 4" xfId="34067" xr:uid="{00000000-0005-0000-0000-0000AB790000}"/>
    <cellStyle name="Normal 6 3 6 2 5" xfId="18834" xr:uid="{00000000-0005-0000-0000-0000AC790000}"/>
    <cellStyle name="Normal 6 3 6 3" xfId="5385" xr:uid="{00000000-0005-0000-0000-0000AD790000}"/>
    <cellStyle name="Normal 6 3 6 3 2" xfId="15437" xr:uid="{00000000-0005-0000-0000-0000AE790000}"/>
    <cellStyle name="Normal 6 3 6 3 2 2" xfId="45768" xr:uid="{00000000-0005-0000-0000-0000AF790000}"/>
    <cellStyle name="Normal 6 3 6 3 2 3" xfId="30535" xr:uid="{00000000-0005-0000-0000-0000B0790000}"/>
    <cellStyle name="Normal 6 3 6 3 3" xfId="10417" xr:uid="{00000000-0005-0000-0000-0000B1790000}"/>
    <cellStyle name="Normal 6 3 6 3 3 2" xfId="40751" xr:uid="{00000000-0005-0000-0000-0000B2790000}"/>
    <cellStyle name="Normal 6 3 6 3 3 3" xfId="25518" xr:uid="{00000000-0005-0000-0000-0000B3790000}"/>
    <cellStyle name="Normal 6 3 6 3 4" xfId="35738" xr:uid="{00000000-0005-0000-0000-0000B4790000}"/>
    <cellStyle name="Normal 6 3 6 3 5" xfId="20505" xr:uid="{00000000-0005-0000-0000-0000B5790000}"/>
    <cellStyle name="Normal 6 3 6 4" xfId="12095" xr:uid="{00000000-0005-0000-0000-0000B6790000}"/>
    <cellStyle name="Normal 6 3 6 4 2" xfId="42426" xr:uid="{00000000-0005-0000-0000-0000B7790000}"/>
    <cellStyle name="Normal 6 3 6 4 3" xfId="27193" xr:uid="{00000000-0005-0000-0000-0000B8790000}"/>
    <cellStyle name="Normal 6 3 6 5" xfId="7074" xr:uid="{00000000-0005-0000-0000-0000B9790000}"/>
    <cellStyle name="Normal 6 3 6 5 2" xfId="37409" xr:uid="{00000000-0005-0000-0000-0000BA790000}"/>
    <cellStyle name="Normal 6 3 6 5 3" xfId="22176" xr:uid="{00000000-0005-0000-0000-0000BB790000}"/>
    <cellStyle name="Normal 6 3 6 6" xfId="32397" xr:uid="{00000000-0005-0000-0000-0000BC790000}"/>
    <cellStyle name="Normal 6 3 6 7" xfId="17163" xr:uid="{00000000-0005-0000-0000-0000BD790000}"/>
    <cellStyle name="Normal 6 3 7" xfId="2852" xr:uid="{00000000-0005-0000-0000-0000BE790000}"/>
    <cellStyle name="Normal 6 3 7 2" xfId="12930" xr:uid="{00000000-0005-0000-0000-0000BF790000}"/>
    <cellStyle name="Normal 6 3 7 2 2" xfId="43261" xr:uid="{00000000-0005-0000-0000-0000C0790000}"/>
    <cellStyle name="Normal 6 3 7 2 3" xfId="28028" xr:uid="{00000000-0005-0000-0000-0000C1790000}"/>
    <cellStyle name="Normal 6 3 7 3" xfId="7910" xr:uid="{00000000-0005-0000-0000-0000C2790000}"/>
    <cellStyle name="Normal 6 3 7 3 2" xfId="38244" xr:uid="{00000000-0005-0000-0000-0000C3790000}"/>
    <cellStyle name="Normal 6 3 7 3 3" xfId="23011" xr:uid="{00000000-0005-0000-0000-0000C4790000}"/>
    <cellStyle name="Normal 6 3 7 4" xfId="33231" xr:uid="{00000000-0005-0000-0000-0000C5790000}"/>
    <cellStyle name="Normal 6 3 7 5" xfId="17998" xr:uid="{00000000-0005-0000-0000-0000C6790000}"/>
    <cellStyle name="Normal 6 3 8" xfId="4546" xr:uid="{00000000-0005-0000-0000-0000C7790000}"/>
    <cellStyle name="Normal 6 3 8 2" xfId="14601" xr:uid="{00000000-0005-0000-0000-0000C8790000}"/>
    <cellStyle name="Normal 6 3 8 2 2" xfId="44932" xr:uid="{00000000-0005-0000-0000-0000C9790000}"/>
    <cellStyle name="Normal 6 3 8 2 3" xfId="29699" xr:uid="{00000000-0005-0000-0000-0000CA790000}"/>
    <cellStyle name="Normal 6 3 8 3" xfId="9581" xr:uid="{00000000-0005-0000-0000-0000CB790000}"/>
    <cellStyle name="Normal 6 3 8 3 2" xfId="39915" xr:uid="{00000000-0005-0000-0000-0000CC790000}"/>
    <cellStyle name="Normal 6 3 8 3 3" xfId="24682" xr:uid="{00000000-0005-0000-0000-0000CD790000}"/>
    <cellStyle name="Normal 6 3 8 4" xfId="34902" xr:uid="{00000000-0005-0000-0000-0000CE790000}"/>
    <cellStyle name="Normal 6 3 8 5" xfId="19669" xr:uid="{00000000-0005-0000-0000-0000CF790000}"/>
    <cellStyle name="Normal 6 3 9" xfId="11257" xr:uid="{00000000-0005-0000-0000-0000D0790000}"/>
    <cellStyle name="Normal 6 3 9 2" xfId="41590" xr:uid="{00000000-0005-0000-0000-0000D1790000}"/>
    <cellStyle name="Normal 6 3 9 3" xfId="26357" xr:uid="{00000000-0005-0000-0000-0000D2790000}"/>
    <cellStyle name="Normal 6 4" xfId="884" xr:uid="{00000000-0005-0000-0000-0000D3790000}"/>
    <cellStyle name="Normal 6 4 2" xfId="31564" xr:uid="{00000000-0005-0000-0000-0000D4790000}"/>
    <cellStyle name="Normal 6 4 3" xfId="31384" xr:uid="{00000000-0005-0000-0000-0000D5790000}"/>
    <cellStyle name="Normal 6 5" xfId="885" xr:uid="{00000000-0005-0000-0000-0000D6790000}"/>
    <cellStyle name="Normal 6 6" xfId="886" xr:uid="{00000000-0005-0000-0000-0000D7790000}"/>
    <cellStyle name="Normal 6 7" xfId="877" xr:uid="{00000000-0005-0000-0000-0000D8790000}"/>
    <cellStyle name="Normal 6 8" xfId="499" xr:uid="{00000000-0005-0000-0000-0000D9790000}"/>
    <cellStyle name="Normal 6 8 10" xfId="6201" xr:uid="{00000000-0005-0000-0000-0000DA790000}"/>
    <cellStyle name="Normal 6 8 10 2" xfId="36539" xr:uid="{00000000-0005-0000-0000-0000DB790000}"/>
    <cellStyle name="Normal 6 8 10 3" xfId="21306" xr:uid="{00000000-0005-0000-0000-0000DC790000}"/>
    <cellStyle name="Normal 6 8 11" xfId="31530" xr:uid="{00000000-0005-0000-0000-0000DD790000}"/>
    <cellStyle name="Normal 6 8 12" xfId="16291" xr:uid="{00000000-0005-0000-0000-0000DE790000}"/>
    <cellStyle name="Normal 6 8 2" xfId="1165" xr:uid="{00000000-0005-0000-0000-0000DF790000}"/>
    <cellStyle name="Normal 6 8 2 10" xfId="31583" xr:uid="{00000000-0005-0000-0000-0000E0790000}"/>
    <cellStyle name="Normal 6 8 2 11" xfId="16345" xr:uid="{00000000-0005-0000-0000-0000E1790000}"/>
    <cellStyle name="Normal 6 8 2 2" xfId="1274" xr:uid="{00000000-0005-0000-0000-0000E2790000}"/>
    <cellStyle name="Normal 6 8 2 2 10" xfId="16449" xr:uid="{00000000-0005-0000-0000-0000E3790000}"/>
    <cellStyle name="Normal 6 8 2 2 2" xfId="1491" xr:uid="{00000000-0005-0000-0000-0000E4790000}"/>
    <cellStyle name="Normal 6 8 2 2 2 2" xfId="1912" xr:uid="{00000000-0005-0000-0000-0000E5790000}"/>
    <cellStyle name="Normal 6 8 2 2 2 2 2" xfId="2751" xr:uid="{00000000-0005-0000-0000-0000E6790000}"/>
    <cellStyle name="Normal 6 8 2 2 2 2 2 2" xfId="4441" xr:uid="{00000000-0005-0000-0000-0000E7790000}"/>
    <cellStyle name="Normal 6 8 2 2 2 2 2 2 2" xfId="14514" xr:uid="{00000000-0005-0000-0000-0000E8790000}"/>
    <cellStyle name="Normal 6 8 2 2 2 2 2 2 2 2" xfId="44845" xr:uid="{00000000-0005-0000-0000-0000E9790000}"/>
    <cellStyle name="Normal 6 8 2 2 2 2 2 2 2 3" xfId="29612" xr:uid="{00000000-0005-0000-0000-0000EA790000}"/>
    <cellStyle name="Normal 6 8 2 2 2 2 2 2 3" xfId="9494" xr:uid="{00000000-0005-0000-0000-0000EB790000}"/>
    <cellStyle name="Normal 6 8 2 2 2 2 2 2 3 2" xfId="39828" xr:uid="{00000000-0005-0000-0000-0000EC790000}"/>
    <cellStyle name="Normal 6 8 2 2 2 2 2 2 3 3" xfId="24595" xr:uid="{00000000-0005-0000-0000-0000ED790000}"/>
    <cellStyle name="Normal 6 8 2 2 2 2 2 2 4" xfId="34815" xr:uid="{00000000-0005-0000-0000-0000EE790000}"/>
    <cellStyle name="Normal 6 8 2 2 2 2 2 2 5" xfId="19582" xr:uid="{00000000-0005-0000-0000-0000EF790000}"/>
    <cellStyle name="Normal 6 8 2 2 2 2 2 3" xfId="6133" xr:uid="{00000000-0005-0000-0000-0000F0790000}"/>
    <cellStyle name="Normal 6 8 2 2 2 2 2 3 2" xfId="16185" xr:uid="{00000000-0005-0000-0000-0000F1790000}"/>
    <cellStyle name="Normal 6 8 2 2 2 2 2 3 2 2" xfId="46516" xr:uid="{00000000-0005-0000-0000-0000F2790000}"/>
    <cellStyle name="Normal 6 8 2 2 2 2 2 3 2 3" xfId="31283" xr:uid="{00000000-0005-0000-0000-0000F3790000}"/>
    <cellStyle name="Normal 6 8 2 2 2 2 2 3 3" xfId="11165" xr:uid="{00000000-0005-0000-0000-0000F4790000}"/>
    <cellStyle name="Normal 6 8 2 2 2 2 2 3 3 2" xfId="41499" xr:uid="{00000000-0005-0000-0000-0000F5790000}"/>
    <cellStyle name="Normal 6 8 2 2 2 2 2 3 3 3" xfId="26266" xr:uid="{00000000-0005-0000-0000-0000F6790000}"/>
    <cellStyle name="Normal 6 8 2 2 2 2 2 3 4" xfId="36486" xr:uid="{00000000-0005-0000-0000-0000F7790000}"/>
    <cellStyle name="Normal 6 8 2 2 2 2 2 3 5" xfId="21253" xr:uid="{00000000-0005-0000-0000-0000F8790000}"/>
    <cellStyle name="Normal 6 8 2 2 2 2 2 4" xfId="12843" xr:uid="{00000000-0005-0000-0000-0000F9790000}"/>
    <cellStyle name="Normal 6 8 2 2 2 2 2 4 2" xfId="43174" xr:uid="{00000000-0005-0000-0000-0000FA790000}"/>
    <cellStyle name="Normal 6 8 2 2 2 2 2 4 3" xfId="27941" xr:uid="{00000000-0005-0000-0000-0000FB790000}"/>
    <cellStyle name="Normal 6 8 2 2 2 2 2 5" xfId="7822" xr:uid="{00000000-0005-0000-0000-0000FC790000}"/>
    <cellStyle name="Normal 6 8 2 2 2 2 2 5 2" xfId="38157" xr:uid="{00000000-0005-0000-0000-0000FD790000}"/>
    <cellStyle name="Normal 6 8 2 2 2 2 2 5 3" xfId="22924" xr:uid="{00000000-0005-0000-0000-0000FE790000}"/>
    <cellStyle name="Normal 6 8 2 2 2 2 2 6" xfId="33145" xr:uid="{00000000-0005-0000-0000-0000FF790000}"/>
    <cellStyle name="Normal 6 8 2 2 2 2 2 7" xfId="17911" xr:uid="{00000000-0005-0000-0000-0000007A0000}"/>
    <cellStyle name="Normal 6 8 2 2 2 2 3" xfId="3604" xr:uid="{00000000-0005-0000-0000-0000017A0000}"/>
    <cellStyle name="Normal 6 8 2 2 2 2 3 2" xfId="13678" xr:uid="{00000000-0005-0000-0000-0000027A0000}"/>
    <cellStyle name="Normal 6 8 2 2 2 2 3 2 2" xfId="44009" xr:uid="{00000000-0005-0000-0000-0000037A0000}"/>
    <cellStyle name="Normal 6 8 2 2 2 2 3 2 3" xfId="28776" xr:uid="{00000000-0005-0000-0000-0000047A0000}"/>
    <cellStyle name="Normal 6 8 2 2 2 2 3 3" xfId="8658" xr:uid="{00000000-0005-0000-0000-0000057A0000}"/>
    <cellStyle name="Normal 6 8 2 2 2 2 3 3 2" xfId="38992" xr:uid="{00000000-0005-0000-0000-0000067A0000}"/>
    <cellStyle name="Normal 6 8 2 2 2 2 3 3 3" xfId="23759" xr:uid="{00000000-0005-0000-0000-0000077A0000}"/>
    <cellStyle name="Normal 6 8 2 2 2 2 3 4" xfId="33979" xr:uid="{00000000-0005-0000-0000-0000087A0000}"/>
    <cellStyle name="Normal 6 8 2 2 2 2 3 5" xfId="18746" xr:uid="{00000000-0005-0000-0000-0000097A0000}"/>
    <cellStyle name="Normal 6 8 2 2 2 2 4" xfId="5297" xr:uid="{00000000-0005-0000-0000-00000A7A0000}"/>
    <cellStyle name="Normal 6 8 2 2 2 2 4 2" xfId="15349" xr:uid="{00000000-0005-0000-0000-00000B7A0000}"/>
    <cellStyle name="Normal 6 8 2 2 2 2 4 2 2" xfId="45680" xr:uid="{00000000-0005-0000-0000-00000C7A0000}"/>
    <cellStyle name="Normal 6 8 2 2 2 2 4 2 3" xfId="30447" xr:uid="{00000000-0005-0000-0000-00000D7A0000}"/>
    <cellStyle name="Normal 6 8 2 2 2 2 4 3" xfId="10329" xr:uid="{00000000-0005-0000-0000-00000E7A0000}"/>
    <cellStyle name="Normal 6 8 2 2 2 2 4 3 2" xfId="40663" xr:uid="{00000000-0005-0000-0000-00000F7A0000}"/>
    <cellStyle name="Normal 6 8 2 2 2 2 4 3 3" xfId="25430" xr:uid="{00000000-0005-0000-0000-0000107A0000}"/>
    <cellStyle name="Normal 6 8 2 2 2 2 4 4" xfId="35650" xr:uid="{00000000-0005-0000-0000-0000117A0000}"/>
    <cellStyle name="Normal 6 8 2 2 2 2 4 5" xfId="20417" xr:uid="{00000000-0005-0000-0000-0000127A0000}"/>
    <cellStyle name="Normal 6 8 2 2 2 2 5" xfId="12007" xr:uid="{00000000-0005-0000-0000-0000137A0000}"/>
    <cellStyle name="Normal 6 8 2 2 2 2 5 2" xfId="42338" xr:uid="{00000000-0005-0000-0000-0000147A0000}"/>
    <cellStyle name="Normal 6 8 2 2 2 2 5 3" xfId="27105" xr:uid="{00000000-0005-0000-0000-0000157A0000}"/>
    <cellStyle name="Normal 6 8 2 2 2 2 6" xfId="6986" xr:uid="{00000000-0005-0000-0000-0000167A0000}"/>
    <cellStyle name="Normal 6 8 2 2 2 2 6 2" xfId="37321" xr:uid="{00000000-0005-0000-0000-0000177A0000}"/>
    <cellStyle name="Normal 6 8 2 2 2 2 6 3" xfId="22088" xr:uid="{00000000-0005-0000-0000-0000187A0000}"/>
    <cellStyle name="Normal 6 8 2 2 2 2 7" xfId="32309" xr:uid="{00000000-0005-0000-0000-0000197A0000}"/>
    <cellStyle name="Normal 6 8 2 2 2 2 8" xfId="17075" xr:uid="{00000000-0005-0000-0000-00001A7A0000}"/>
    <cellStyle name="Normal 6 8 2 2 2 3" xfId="2333" xr:uid="{00000000-0005-0000-0000-00001B7A0000}"/>
    <cellStyle name="Normal 6 8 2 2 2 3 2" xfId="4023" xr:uid="{00000000-0005-0000-0000-00001C7A0000}"/>
    <cellStyle name="Normal 6 8 2 2 2 3 2 2" xfId="14096" xr:uid="{00000000-0005-0000-0000-00001D7A0000}"/>
    <cellStyle name="Normal 6 8 2 2 2 3 2 2 2" xfId="44427" xr:uid="{00000000-0005-0000-0000-00001E7A0000}"/>
    <cellStyle name="Normal 6 8 2 2 2 3 2 2 3" xfId="29194" xr:uid="{00000000-0005-0000-0000-00001F7A0000}"/>
    <cellStyle name="Normal 6 8 2 2 2 3 2 3" xfId="9076" xr:uid="{00000000-0005-0000-0000-0000207A0000}"/>
    <cellStyle name="Normal 6 8 2 2 2 3 2 3 2" xfId="39410" xr:uid="{00000000-0005-0000-0000-0000217A0000}"/>
    <cellStyle name="Normal 6 8 2 2 2 3 2 3 3" xfId="24177" xr:uid="{00000000-0005-0000-0000-0000227A0000}"/>
    <cellStyle name="Normal 6 8 2 2 2 3 2 4" xfId="34397" xr:uid="{00000000-0005-0000-0000-0000237A0000}"/>
    <cellStyle name="Normal 6 8 2 2 2 3 2 5" xfId="19164" xr:uid="{00000000-0005-0000-0000-0000247A0000}"/>
    <cellStyle name="Normal 6 8 2 2 2 3 3" xfId="5715" xr:uid="{00000000-0005-0000-0000-0000257A0000}"/>
    <cellStyle name="Normal 6 8 2 2 2 3 3 2" xfId="15767" xr:uid="{00000000-0005-0000-0000-0000267A0000}"/>
    <cellStyle name="Normal 6 8 2 2 2 3 3 2 2" xfId="46098" xr:uid="{00000000-0005-0000-0000-0000277A0000}"/>
    <cellStyle name="Normal 6 8 2 2 2 3 3 2 3" xfId="30865" xr:uid="{00000000-0005-0000-0000-0000287A0000}"/>
    <cellStyle name="Normal 6 8 2 2 2 3 3 3" xfId="10747" xr:uid="{00000000-0005-0000-0000-0000297A0000}"/>
    <cellStyle name="Normal 6 8 2 2 2 3 3 3 2" xfId="41081" xr:uid="{00000000-0005-0000-0000-00002A7A0000}"/>
    <cellStyle name="Normal 6 8 2 2 2 3 3 3 3" xfId="25848" xr:uid="{00000000-0005-0000-0000-00002B7A0000}"/>
    <cellStyle name="Normal 6 8 2 2 2 3 3 4" xfId="36068" xr:uid="{00000000-0005-0000-0000-00002C7A0000}"/>
    <cellStyle name="Normal 6 8 2 2 2 3 3 5" xfId="20835" xr:uid="{00000000-0005-0000-0000-00002D7A0000}"/>
    <cellStyle name="Normal 6 8 2 2 2 3 4" xfId="12425" xr:uid="{00000000-0005-0000-0000-00002E7A0000}"/>
    <cellStyle name="Normal 6 8 2 2 2 3 4 2" xfId="42756" xr:uid="{00000000-0005-0000-0000-00002F7A0000}"/>
    <cellStyle name="Normal 6 8 2 2 2 3 4 3" xfId="27523" xr:uid="{00000000-0005-0000-0000-0000307A0000}"/>
    <cellStyle name="Normal 6 8 2 2 2 3 5" xfId="7404" xr:uid="{00000000-0005-0000-0000-0000317A0000}"/>
    <cellStyle name="Normal 6 8 2 2 2 3 5 2" xfId="37739" xr:uid="{00000000-0005-0000-0000-0000327A0000}"/>
    <cellStyle name="Normal 6 8 2 2 2 3 5 3" xfId="22506" xr:uid="{00000000-0005-0000-0000-0000337A0000}"/>
    <cellStyle name="Normal 6 8 2 2 2 3 6" xfId="32727" xr:uid="{00000000-0005-0000-0000-0000347A0000}"/>
    <cellStyle name="Normal 6 8 2 2 2 3 7" xfId="17493" xr:uid="{00000000-0005-0000-0000-0000357A0000}"/>
    <cellStyle name="Normal 6 8 2 2 2 4" xfId="3186" xr:uid="{00000000-0005-0000-0000-0000367A0000}"/>
    <cellStyle name="Normal 6 8 2 2 2 4 2" xfId="13260" xr:uid="{00000000-0005-0000-0000-0000377A0000}"/>
    <cellStyle name="Normal 6 8 2 2 2 4 2 2" xfId="43591" xr:uid="{00000000-0005-0000-0000-0000387A0000}"/>
    <cellStyle name="Normal 6 8 2 2 2 4 2 3" xfId="28358" xr:uid="{00000000-0005-0000-0000-0000397A0000}"/>
    <cellStyle name="Normal 6 8 2 2 2 4 3" xfId="8240" xr:uid="{00000000-0005-0000-0000-00003A7A0000}"/>
    <cellStyle name="Normal 6 8 2 2 2 4 3 2" xfId="38574" xr:uid="{00000000-0005-0000-0000-00003B7A0000}"/>
    <cellStyle name="Normal 6 8 2 2 2 4 3 3" xfId="23341" xr:uid="{00000000-0005-0000-0000-00003C7A0000}"/>
    <cellStyle name="Normal 6 8 2 2 2 4 4" xfId="33561" xr:uid="{00000000-0005-0000-0000-00003D7A0000}"/>
    <cellStyle name="Normal 6 8 2 2 2 4 5" xfId="18328" xr:uid="{00000000-0005-0000-0000-00003E7A0000}"/>
    <cellStyle name="Normal 6 8 2 2 2 5" xfId="4879" xr:uid="{00000000-0005-0000-0000-00003F7A0000}"/>
    <cellStyle name="Normal 6 8 2 2 2 5 2" xfId="14931" xr:uid="{00000000-0005-0000-0000-0000407A0000}"/>
    <cellStyle name="Normal 6 8 2 2 2 5 2 2" xfId="45262" xr:uid="{00000000-0005-0000-0000-0000417A0000}"/>
    <cellStyle name="Normal 6 8 2 2 2 5 2 3" xfId="30029" xr:uid="{00000000-0005-0000-0000-0000427A0000}"/>
    <cellStyle name="Normal 6 8 2 2 2 5 3" xfId="9911" xr:uid="{00000000-0005-0000-0000-0000437A0000}"/>
    <cellStyle name="Normal 6 8 2 2 2 5 3 2" xfId="40245" xr:uid="{00000000-0005-0000-0000-0000447A0000}"/>
    <cellStyle name="Normal 6 8 2 2 2 5 3 3" xfId="25012" xr:uid="{00000000-0005-0000-0000-0000457A0000}"/>
    <cellStyle name="Normal 6 8 2 2 2 5 4" xfId="35232" xr:uid="{00000000-0005-0000-0000-0000467A0000}"/>
    <cellStyle name="Normal 6 8 2 2 2 5 5" xfId="19999" xr:uid="{00000000-0005-0000-0000-0000477A0000}"/>
    <cellStyle name="Normal 6 8 2 2 2 6" xfId="11589" xr:uid="{00000000-0005-0000-0000-0000487A0000}"/>
    <cellStyle name="Normal 6 8 2 2 2 6 2" xfId="41920" xr:uid="{00000000-0005-0000-0000-0000497A0000}"/>
    <cellStyle name="Normal 6 8 2 2 2 6 3" xfId="26687" xr:uid="{00000000-0005-0000-0000-00004A7A0000}"/>
    <cellStyle name="Normal 6 8 2 2 2 7" xfId="6568" xr:uid="{00000000-0005-0000-0000-00004B7A0000}"/>
    <cellStyle name="Normal 6 8 2 2 2 7 2" xfId="36903" xr:uid="{00000000-0005-0000-0000-00004C7A0000}"/>
    <cellStyle name="Normal 6 8 2 2 2 7 3" xfId="21670" xr:uid="{00000000-0005-0000-0000-00004D7A0000}"/>
    <cellStyle name="Normal 6 8 2 2 2 8" xfId="31891" xr:uid="{00000000-0005-0000-0000-00004E7A0000}"/>
    <cellStyle name="Normal 6 8 2 2 2 9" xfId="16657" xr:uid="{00000000-0005-0000-0000-00004F7A0000}"/>
    <cellStyle name="Normal 6 8 2 2 3" xfId="1704" xr:uid="{00000000-0005-0000-0000-0000507A0000}"/>
    <cellStyle name="Normal 6 8 2 2 3 2" xfId="2543" xr:uid="{00000000-0005-0000-0000-0000517A0000}"/>
    <cellStyle name="Normal 6 8 2 2 3 2 2" xfId="4233" xr:uid="{00000000-0005-0000-0000-0000527A0000}"/>
    <cellStyle name="Normal 6 8 2 2 3 2 2 2" xfId="14306" xr:uid="{00000000-0005-0000-0000-0000537A0000}"/>
    <cellStyle name="Normal 6 8 2 2 3 2 2 2 2" xfId="44637" xr:uid="{00000000-0005-0000-0000-0000547A0000}"/>
    <cellStyle name="Normal 6 8 2 2 3 2 2 2 3" xfId="29404" xr:uid="{00000000-0005-0000-0000-0000557A0000}"/>
    <cellStyle name="Normal 6 8 2 2 3 2 2 3" xfId="9286" xr:uid="{00000000-0005-0000-0000-0000567A0000}"/>
    <cellStyle name="Normal 6 8 2 2 3 2 2 3 2" xfId="39620" xr:uid="{00000000-0005-0000-0000-0000577A0000}"/>
    <cellStyle name="Normal 6 8 2 2 3 2 2 3 3" xfId="24387" xr:uid="{00000000-0005-0000-0000-0000587A0000}"/>
    <cellStyle name="Normal 6 8 2 2 3 2 2 4" xfId="34607" xr:uid="{00000000-0005-0000-0000-0000597A0000}"/>
    <cellStyle name="Normal 6 8 2 2 3 2 2 5" xfId="19374" xr:uid="{00000000-0005-0000-0000-00005A7A0000}"/>
    <cellStyle name="Normal 6 8 2 2 3 2 3" xfId="5925" xr:uid="{00000000-0005-0000-0000-00005B7A0000}"/>
    <cellStyle name="Normal 6 8 2 2 3 2 3 2" xfId="15977" xr:uid="{00000000-0005-0000-0000-00005C7A0000}"/>
    <cellStyle name="Normal 6 8 2 2 3 2 3 2 2" xfId="46308" xr:uid="{00000000-0005-0000-0000-00005D7A0000}"/>
    <cellStyle name="Normal 6 8 2 2 3 2 3 2 3" xfId="31075" xr:uid="{00000000-0005-0000-0000-00005E7A0000}"/>
    <cellStyle name="Normal 6 8 2 2 3 2 3 3" xfId="10957" xr:uid="{00000000-0005-0000-0000-00005F7A0000}"/>
    <cellStyle name="Normal 6 8 2 2 3 2 3 3 2" xfId="41291" xr:uid="{00000000-0005-0000-0000-0000607A0000}"/>
    <cellStyle name="Normal 6 8 2 2 3 2 3 3 3" xfId="26058" xr:uid="{00000000-0005-0000-0000-0000617A0000}"/>
    <cellStyle name="Normal 6 8 2 2 3 2 3 4" xfId="36278" xr:uid="{00000000-0005-0000-0000-0000627A0000}"/>
    <cellStyle name="Normal 6 8 2 2 3 2 3 5" xfId="21045" xr:uid="{00000000-0005-0000-0000-0000637A0000}"/>
    <cellStyle name="Normal 6 8 2 2 3 2 4" xfId="12635" xr:uid="{00000000-0005-0000-0000-0000647A0000}"/>
    <cellStyle name="Normal 6 8 2 2 3 2 4 2" xfId="42966" xr:uid="{00000000-0005-0000-0000-0000657A0000}"/>
    <cellStyle name="Normal 6 8 2 2 3 2 4 3" xfId="27733" xr:uid="{00000000-0005-0000-0000-0000667A0000}"/>
    <cellStyle name="Normal 6 8 2 2 3 2 5" xfId="7614" xr:uid="{00000000-0005-0000-0000-0000677A0000}"/>
    <cellStyle name="Normal 6 8 2 2 3 2 5 2" xfId="37949" xr:uid="{00000000-0005-0000-0000-0000687A0000}"/>
    <cellStyle name="Normal 6 8 2 2 3 2 5 3" xfId="22716" xr:uid="{00000000-0005-0000-0000-0000697A0000}"/>
    <cellStyle name="Normal 6 8 2 2 3 2 6" xfId="32937" xr:uid="{00000000-0005-0000-0000-00006A7A0000}"/>
    <cellStyle name="Normal 6 8 2 2 3 2 7" xfId="17703" xr:uid="{00000000-0005-0000-0000-00006B7A0000}"/>
    <cellStyle name="Normal 6 8 2 2 3 3" xfId="3396" xr:uid="{00000000-0005-0000-0000-00006C7A0000}"/>
    <cellStyle name="Normal 6 8 2 2 3 3 2" xfId="13470" xr:uid="{00000000-0005-0000-0000-00006D7A0000}"/>
    <cellStyle name="Normal 6 8 2 2 3 3 2 2" xfId="43801" xr:uid="{00000000-0005-0000-0000-00006E7A0000}"/>
    <cellStyle name="Normal 6 8 2 2 3 3 2 3" xfId="28568" xr:uid="{00000000-0005-0000-0000-00006F7A0000}"/>
    <cellStyle name="Normal 6 8 2 2 3 3 3" xfId="8450" xr:uid="{00000000-0005-0000-0000-0000707A0000}"/>
    <cellStyle name="Normal 6 8 2 2 3 3 3 2" xfId="38784" xr:uid="{00000000-0005-0000-0000-0000717A0000}"/>
    <cellStyle name="Normal 6 8 2 2 3 3 3 3" xfId="23551" xr:uid="{00000000-0005-0000-0000-0000727A0000}"/>
    <cellStyle name="Normal 6 8 2 2 3 3 4" xfId="33771" xr:uid="{00000000-0005-0000-0000-0000737A0000}"/>
    <cellStyle name="Normal 6 8 2 2 3 3 5" xfId="18538" xr:uid="{00000000-0005-0000-0000-0000747A0000}"/>
    <cellStyle name="Normal 6 8 2 2 3 4" xfId="5089" xr:uid="{00000000-0005-0000-0000-0000757A0000}"/>
    <cellStyle name="Normal 6 8 2 2 3 4 2" xfId="15141" xr:uid="{00000000-0005-0000-0000-0000767A0000}"/>
    <cellStyle name="Normal 6 8 2 2 3 4 2 2" xfId="45472" xr:uid="{00000000-0005-0000-0000-0000777A0000}"/>
    <cellStyle name="Normal 6 8 2 2 3 4 2 3" xfId="30239" xr:uid="{00000000-0005-0000-0000-0000787A0000}"/>
    <cellStyle name="Normal 6 8 2 2 3 4 3" xfId="10121" xr:uid="{00000000-0005-0000-0000-0000797A0000}"/>
    <cellStyle name="Normal 6 8 2 2 3 4 3 2" xfId="40455" xr:uid="{00000000-0005-0000-0000-00007A7A0000}"/>
    <cellStyle name="Normal 6 8 2 2 3 4 3 3" xfId="25222" xr:uid="{00000000-0005-0000-0000-00007B7A0000}"/>
    <cellStyle name="Normal 6 8 2 2 3 4 4" xfId="35442" xr:uid="{00000000-0005-0000-0000-00007C7A0000}"/>
    <cellStyle name="Normal 6 8 2 2 3 4 5" xfId="20209" xr:uid="{00000000-0005-0000-0000-00007D7A0000}"/>
    <cellStyle name="Normal 6 8 2 2 3 5" xfId="11799" xr:uid="{00000000-0005-0000-0000-00007E7A0000}"/>
    <cellStyle name="Normal 6 8 2 2 3 5 2" xfId="42130" xr:uid="{00000000-0005-0000-0000-00007F7A0000}"/>
    <cellStyle name="Normal 6 8 2 2 3 5 3" xfId="26897" xr:uid="{00000000-0005-0000-0000-0000807A0000}"/>
    <cellStyle name="Normal 6 8 2 2 3 6" xfId="6778" xr:uid="{00000000-0005-0000-0000-0000817A0000}"/>
    <cellStyle name="Normal 6 8 2 2 3 6 2" xfId="37113" xr:uid="{00000000-0005-0000-0000-0000827A0000}"/>
    <cellStyle name="Normal 6 8 2 2 3 6 3" xfId="21880" xr:uid="{00000000-0005-0000-0000-0000837A0000}"/>
    <cellStyle name="Normal 6 8 2 2 3 7" xfId="32101" xr:uid="{00000000-0005-0000-0000-0000847A0000}"/>
    <cellStyle name="Normal 6 8 2 2 3 8" xfId="16867" xr:uid="{00000000-0005-0000-0000-0000857A0000}"/>
    <cellStyle name="Normal 6 8 2 2 4" xfId="2125" xr:uid="{00000000-0005-0000-0000-0000867A0000}"/>
    <cellStyle name="Normal 6 8 2 2 4 2" xfId="3815" xr:uid="{00000000-0005-0000-0000-0000877A0000}"/>
    <cellStyle name="Normal 6 8 2 2 4 2 2" xfId="13888" xr:uid="{00000000-0005-0000-0000-0000887A0000}"/>
    <cellStyle name="Normal 6 8 2 2 4 2 2 2" xfId="44219" xr:uid="{00000000-0005-0000-0000-0000897A0000}"/>
    <cellStyle name="Normal 6 8 2 2 4 2 2 3" xfId="28986" xr:uid="{00000000-0005-0000-0000-00008A7A0000}"/>
    <cellStyle name="Normal 6 8 2 2 4 2 3" xfId="8868" xr:uid="{00000000-0005-0000-0000-00008B7A0000}"/>
    <cellStyle name="Normal 6 8 2 2 4 2 3 2" xfId="39202" xr:uid="{00000000-0005-0000-0000-00008C7A0000}"/>
    <cellStyle name="Normal 6 8 2 2 4 2 3 3" xfId="23969" xr:uid="{00000000-0005-0000-0000-00008D7A0000}"/>
    <cellStyle name="Normal 6 8 2 2 4 2 4" xfId="34189" xr:uid="{00000000-0005-0000-0000-00008E7A0000}"/>
    <cellStyle name="Normal 6 8 2 2 4 2 5" xfId="18956" xr:uid="{00000000-0005-0000-0000-00008F7A0000}"/>
    <cellStyle name="Normal 6 8 2 2 4 3" xfId="5507" xr:uid="{00000000-0005-0000-0000-0000907A0000}"/>
    <cellStyle name="Normal 6 8 2 2 4 3 2" xfId="15559" xr:uid="{00000000-0005-0000-0000-0000917A0000}"/>
    <cellStyle name="Normal 6 8 2 2 4 3 2 2" xfId="45890" xr:uid="{00000000-0005-0000-0000-0000927A0000}"/>
    <cellStyle name="Normal 6 8 2 2 4 3 2 3" xfId="30657" xr:uid="{00000000-0005-0000-0000-0000937A0000}"/>
    <cellStyle name="Normal 6 8 2 2 4 3 3" xfId="10539" xr:uid="{00000000-0005-0000-0000-0000947A0000}"/>
    <cellStyle name="Normal 6 8 2 2 4 3 3 2" xfId="40873" xr:uid="{00000000-0005-0000-0000-0000957A0000}"/>
    <cellStyle name="Normal 6 8 2 2 4 3 3 3" xfId="25640" xr:uid="{00000000-0005-0000-0000-0000967A0000}"/>
    <cellStyle name="Normal 6 8 2 2 4 3 4" xfId="35860" xr:uid="{00000000-0005-0000-0000-0000977A0000}"/>
    <cellStyle name="Normal 6 8 2 2 4 3 5" xfId="20627" xr:uid="{00000000-0005-0000-0000-0000987A0000}"/>
    <cellStyle name="Normal 6 8 2 2 4 4" xfId="12217" xr:uid="{00000000-0005-0000-0000-0000997A0000}"/>
    <cellStyle name="Normal 6 8 2 2 4 4 2" xfId="42548" xr:uid="{00000000-0005-0000-0000-00009A7A0000}"/>
    <cellStyle name="Normal 6 8 2 2 4 4 3" xfId="27315" xr:uid="{00000000-0005-0000-0000-00009B7A0000}"/>
    <cellStyle name="Normal 6 8 2 2 4 5" xfId="7196" xr:uid="{00000000-0005-0000-0000-00009C7A0000}"/>
    <cellStyle name="Normal 6 8 2 2 4 5 2" xfId="37531" xr:uid="{00000000-0005-0000-0000-00009D7A0000}"/>
    <cellStyle name="Normal 6 8 2 2 4 5 3" xfId="22298" xr:uid="{00000000-0005-0000-0000-00009E7A0000}"/>
    <cellStyle name="Normal 6 8 2 2 4 6" xfId="32519" xr:uid="{00000000-0005-0000-0000-00009F7A0000}"/>
    <cellStyle name="Normal 6 8 2 2 4 7" xfId="17285" xr:uid="{00000000-0005-0000-0000-0000A07A0000}"/>
    <cellStyle name="Normal 6 8 2 2 5" xfId="2978" xr:uid="{00000000-0005-0000-0000-0000A17A0000}"/>
    <cellStyle name="Normal 6 8 2 2 5 2" xfId="13052" xr:uid="{00000000-0005-0000-0000-0000A27A0000}"/>
    <cellStyle name="Normal 6 8 2 2 5 2 2" xfId="43383" xr:uid="{00000000-0005-0000-0000-0000A37A0000}"/>
    <cellStyle name="Normal 6 8 2 2 5 2 3" xfId="28150" xr:uid="{00000000-0005-0000-0000-0000A47A0000}"/>
    <cellStyle name="Normal 6 8 2 2 5 3" xfId="8032" xr:uid="{00000000-0005-0000-0000-0000A57A0000}"/>
    <cellStyle name="Normal 6 8 2 2 5 3 2" xfId="38366" xr:uid="{00000000-0005-0000-0000-0000A67A0000}"/>
    <cellStyle name="Normal 6 8 2 2 5 3 3" xfId="23133" xr:uid="{00000000-0005-0000-0000-0000A77A0000}"/>
    <cellStyle name="Normal 6 8 2 2 5 4" xfId="33353" xr:uid="{00000000-0005-0000-0000-0000A87A0000}"/>
    <cellStyle name="Normal 6 8 2 2 5 5" xfId="18120" xr:uid="{00000000-0005-0000-0000-0000A97A0000}"/>
    <cellStyle name="Normal 6 8 2 2 6" xfId="4671" xr:uid="{00000000-0005-0000-0000-0000AA7A0000}"/>
    <cellStyle name="Normal 6 8 2 2 6 2" xfId="14723" xr:uid="{00000000-0005-0000-0000-0000AB7A0000}"/>
    <cellStyle name="Normal 6 8 2 2 6 2 2" xfId="45054" xr:uid="{00000000-0005-0000-0000-0000AC7A0000}"/>
    <cellStyle name="Normal 6 8 2 2 6 2 3" xfId="29821" xr:uid="{00000000-0005-0000-0000-0000AD7A0000}"/>
    <cellStyle name="Normal 6 8 2 2 6 3" xfId="9703" xr:uid="{00000000-0005-0000-0000-0000AE7A0000}"/>
    <cellStyle name="Normal 6 8 2 2 6 3 2" xfId="40037" xr:uid="{00000000-0005-0000-0000-0000AF7A0000}"/>
    <cellStyle name="Normal 6 8 2 2 6 3 3" xfId="24804" xr:uid="{00000000-0005-0000-0000-0000B07A0000}"/>
    <cellStyle name="Normal 6 8 2 2 6 4" xfId="35024" xr:uid="{00000000-0005-0000-0000-0000B17A0000}"/>
    <cellStyle name="Normal 6 8 2 2 6 5" xfId="19791" xr:uid="{00000000-0005-0000-0000-0000B27A0000}"/>
    <cellStyle name="Normal 6 8 2 2 7" xfId="11381" xr:uid="{00000000-0005-0000-0000-0000B37A0000}"/>
    <cellStyle name="Normal 6 8 2 2 7 2" xfId="41712" xr:uid="{00000000-0005-0000-0000-0000B47A0000}"/>
    <cellStyle name="Normal 6 8 2 2 7 3" xfId="26479" xr:uid="{00000000-0005-0000-0000-0000B57A0000}"/>
    <cellStyle name="Normal 6 8 2 2 8" xfId="6360" xr:uid="{00000000-0005-0000-0000-0000B67A0000}"/>
    <cellStyle name="Normal 6 8 2 2 8 2" xfId="36695" xr:uid="{00000000-0005-0000-0000-0000B77A0000}"/>
    <cellStyle name="Normal 6 8 2 2 8 3" xfId="21462" xr:uid="{00000000-0005-0000-0000-0000B87A0000}"/>
    <cellStyle name="Normal 6 8 2 2 9" xfId="31684" xr:uid="{00000000-0005-0000-0000-0000B97A0000}"/>
    <cellStyle name="Normal 6 8 2 3" xfId="1387" xr:uid="{00000000-0005-0000-0000-0000BA7A0000}"/>
    <cellStyle name="Normal 6 8 2 3 2" xfId="1808" xr:uid="{00000000-0005-0000-0000-0000BB7A0000}"/>
    <cellStyle name="Normal 6 8 2 3 2 2" xfId="2647" xr:uid="{00000000-0005-0000-0000-0000BC7A0000}"/>
    <cellStyle name="Normal 6 8 2 3 2 2 2" xfId="4337" xr:uid="{00000000-0005-0000-0000-0000BD7A0000}"/>
    <cellStyle name="Normal 6 8 2 3 2 2 2 2" xfId="14410" xr:uid="{00000000-0005-0000-0000-0000BE7A0000}"/>
    <cellStyle name="Normal 6 8 2 3 2 2 2 2 2" xfId="44741" xr:uid="{00000000-0005-0000-0000-0000BF7A0000}"/>
    <cellStyle name="Normal 6 8 2 3 2 2 2 2 3" xfId="29508" xr:uid="{00000000-0005-0000-0000-0000C07A0000}"/>
    <cellStyle name="Normal 6 8 2 3 2 2 2 3" xfId="9390" xr:uid="{00000000-0005-0000-0000-0000C17A0000}"/>
    <cellStyle name="Normal 6 8 2 3 2 2 2 3 2" xfId="39724" xr:uid="{00000000-0005-0000-0000-0000C27A0000}"/>
    <cellStyle name="Normal 6 8 2 3 2 2 2 3 3" xfId="24491" xr:uid="{00000000-0005-0000-0000-0000C37A0000}"/>
    <cellStyle name="Normal 6 8 2 3 2 2 2 4" xfId="34711" xr:uid="{00000000-0005-0000-0000-0000C47A0000}"/>
    <cellStyle name="Normal 6 8 2 3 2 2 2 5" xfId="19478" xr:uid="{00000000-0005-0000-0000-0000C57A0000}"/>
    <cellStyle name="Normal 6 8 2 3 2 2 3" xfId="6029" xr:uid="{00000000-0005-0000-0000-0000C67A0000}"/>
    <cellStyle name="Normal 6 8 2 3 2 2 3 2" xfId="16081" xr:uid="{00000000-0005-0000-0000-0000C77A0000}"/>
    <cellStyle name="Normal 6 8 2 3 2 2 3 2 2" xfId="46412" xr:uid="{00000000-0005-0000-0000-0000C87A0000}"/>
    <cellStyle name="Normal 6 8 2 3 2 2 3 2 3" xfId="31179" xr:uid="{00000000-0005-0000-0000-0000C97A0000}"/>
    <cellStyle name="Normal 6 8 2 3 2 2 3 3" xfId="11061" xr:uid="{00000000-0005-0000-0000-0000CA7A0000}"/>
    <cellStyle name="Normal 6 8 2 3 2 2 3 3 2" xfId="41395" xr:uid="{00000000-0005-0000-0000-0000CB7A0000}"/>
    <cellStyle name="Normal 6 8 2 3 2 2 3 3 3" xfId="26162" xr:uid="{00000000-0005-0000-0000-0000CC7A0000}"/>
    <cellStyle name="Normal 6 8 2 3 2 2 3 4" xfId="36382" xr:uid="{00000000-0005-0000-0000-0000CD7A0000}"/>
    <cellStyle name="Normal 6 8 2 3 2 2 3 5" xfId="21149" xr:uid="{00000000-0005-0000-0000-0000CE7A0000}"/>
    <cellStyle name="Normal 6 8 2 3 2 2 4" xfId="12739" xr:uid="{00000000-0005-0000-0000-0000CF7A0000}"/>
    <cellStyle name="Normal 6 8 2 3 2 2 4 2" xfId="43070" xr:uid="{00000000-0005-0000-0000-0000D07A0000}"/>
    <cellStyle name="Normal 6 8 2 3 2 2 4 3" xfId="27837" xr:uid="{00000000-0005-0000-0000-0000D17A0000}"/>
    <cellStyle name="Normal 6 8 2 3 2 2 5" xfId="7718" xr:uid="{00000000-0005-0000-0000-0000D27A0000}"/>
    <cellStyle name="Normal 6 8 2 3 2 2 5 2" xfId="38053" xr:uid="{00000000-0005-0000-0000-0000D37A0000}"/>
    <cellStyle name="Normal 6 8 2 3 2 2 5 3" xfId="22820" xr:uid="{00000000-0005-0000-0000-0000D47A0000}"/>
    <cellStyle name="Normal 6 8 2 3 2 2 6" xfId="33041" xr:uid="{00000000-0005-0000-0000-0000D57A0000}"/>
    <cellStyle name="Normal 6 8 2 3 2 2 7" xfId="17807" xr:uid="{00000000-0005-0000-0000-0000D67A0000}"/>
    <cellStyle name="Normal 6 8 2 3 2 3" xfId="3500" xr:uid="{00000000-0005-0000-0000-0000D77A0000}"/>
    <cellStyle name="Normal 6 8 2 3 2 3 2" xfId="13574" xr:uid="{00000000-0005-0000-0000-0000D87A0000}"/>
    <cellStyle name="Normal 6 8 2 3 2 3 2 2" xfId="43905" xr:uid="{00000000-0005-0000-0000-0000D97A0000}"/>
    <cellStyle name="Normal 6 8 2 3 2 3 2 3" xfId="28672" xr:uid="{00000000-0005-0000-0000-0000DA7A0000}"/>
    <cellStyle name="Normal 6 8 2 3 2 3 3" xfId="8554" xr:uid="{00000000-0005-0000-0000-0000DB7A0000}"/>
    <cellStyle name="Normal 6 8 2 3 2 3 3 2" xfId="38888" xr:uid="{00000000-0005-0000-0000-0000DC7A0000}"/>
    <cellStyle name="Normal 6 8 2 3 2 3 3 3" xfId="23655" xr:uid="{00000000-0005-0000-0000-0000DD7A0000}"/>
    <cellStyle name="Normal 6 8 2 3 2 3 4" xfId="33875" xr:uid="{00000000-0005-0000-0000-0000DE7A0000}"/>
    <cellStyle name="Normal 6 8 2 3 2 3 5" xfId="18642" xr:uid="{00000000-0005-0000-0000-0000DF7A0000}"/>
    <cellStyle name="Normal 6 8 2 3 2 4" xfId="5193" xr:uid="{00000000-0005-0000-0000-0000E07A0000}"/>
    <cellStyle name="Normal 6 8 2 3 2 4 2" xfId="15245" xr:uid="{00000000-0005-0000-0000-0000E17A0000}"/>
    <cellStyle name="Normal 6 8 2 3 2 4 2 2" xfId="45576" xr:uid="{00000000-0005-0000-0000-0000E27A0000}"/>
    <cellStyle name="Normal 6 8 2 3 2 4 2 3" xfId="30343" xr:uid="{00000000-0005-0000-0000-0000E37A0000}"/>
    <cellStyle name="Normal 6 8 2 3 2 4 3" xfId="10225" xr:uid="{00000000-0005-0000-0000-0000E47A0000}"/>
    <cellStyle name="Normal 6 8 2 3 2 4 3 2" xfId="40559" xr:uid="{00000000-0005-0000-0000-0000E57A0000}"/>
    <cellStyle name="Normal 6 8 2 3 2 4 3 3" xfId="25326" xr:uid="{00000000-0005-0000-0000-0000E67A0000}"/>
    <cellStyle name="Normal 6 8 2 3 2 4 4" xfId="35546" xr:uid="{00000000-0005-0000-0000-0000E77A0000}"/>
    <cellStyle name="Normal 6 8 2 3 2 4 5" xfId="20313" xr:uid="{00000000-0005-0000-0000-0000E87A0000}"/>
    <cellStyle name="Normal 6 8 2 3 2 5" xfId="11903" xr:uid="{00000000-0005-0000-0000-0000E97A0000}"/>
    <cellStyle name="Normal 6 8 2 3 2 5 2" xfId="42234" xr:uid="{00000000-0005-0000-0000-0000EA7A0000}"/>
    <cellStyle name="Normal 6 8 2 3 2 5 3" xfId="27001" xr:uid="{00000000-0005-0000-0000-0000EB7A0000}"/>
    <cellStyle name="Normal 6 8 2 3 2 6" xfId="6882" xr:uid="{00000000-0005-0000-0000-0000EC7A0000}"/>
    <cellStyle name="Normal 6 8 2 3 2 6 2" xfId="37217" xr:uid="{00000000-0005-0000-0000-0000ED7A0000}"/>
    <cellStyle name="Normal 6 8 2 3 2 6 3" xfId="21984" xr:uid="{00000000-0005-0000-0000-0000EE7A0000}"/>
    <cellStyle name="Normal 6 8 2 3 2 7" xfId="32205" xr:uid="{00000000-0005-0000-0000-0000EF7A0000}"/>
    <cellStyle name="Normal 6 8 2 3 2 8" xfId="16971" xr:uid="{00000000-0005-0000-0000-0000F07A0000}"/>
    <cellStyle name="Normal 6 8 2 3 3" xfId="2229" xr:uid="{00000000-0005-0000-0000-0000F17A0000}"/>
    <cellStyle name="Normal 6 8 2 3 3 2" xfId="3919" xr:uid="{00000000-0005-0000-0000-0000F27A0000}"/>
    <cellStyle name="Normal 6 8 2 3 3 2 2" xfId="13992" xr:uid="{00000000-0005-0000-0000-0000F37A0000}"/>
    <cellStyle name="Normal 6 8 2 3 3 2 2 2" xfId="44323" xr:uid="{00000000-0005-0000-0000-0000F47A0000}"/>
    <cellStyle name="Normal 6 8 2 3 3 2 2 3" xfId="29090" xr:uid="{00000000-0005-0000-0000-0000F57A0000}"/>
    <cellStyle name="Normal 6 8 2 3 3 2 3" xfId="8972" xr:uid="{00000000-0005-0000-0000-0000F67A0000}"/>
    <cellStyle name="Normal 6 8 2 3 3 2 3 2" xfId="39306" xr:uid="{00000000-0005-0000-0000-0000F77A0000}"/>
    <cellStyle name="Normal 6 8 2 3 3 2 3 3" xfId="24073" xr:uid="{00000000-0005-0000-0000-0000F87A0000}"/>
    <cellStyle name="Normal 6 8 2 3 3 2 4" xfId="34293" xr:uid="{00000000-0005-0000-0000-0000F97A0000}"/>
    <cellStyle name="Normal 6 8 2 3 3 2 5" xfId="19060" xr:uid="{00000000-0005-0000-0000-0000FA7A0000}"/>
    <cellStyle name="Normal 6 8 2 3 3 3" xfId="5611" xr:uid="{00000000-0005-0000-0000-0000FB7A0000}"/>
    <cellStyle name="Normal 6 8 2 3 3 3 2" xfId="15663" xr:uid="{00000000-0005-0000-0000-0000FC7A0000}"/>
    <cellStyle name="Normal 6 8 2 3 3 3 2 2" xfId="45994" xr:uid="{00000000-0005-0000-0000-0000FD7A0000}"/>
    <cellStyle name="Normal 6 8 2 3 3 3 2 3" xfId="30761" xr:uid="{00000000-0005-0000-0000-0000FE7A0000}"/>
    <cellStyle name="Normal 6 8 2 3 3 3 3" xfId="10643" xr:uid="{00000000-0005-0000-0000-0000FF7A0000}"/>
    <cellStyle name="Normal 6 8 2 3 3 3 3 2" xfId="40977" xr:uid="{00000000-0005-0000-0000-0000007B0000}"/>
    <cellStyle name="Normal 6 8 2 3 3 3 3 3" xfId="25744" xr:uid="{00000000-0005-0000-0000-0000017B0000}"/>
    <cellStyle name="Normal 6 8 2 3 3 3 4" xfId="35964" xr:uid="{00000000-0005-0000-0000-0000027B0000}"/>
    <cellStyle name="Normal 6 8 2 3 3 3 5" xfId="20731" xr:uid="{00000000-0005-0000-0000-0000037B0000}"/>
    <cellStyle name="Normal 6 8 2 3 3 4" xfId="12321" xr:uid="{00000000-0005-0000-0000-0000047B0000}"/>
    <cellStyle name="Normal 6 8 2 3 3 4 2" xfId="42652" xr:uid="{00000000-0005-0000-0000-0000057B0000}"/>
    <cellStyle name="Normal 6 8 2 3 3 4 3" xfId="27419" xr:uid="{00000000-0005-0000-0000-0000067B0000}"/>
    <cellStyle name="Normal 6 8 2 3 3 5" xfId="7300" xr:uid="{00000000-0005-0000-0000-0000077B0000}"/>
    <cellStyle name="Normal 6 8 2 3 3 5 2" xfId="37635" xr:uid="{00000000-0005-0000-0000-0000087B0000}"/>
    <cellStyle name="Normal 6 8 2 3 3 5 3" xfId="22402" xr:uid="{00000000-0005-0000-0000-0000097B0000}"/>
    <cellStyle name="Normal 6 8 2 3 3 6" xfId="32623" xr:uid="{00000000-0005-0000-0000-00000A7B0000}"/>
    <cellStyle name="Normal 6 8 2 3 3 7" xfId="17389" xr:uid="{00000000-0005-0000-0000-00000B7B0000}"/>
    <cellStyle name="Normal 6 8 2 3 4" xfId="3082" xr:uid="{00000000-0005-0000-0000-00000C7B0000}"/>
    <cellStyle name="Normal 6 8 2 3 4 2" xfId="13156" xr:uid="{00000000-0005-0000-0000-00000D7B0000}"/>
    <cellStyle name="Normal 6 8 2 3 4 2 2" xfId="43487" xr:uid="{00000000-0005-0000-0000-00000E7B0000}"/>
    <cellStyle name="Normal 6 8 2 3 4 2 3" xfId="28254" xr:uid="{00000000-0005-0000-0000-00000F7B0000}"/>
    <cellStyle name="Normal 6 8 2 3 4 3" xfId="8136" xr:uid="{00000000-0005-0000-0000-0000107B0000}"/>
    <cellStyle name="Normal 6 8 2 3 4 3 2" xfId="38470" xr:uid="{00000000-0005-0000-0000-0000117B0000}"/>
    <cellStyle name="Normal 6 8 2 3 4 3 3" xfId="23237" xr:uid="{00000000-0005-0000-0000-0000127B0000}"/>
    <cellStyle name="Normal 6 8 2 3 4 4" xfId="33457" xr:uid="{00000000-0005-0000-0000-0000137B0000}"/>
    <cellStyle name="Normal 6 8 2 3 4 5" xfId="18224" xr:uid="{00000000-0005-0000-0000-0000147B0000}"/>
    <cellStyle name="Normal 6 8 2 3 5" xfId="4775" xr:uid="{00000000-0005-0000-0000-0000157B0000}"/>
    <cellStyle name="Normal 6 8 2 3 5 2" xfId="14827" xr:uid="{00000000-0005-0000-0000-0000167B0000}"/>
    <cellStyle name="Normal 6 8 2 3 5 2 2" xfId="45158" xr:uid="{00000000-0005-0000-0000-0000177B0000}"/>
    <cellStyle name="Normal 6 8 2 3 5 2 3" xfId="29925" xr:uid="{00000000-0005-0000-0000-0000187B0000}"/>
    <cellStyle name="Normal 6 8 2 3 5 3" xfId="9807" xr:uid="{00000000-0005-0000-0000-0000197B0000}"/>
    <cellStyle name="Normal 6 8 2 3 5 3 2" xfId="40141" xr:uid="{00000000-0005-0000-0000-00001A7B0000}"/>
    <cellStyle name="Normal 6 8 2 3 5 3 3" xfId="24908" xr:uid="{00000000-0005-0000-0000-00001B7B0000}"/>
    <cellStyle name="Normal 6 8 2 3 5 4" xfId="35128" xr:uid="{00000000-0005-0000-0000-00001C7B0000}"/>
    <cellStyle name="Normal 6 8 2 3 5 5" xfId="19895" xr:uid="{00000000-0005-0000-0000-00001D7B0000}"/>
    <cellStyle name="Normal 6 8 2 3 6" xfId="11485" xr:uid="{00000000-0005-0000-0000-00001E7B0000}"/>
    <cellStyle name="Normal 6 8 2 3 6 2" xfId="41816" xr:uid="{00000000-0005-0000-0000-00001F7B0000}"/>
    <cellStyle name="Normal 6 8 2 3 6 3" xfId="26583" xr:uid="{00000000-0005-0000-0000-0000207B0000}"/>
    <cellStyle name="Normal 6 8 2 3 7" xfId="6464" xr:uid="{00000000-0005-0000-0000-0000217B0000}"/>
    <cellStyle name="Normal 6 8 2 3 7 2" xfId="36799" xr:uid="{00000000-0005-0000-0000-0000227B0000}"/>
    <cellStyle name="Normal 6 8 2 3 7 3" xfId="21566" xr:uid="{00000000-0005-0000-0000-0000237B0000}"/>
    <cellStyle name="Normal 6 8 2 3 8" xfId="31787" xr:uid="{00000000-0005-0000-0000-0000247B0000}"/>
    <cellStyle name="Normal 6 8 2 3 9" xfId="16553" xr:uid="{00000000-0005-0000-0000-0000257B0000}"/>
    <cellStyle name="Normal 6 8 2 4" xfId="1600" xr:uid="{00000000-0005-0000-0000-0000267B0000}"/>
    <cellStyle name="Normal 6 8 2 4 2" xfId="2439" xr:uid="{00000000-0005-0000-0000-0000277B0000}"/>
    <cellStyle name="Normal 6 8 2 4 2 2" xfId="4129" xr:uid="{00000000-0005-0000-0000-0000287B0000}"/>
    <cellStyle name="Normal 6 8 2 4 2 2 2" xfId="14202" xr:uid="{00000000-0005-0000-0000-0000297B0000}"/>
    <cellStyle name="Normal 6 8 2 4 2 2 2 2" xfId="44533" xr:uid="{00000000-0005-0000-0000-00002A7B0000}"/>
    <cellStyle name="Normal 6 8 2 4 2 2 2 3" xfId="29300" xr:uid="{00000000-0005-0000-0000-00002B7B0000}"/>
    <cellStyle name="Normal 6 8 2 4 2 2 3" xfId="9182" xr:uid="{00000000-0005-0000-0000-00002C7B0000}"/>
    <cellStyle name="Normal 6 8 2 4 2 2 3 2" xfId="39516" xr:uid="{00000000-0005-0000-0000-00002D7B0000}"/>
    <cellStyle name="Normal 6 8 2 4 2 2 3 3" xfId="24283" xr:uid="{00000000-0005-0000-0000-00002E7B0000}"/>
    <cellStyle name="Normal 6 8 2 4 2 2 4" xfId="34503" xr:uid="{00000000-0005-0000-0000-00002F7B0000}"/>
    <cellStyle name="Normal 6 8 2 4 2 2 5" xfId="19270" xr:uid="{00000000-0005-0000-0000-0000307B0000}"/>
    <cellStyle name="Normal 6 8 2 4 2 3" xfId="5821" xr:uid="{00000000-0005-0000-0000-0000317B0000}"/>
    <cellStyle name="Normal 6 8 2 4 2 3 2" xfId="15873" xr:uid="{00000000-0005-0000-0000-0000327B0000}"/>
    <cellStyle name="Normal 6 8 2 4 2 3 2 2" xfId="46204" xr:uid="{00000000-0005-0000-0000-0000337B0000}"/>
    <cellStyle name="Normal 6 8 2 4 2 3 2 3" xfId="30971" xr:uid="{00000000-0005-0000-0000-0000347B0000}"/>
    <cellStyle name="Normal 6 8 2 4 2 3 3" xfId="10853" xr:uid="{00000000-0005-0000-0000-0000357B0000}"/>
    <cellStyle name="Normal 6 8 2 4 2 3 3 2" xfId="41187" xr:uid="{00000000-0005-0000-0000-0000367B0000}"/>
    <cellStyle name="Normal 6 8 2 4 2 3 3 3" xfId="25954" xr:uid="{00000000-0005-0000-0000-0000377B0000}"/>
    <cellStyle name="Normal 6 8 2 4 2 3 4" xfId="36174" xr:uid="{00000000-0005-0000-0000-0000387B0000}"/>
    <cellStyle name="Normal 6 8 2 4 2 3 5" xfId="20941" xr:uid="{00000000-0005-0000-0000-0000397B0000}"/>
    <cellStyle name="Normal 6 8 2 4 2 4" xfId="12531" xr:uid="{00000000-0005-0000-0000-00003A7B0000}"/>
    <cellStyle name="Normal 6 8 2 4 2 4 2" xfId="42862" xr:uid="{00000000-0005-0000-0000-00003B7B0000}"/>
    <cellStyle name="Normal 6 8 2 4 2 4 3" xfId="27629" xr:uid="{00000000-0005-0000-0000-00003C7B0000}"/>
    <cellStyle name="Normal 6 8 2 4 2 5" xfId="7510" xr:uid="{00000000-0005-0000-0000-00003D7B0000}"/>
    <cellStyle name="Normal 6 8 2 4 2 5 2" xfId="37845" xr:uid="{00000000-0005-0000-0000-00003E7B0000}"/>
    <cellStyle name="Normal 6 8 2 4 2 5 3" xfId="22612" xr:uid="{00000000-0005-0000-0000-00003F7B0000}"/>
    <cellStyle name="Normal 6 8 2 4 2 6" xfId="32833" xr:uid="{00000000-0005-0000-0000-0000407B0000}"/>
    <cellStyle name="Normal 6 8 2 4 2 7" xfId="17599" xr:uid="{00000000-0005-0000-0000-0000417B0000}"/>
    <cellStyle name="Normal 6 8 2 4 3" xfId="3292" xr:uid="{00000000-0005-0000-0000-0000427B0000}"/>
    <cellStyle name="Normal 6 8 2 4 3 2" xfId="13366" xr:uid="{00000000-0005-0000-0000-0000437B0000}"/>
    <cellStyle name="Normal 6 8 2 4 3 2 2" xfId="43697" xr:uid="{00000000-0005-0000-0000-0000447B0000}"/>
    <cellStyle name="Normal 6 8 2 4 3 2 3" xfId="28464" xr:uid="{00000000-0005-0000-0000-0000457B0000}"/>
    <cellStyle name="Normal 6 8 2 4 3 3" xfId="8346" xr:uid="{00000000-0005-0000-0000-0000467B0000}"/>
    <cellStyle name="Normal 6 8 2 4 3 3 2" xfId="38680" xr:uid="{00000000-0005-0000-0000-0000477B0000}"/>
    <cellStyle name="Normal 6 8 2 4 3 3 3" xfId="23447" xr:uid="{00000000-0005-0000-0000-0000487B0000}"/>
    <cellStyle name="Normal 6 8 2 4 3 4" xfId="33667" xr:uid="{00000000-0005-0000-0000-0000497B0000}"/>
    <cellStyle name="Normal 6 8 2 4 3 5" xfId="18434" xr:uid="{00000000-0005-0000-0000-00004A7B0000}"/>
    <cellStyle name="Normal 6 8 2 4 4" xfId="4985" xr:uid="{00000000-0005-0000-0000-00004B7B0000}"/>
    <cellStyle name="Normal 6 8 2 4 4 2" xfId="15037" xr:uid="{00000000-0005-0000-0000-00004C7B0000}"/>
    <cellStyle name="Normal 6 8 2 4 4 2 2" xfId="45368" xr:uid="{00000000-0005-0000-0000-00004D7B0000}"/>
    <cellStyle name="Normal 6 8 2 4 4 2 3" xfId="30135" xr:uid="{00000000-0005-0000-0000-00004E7B0000}"/>
    <cellStyle name="Normal 6 8 2 4 4 3" xfId="10017" xr:uid="{00000000-0005-0000-0000-00004F7B0000}"/>
    <cellStyle name="Normal 6 8 2 4 4 3 2" xfId="40351" xr:uid="{00000000-0005-0000-0000-0000507B0000}"/>
    <cellStyle name="Normal 6 8 2 4 4 3 3" xfId="25118" xr:uid="{00000000-0005-0000-0000-0000517B0000}"/>
    <cellStyle name="Normal 6 8 2 4 4 4" xfId="35338" xr:uid="{00000000-0005-0000-0000-0000527B0000}"/>
    <cellStyle name="Normal 6 8 2 4 4 5" xfId="20105" xr:uid="{00000000-0005-0000-0000-0000537B0000}"/>
    <cellStyle name="Normal 6 8 2 4 5" xfId="11695" xr:uid="{00000000-0005-0000-0000-0000547B0000}"/>
    <cellStyle name="Normal 6 8 2 4 5 2" xfId="42026" xr:uid="{00000000-0005-0000-0000-0000557B0000}"/>
    <cellStyle name="Normal 6 8 2 4 5 3" xfId="26793" xr:uid="{00000000-0005-0000-0000-0000567B0000}"/>
    <cellStyle name="Normal 6 8 2 4 6" xfId="6674" xr:uid="{00000000-0005-0000-0000-0000577B0000}"/>
    <cellStyle name="Normal 6 8 2 4 6 2" xfId="37009" xr:uid="{00000000-0005-0000-0000-0000587B0000}"/>
    <cellStyle name="Normal 6 8 2 4 6 3" xfId="21776" xr:uid="{00000000-0005-0000-0000-0000597B0000}"/>
    <cellStyle name="Normal 6 8 2 4 7" xfId="31997" xr:uid="{00000000-0005-0000-0000-00005A7B0000}"/>
    <cellStyle name="Normal 6 8 2 4 8" xfId="16763" xr:uid="{00000000-0005-0000-0000-00005B7B0000}"/>
    <cellStyle name="Normal 6 8 2 5" xfId="2021" xr:uid="{00000000-0005-0000-0000-00005C7B0000}"/>
    <cellStyle name="Normal 6 8 2 5 2" xfId="3711" xr:uid="{00000000-0005-0000-0000-00005D7B0000}"/>
    <cellStyle name="Normal 6 8 2 5 2 2" xfId="13784" xr:uid="{00000000-0005-0000-0000-00005E7B0000}"/>
    <cellStyle name="Normal 6 8 2 5 2 2 2" xfId="44115" xr:uid="{00000000-0005-0000-0000-00005F7B0000}"/>
    <cellStyle name="Normal 6 8 2 5 2 2 3" xfId="28882" xr:uid="{00000000-0005-0000-0000-0000607B0000}"/>
    <cellStyle name="Normal 6 8 2 5 2 3" xfId="8764" xr:uid="{00000000-0005-0000-0000-0000617B0000}"/>
    <cellStyle name="Normal 6 8 2 5 2 3 2" xfId="39098" xr:uid="{00000000-0005-0000-0000-0000627B0000}"/>
    <cellStyle name="Normal 6 8 2 5 2 3 3" xfId="23865" xr:uid="{00000000-0005-0000-0000-0000637B0000}"/>
    <cellStyle name="Normal 6 8 2 5 2 4" xfId="34085" xr:uid="{00000000-0005-0000-0000-0000647B0000}"/>
    <cellStyle name="Normal 6 8 2 5 2 5" xfId="18852" xr:uid="{00000000-0005-0000-0000-0000657B0000}"/>
    <cellStyle name="Normal 6 8 2 5 3" xfId="5403" xr:uid="{00000000-0005-0000-0000-0000667B0000}"/>
    <cellStyle name="Normal 6 8 2 5 3 2" xfId="15455" xr:uid="{00000000-0005-0000-0000-0000677B0000}"/>
    <cellStyle name="Normal 6 8 2 5 3 2 2" xfId="45786" xr:uid="{00000000-0005-0000-0000-0000687B0000}"/>
    <cellStyle name="Normal 6 8 2 5 3 2 3" xfId="30553" xr:uid="{00000000-0005-0000-0000-0000697B0000}"/>
    <cellStyle name="Normal 6 8 2 5 3 3" xfId="10435" xr:uid="{00000000-0005-0000-0000-00006A7B0000}"/>
    <cellStyle name="Normal 6 8 2 5 3 3 2" xfId="40769" xr:uid="{00000000-0005-0000-0000-00006B7B0000}"/>
    <cellStyle name="Normal 6 8 2 5 3 3 3" xfId="25536" xr:uid="{00000000-0005-0000-0000-00006C7B0000}"/>
    <cellStyle name="Normal 6 8 2 5 3 4" xfId="35756" xr:uid="{00000000-0005-0000-0000-00006D7B0000}"/>
    <cellStyle name="Normal 6 8 2 5 3 5" xfId="20523" xr:uid="{00000000-0005-0000-0000-00006E7B0000}"/>
    <cellStyle name="Normal 6 8 2 5 4" xfId="12113" xr:uid="{00000000-0005-0000-0000-00006F7B0000}"/>
    <cellStyle name="Normal 6 8 2 5 4 2" xfId="42444" xr:uid="{00000000-0005-0000-0000-0000707B0000}"/>
    <cellStyle name="Normal 6 8 2 5 4 3" xfId="27211" xr:uid="{00000000-0005-0000-0000-0000717B0000}"/>
    <cellStyle name="Normal 6 8 2 5 5" xfId="7092" xr:uid="{00000000-0005-0000-0000-0000727B0000}"/>
    <cellStyle name="Normal 6 8 2 5 5 2" xfId="37427" xr:uid="{00000000-0005-0000-0000-0000737B0000}"/>
    <cellStyle name="Normal 6 8 2 5 5 3" xfId="22194" xr:uid="{00000000-0005-0000-0000-0000747B0000}"/>
    <cellStyle name="Normal 6 8 2 5 6" xfId="32415" xr:uid="{00000000-0005-0000-0000-0000757B0000}"/>
    <cellStyle name="Normal 6 8 2 5 7" xfId="17181" xr:uid="{00000000-0005-0000-0000-0000767B0000}"/>
    <cellStyle name="Normal 6 8 2 6" xfId="2874" xr:uid="{00000000-0005-0000-0000-0000777B0000}"/>
    <cellStyle name="Normal 6 8 2 6 2" xfId="12948" xr:uid="{00000000-0005-0000-0000-0000787B0000}"/>
    <cellStyle name="Normal 6 8 2 6 2 2" xfId="43279" xr:uid="{00000000-0005-0000-0000-0000797B0000}"/>
    <cellStyle name="Normal 6 8 2 6 2 3" xfId="28046" xr:uid="{00000000-0005-0000-0000-00007A7B0000}"/>
    <cellStyle name="Normal 6 8 2 6 3" xfId="7928" xr:uid="{00000000-0005-0000-0000-00007B7B0000}"/>
    <cellStyle name="Normal 6 8 2 6 3 2" xfId="38262" xr:uid="{00000000-0005-0000-0000-00007C7B0000}"/>
    <cellStyle name="Normal 6 8 2 6 3 3" xfId="23029" xr:uid="{00000000-0005-0000-0000-00007D7B0000}"/>
    <cellStyle name="Normal 6 8 2 6 4" xfId="33249" xr:uid="{00000000-0005-0000-0000-00007E7B0000}"/>
    <cellStyle name="Normal 6 8 2 6 5" xfId="18016" xr:uid="{00000000-0005-0000-0000-00007F7B0000}"/>
    <cellStyle name="Normal 6 8 2 7" xfId="4567" xr:uid="{00000000-0005-0000-0000-0000807B0000}"/>
    <cellStyle name="Normal 6 8 2 7 2" xfId="14619" xr:uid="{00000000-0005-0000-0000-0000817B0000}"/>
    <cellStyle name="Normal 6 8 2 7 2 2" xfId="44950" xr:uid="{00000000-0005-0000-0000-0000827B0000}"/>
    <cellStyle name="Normal 6 8 2 7 2 3" xfId="29717" xr:uid="{00000000-0005-0000-0000-0000837B0000}"/>
    <cellStyle name="Normal 6 8 2 7 3" xfId="9599" xr:uid="{00000000-0005-0000-0000-0000847B0000}"/>
    <cellStyle name="Normal 6 8 2 7 3 2" xfId="39933" xr:uid="{00000000-0005-0000-0000-0000857B0000}"/>
    <cellStyle name="Normal 6 8 2 7 3 3" xfId="24700" xr:uid="{00000000-0005-0000-0000-0000867B0000}"/>
    <cellStyle name="Normal 6 8 2 7 4" xfId="34920" xr:uid="{00000000-0005-0000-0000-0000877B0000}"/>
    <cellStyle name="Normal 6 8 2 7 5" xfId="19687" xr:uid="{00000000-0005-0000-0000-0000887B0000}"/>
    <cellStyle name="Normal 6 8 2 8" xfId="11277" xr:uid="{00000000-0005-0000-0000-0000897B0000}"/>
    <cellStyle name="Normal 6 8 2 8 2" xfId="41608" xr:uid="{00000000-0005-0000-0000-00008A7B0000}"/>
    <cellStyle name="Normal 6 8 2 8 3" xfId="26375" xr:uid="{00000000-0005-0000-0000-00008B7B0000}"/>
    <cellStyle name="Normal 6 8 2 9" xfId="6256" xr:uid="{00000000-0005-0000-0000-00008C7B0000}"/>
    <cellStyle name="Normal 6 8 2 9 2" xfId="36591" xr:uid="{00000000-0005-0000-0000-00008D7B0000}"/>
    <cellStyle name="Normal 6 8 2 9 3" xfId="21358" xr:uid="{00000000-0005-0000-0000-00008E7B0000}"/>
    <cellStyle name="Normal 6 8 3" xfId="1220" xr:uid="{00000000-0005-0000-0000-00008F7B0000}"/>
    <cellStyle name="Normal 6 8 3 10" xfId="16397" xr:uid="{00000000-0005-0000-0000-0000907B0000}"/>
    <cellStyle name="Normal 6 8 3 2" xfId="1439" xr:uid="{00000000-0005-0000-0000-0000917B0000}"/>
    <cellStyle name="Normal 6 8 3 2 2" xfId="1860" xr:uid="{00000000-0005-0000-0000-0000927B0000}"/>
    <cellStyle name="Normal 6 8 3 2 2 2" xfId="2699" xr:uid="{00000000-0005-0000-0000-0000937B0000}"/>
    <cellStyle name="Normal 6 8 3 2 2 2 2" xfId="4389" xr:uid="{00000000-0005-0000-0000-0000947B0000}"/>
    <cellStyle name="Normal 6 8 3 2 2 2 2 2" xfId="14462" xr:uid="{00000000-0005-0000-0000-0000957B0000}"/>
    <cellStyle name="Normal 6 8 3 2 2 2 2 2 2" xfId="44793" xr:uid="{00000000-0005-0000-0000-0000967B0000}"/>
    <cellStyle name="Normal 6 8 3 2 2 2 2 2 3" xfId="29560" xr:uid="{00000000-0005-0000-0000-0000977B0000}"/>
    <cellStyle name="Normal 6 8 3 2 2 2 2 3" xfId="9442" xr:uid="{00000000-0005-0000-0000-0000987B0000}"/>
    <cellStyle name="Normal 6 8 3 2 2 2 2 3 2" xfId="39776" xr:uid="{00000000-0005-0000-0000-0000997B0000}"/>
    <cellStyle name="Normal 6 8 3 2 2 2 2 3 3" xfId="24543" xr:uid="{00000000-0005-0000-0000-00009A7B0000}"/>
    <cellStyle name="Normal 6 8 3 2 2 2 2 4" xfId="34763" xr:uid="{00000000-0005-0000-0000-00009B7B0000}"/>
    <cellStyle name="Normal 6 8 3 2 2 2 2 5" xfId="19530" xr:uid="{00000000-0005-0000-0000-00009C7B0000}"/>
    <cellStyle name="Normal 6 8 3 2 2 2 3" xfId="6081" xr:uid="{00000000-0005-0000-0000-00009D7B0000}"/>
    <cellStyle name="Normal 6 8 3 2 2 2 3 2" xfId="16133" xr:uid="{00000000-0005-0000-0000-00009E7B0000}"/>
    <cellStyle name="Normal 6 8 3 2 2 2 3 2 2" xfId="46464" xr:uid="{00000000-0005-0000-0000-00009F7B0000}"/>
    <cellStyle name="Normal 6 8 3 2 2 2 3 2 3" xfId="31231" xr:uid="{00000000-0005-0000-0000-0000A07B0000}"/>
    <cellStyle name="Normal 6 8 3 2 2 2 3 3" xfId="11113" xr:uid="{00000000-0005-0000-0000-0000A17B0000}"/>
    <cellStyle name="Normal 6 8 3 2 2 2 3 3 2" xfId="41447" xr:uid="{00000000-0005-0000-0000-0000A27B0000}"/>
    <cellStyle name="Normal 6 8 3 2 2 2 3 3 3" xfId="26214" xr:uid="{00000000-0005-0000-0000-0000A37B0000}"/>
    <cellStyle name="Normal 6 8 3 2 2 2 3 4" xfId="36434" xr:uid="{00000000-0005-0000-0000-0000A47B0000}"/>
    <cellStyle name="Normal 6 8 3 2 2 2 3 5" xfId="21201" xr:uid="{00000000-0005-0000-0000-0000A57B0000}"/>
    <cellStyle name="Normal 6 8 3 2 2 2 4" xfId="12791" xr:uid="{00000000-0005-0000-0000-0000A67B0000}"/>
    <cellStyle name="Normal 6 8 3 2 2 2 4 2" xfId="43122" xr:uid="{00000000-0005-0000-0000-0000A77B0000}"/>
    <cellStyle name="Normal 6 8 3 2 2 2 4 3" xfId="27889" xr:uid="{00000000-0005-0000-0000-0000A87B0000}"/>
    <cellStyle name="Normal 6 8 3 2 2 2 5" xfId="7770" xr:uid="{00000000-0005-0000-0000-0000A97B0000}"/>
    <cellStyle name="Normal 6 8 3 2 2 2 5 2" xfId="38105" xr:uid="{00000000-0005-0000-0000-0000AA7B0000}"/>
    <cellStyle name="Normal 6 8 3 2 2 2 5 3" xfId="22872" xr:uid="{00000000-0005-0000-0000-0000AB7B0000}"/>
    <cellStyle name="Normal 6 8 3 2 2 2 6" xfId="33093" xr:uid="{00000000-0005-0000-0000-0000AC7B0000}"/>
    <cellStyle name="Normal 6 8 3 2 2 2 7" xfId="17859" xr:uid="{00000000-0005-0000-0000-0000AD7B0000}"/>
    <cellStyle name="Normal 6 8 3 2 2 3" xfId="3552" xr:uid="{00000000-0005-0000-0000-0000AE7B0000}"/>
    <cellStyle name="Normal 6 8 3 2 2 3 2" xfId="13626" xr:uid="{00000000-0005-0000-0000-0000AF7B0000}"/>
    <cellStyle name="Normal 6 8 3 2 2 3 2 2" xfId="43957" xr:uid="{00000000-0005-0000-0000-0000B07B0000}"/>
    <cellStyle name="Normal 6 8 3 2 2 3 2 3" xfId="28724" xr:uid="{00000000-0005-0000-0000-0000B17B0000}"/>
    <cellStyle name="Normal 6 8 3 2 2 3 3" xfId="8606" xr:uid="{00000000-0005-0000-0000-0000B27B0000}"/>
    <cellStyle name="Normal 6 8 3 2 2 3 3 2" xfId="38940" xr:uid="{00000000-0005-0000-0000-0000B37B0000}"/>
    <cellStyle name="Normal 6 8 3 2 2 3 3 3" xfId="23707" xr:uid="{00000000-0005-0000-0000-0000B47B0000}"/>
    <cellStyle name="Normal 6 8 3 2 2 3 4" xfId="33927" xr:uid="{00000000-0005-0000-0000-0000B57B0000}"/>
    <cellStyle name="Normal 6 8 3 2 2 3 5" xfId="18694" xr:uid="{00000000-0005-0000-0000-0000B67B0000}"/>
    <cellStyle name="Normal 6 8 3 2 2 4" xfId="5245" xr:uid="{00000000-0005-0000-0000-0000B77B0000}"/>
    <cellStyle name="Normal 6 8 3 2 2 4 2" xfId="15297" xr:uid="{00000000-0005-0000-0000-0000B87B0000}"/>
    <cellStyle name="Normal 6 8 3 2 2 4 2 2" xfId="45628" xr:uid="{00000000-0005-0000-0000-0000B97B0000}"/>
    <cellStyle name="Normal 6 8 3 2 2 4 2 3" xfId="30395" xr:uid="{00000000-0005-0000-0000-0000BA7B0000}"/>
    <cellStyle name="Normal 6 8 3 2 2 4 3" xfId="10277" xr:uid="{00000000-0005-0000-0000-0000BB7B0000}"/>
    <cellStyle name="Normal 6 8 3 2 2 4 3 2" xfId="40611" xr:uid="{00000000-0005-0000-0000-0000BC7B0000}"/>
    <cellStyle name="Normal 6 8 3 2 2 4 3 3" xfId="25378" xr:uid="{00000000-0005-0000-0000-0000BD7B0000}"/>
    <cellStyle name="Normal 6 8 3 2 2 4 4" xfId="35598" xr:uid="{00000000-0005-0000-0000-0000BE7B0000}"/>
    <cellStyle name="Normal 6 8 3 2 2 4 5" xfId="20365" xr:uid="{00000000-0005-0000-0000-0000BF7B0000}"/>
    <cellStyle name="Normal 6 8 3 2 2 5" xfId="11955" xr:uid="{00000000-0005-0000-0000-0000C07B0000}"/>
    <cellStyle name="Normal 6 8 3 2 2 5 2" xfId="42286" xr:uid="{00000000-0005-0000-0000-0000C17B0000}"/>
    <cellStyle name="Normal 6 8 3 2 2 5 3" xfId="27053" xr:uid="{00000000-0005-0000-0000-0000C27B0000}"/>
    <cellStyle name="Normal 6 8 3 2 2 6" xfId="6934" xr:uid="{00000000-0005-0000-0000-0000C37B0000}"/>
    <cellStyle name="Normal 6 8 3 2 2 6 2" xfId="37269" xr:uid="{00000000-0005-0000-0000-0000C47B0000}"/>
    <cellStyle name="Normal 6 8 3 2 2 6 3" xfId="22036" xr:uid="{00000000-0005-0000-0000-0000C57B0000}"/>
    <cellStyle name="Normal 6 8 3 2 2 7" xfId="32257" xr:uid="{00000000-0005-0000-0000-0000C67B0000}"/>
    <cellStyle name="Normal 6 8 3 2 2 8" xfId="17023" xr:uid="{00000000-0005-0000-0000-0000C77B0000}"/>
    <cellStyle name="Normal 6 8 3 2 3" xfId="2281" xr:uid="{00000000-0005-0000-0000-0000C87B0000}"/>
    <cellStyle name="Normal 6 8 3 2 3 2" xfId="3971" xr:uid="{00000000-0005-0000-0000-0000C97B0000}"/>
    <cellStyle name="Normal 6 8 3 2 3 2 2" xfId="14044" xr:uid="{00000000-0005-0000-0000-0000CA7B0000}"/>
    <cellStyle name="Normal 6 8 3 2 3 2 2 2" xfId="44375" xr:uid="{00000000-0005-0000-0000-0000CB7B0000}"/>
    <cellStyle name="Normal 6 8 3 2 3 2 2 3" xfId="29142" xr:uid="{00000000-0005-0000-0000-0000CC7B0000}"/>
    <cellStyle name="Normal 6 8 3 2 3 2 3" xfId="9024" xr:uid="{00000000-0005-0000-0000-0000CD7B0000}"/>
    <cellStyle name="Normal 6 8 3 2 3 2 3 2" xfId="39358" xr:uid="{00000000-0005-0000-0000-0000CE7B0000}"/>
    <cellStyle name="Normal 6 8 3 2 3 2 3 3" xfId="24125" xr:uid="{00000000-0005-0000-0000-0000CF7B0000}"/>
    <cellStyle name="Normal 6 8 3 2 3 2 4" xfId="34345" xr:uid="{00000000-0005-0000-0000-0000D07B0000}"/>
    <cellStyle name="Normal 6 8 3 2 3 2 5" xfId="19112" xr:uid="{00000000-0005-0000-0000-0000D17B0000}"/>
    <cellStyle name="Normal 6 8 3 2 3 3" xfId="5663" xr:uid="{00000000-0005-0000-0000-0000D27B0000}"/>
    <cellStyle name="Normal 6 8 3 2 3 3 2" xfId="15715" xr:uid="{00000000-0005-0000-0000-0000D37B0000}"/>
    <cellStyle name="Normal 6 8 3 2 3 3 2 2" xfId="46046" xr:uid="{00000000-0005-0000-0000-0000D47B0000}"/>
    <cellStyle name="Normal 6 8 3 2 3 3 2 3" xfId="30813" xr:uid="{00000000-0005-0000-0000-0000D57B0000}"/>
    <cellStyle name="Normal 6 8 3 2 3 3 3" xfId="10695" xr:uid="{00000000-0005-0000-0000-0000D67B0000}"/>
    <cellStyle name="Normal 6 8 3 2 3 3 3 2" xfId="41029" xr:uid="{00000000-0005-0000-0000-0000D77B0000}"/>
    <cellStyle name="Normal 6 8 3 2 3 3 3 3" xfId="25796" xr:uid="{00000000-0005-0000-0000-0000D87B0000}"/>
    <cellStyle name="Normal 6 8 3 2 3 3 4" xfId="36016" xr:uid="{00000000-0005-0000-0000-0000D97B0000}"/>
    <cellStyle name="Normal 6 8 3 2 3 3 5" xfId="20783" xr:uid="{00000000-0005-0000-0000-0000DA7B0000}"/>
    <cellStyle name="Normal 6 8 3 2 3 4" xfId="12373" xr:uid="{00000000-0005-0000-0000-0000DB7B0000}"/>
    <cellStyle name="Normal 6 8 3 2 3 4 2" xfId="42704" xr:uid="{00000000-0005-0000-0000-0000DC7B0000}"/>
    <cellStyle name="Normal 6 8 3 2 3 4 3" xfId="27471" xr:uid="{00000000-0005-0000-0000-0000DD7B0000}"/>
    <cellStyle name="Normal 6 8 3 2 3 5" xfId="7352" xr:uid="{00000000-0005-0000-0000-0000DE7B0000}"/>
    <cellStyle name="Normal 6 8 3 2 3 5 2" xfId="37687" xr:uid="{00000000-0005-0000-0000-0000DF7B0000}"/>
    <cellStyle name="Normal 6 8 3 2 3 5 3" xfId="22454" xr:uid="{00000000-0005-0000-0000-0000E07B0000}"/>
    <cellStyle name="Normal 6 8 3 2 3 6" xfId="32675" xr:uid="{00000000-0005-0000-0000-0000E17B0000}"/>
    <cellStyle name="Normal 6 8 3 2 3 7" xfId="17441" xr:uid="{00000000-0005-0000-0000-0000E27B0000}"/>
    <cellStyle name="Normal 6 8 3 2 4" xfId="3134" xr:uid="{00000000-0005-0000-0000-0000E37B0000}"/>
    <cellStyle name="Normal 6 8 3 2 4 2" xfId="13208" xr:uid="{00000000-0005-0000-0000-0000E47B0000}"/>
    <cellStyle name="Normal 6 8 3 2 4 2 2" xfId="43539" xr:uid="{00000000-0005-0000-0000-0000E57B0000}"/>
    <cellStyle name="Normal 6 8 3 2 4 2 3" xfId="28306" xr:uid="{00000000-0005-0000-0000-0000E67B0000}"/>
    <cellStyle name="Normal 6 8 3 2 4 3" xfId="8188" xr:uid="{00000000-0005-0000-0000-0000E77B0000}"/>
    <cellStyle name="Normal 6 8 3 2 4 3 2" xfId="38522" xr:uid="{00000000-0005-0000-0000-0000E87B0000}"/>
    <cellStyle name="Normal 6 8 3 2 4 3 3" xfId="23289" xr:uid="{00000000-0005-0000-0000-0000E97B0000}"/>
    <cellStyle name="Normal 6 8 3 2 4 4" xfId="33509" xr:uid="{00000000-0005-0000-0000-0000EA7B0000}"/>
    <cellStyle name="Normal 6 8 3 2 4 5" xfId="18276" xr:uid="{00000000-0005-0000-0000-0000EB7B0000}"/>
    <cellStyle name="Normal 6 8 3 2 5" xfId="4827" xr:uid="{00000000-0005-0000-0000-0000EC7B0000}"/>
    <cellStyle name="Normal 6 8 3 2 5 2" xfId="14879" xr:uid="{00000000-0005-0000-0000-0000ED7B0000}"/>
    <cellStyle name="Normal 6 8 3 2 5 2 2" xfId="45210" xr:uid="{00000000-0005-0000-0000-0000EE7B0000}"/>
    <cellStyle name="Normal 6 8 3 2 5 2 3" xfId="29977" xr:uid="{00000000-0005-0000-0000-0000EF7B0000}"/>
    <cellStyle name="Normal 6 8 3 2 5 3" xfId="9859" xr:uid="{00000000-0005-0000-0000-0000F07B0000}"/>
    <cellStyle name="Normal 6 8 3 2 5 3 2" xfId="40193" xr:uid="{00000000-0005-0000-0000-0000F17B0000}"/>
    <cellStyle name="Normal 6 8 3 2 5 3 3" xfId="24960" xr:uid="{00000000-0005-0000-0000-0000F27B0000}"/>
    <cellStyle name="Normal 6 8 3 2 5 4" xfId="35180" xr:uid="{00000000-0005-0000-0000-0000F37B0000}"/>
    <cellStyle name="Normal 6 8 3 2 5 5" xfId="19947" xr:uid="{00000000-0005-0000-0000-0000F47B0000}"/>
    <cellStyle name="Normal 6 8 3 2 6" xfId="11537" xr:uid="{00000000-0005-0000-0000-0000F57B0000}"/>
    <cellStyle name="Normal 6 8 3 2 6 2" xfId="41868" xr:uid="{00000000-0005-0000-0000-0000F67B0000}"/>
    <cellStyle name="Normal 6 8 3 2 6 3" xfId="26635" xr:uid="{00000000-0005-0000-0000-0000F77B0000}"/>
    <cellStyle name="Normal 6 8 3 2 7" xfId="6516" xr:uid="{00000000-0005-0000-0000-0000F87B0000}"/>
    <cellStyle name="Normal 6 8 3 2 7 2" xfId="36851" xr:uid="{00000000-0005-0000-0000-0000F97B0000}"/>
    <cellStyle name="Normal 6 8 3 2 7 3" xfId="21618" xr:uid="{00000000-0005-0000-0000-0000FA7B0000}"/>
    <cellStyle name="Normal 6 8 3 2 8" xfId="31839" xr:uid="{00000000-0005-0000-0000-0000FB7B0000}"/>
    <cellStyle name="Normal 6 8 3 2 9" xfId="16605" xr:uid="{00000000-0005-0000-0000-0000FC7B0000}"/>
    <cellStyle name="Normal 6 8 3 3" xfId="1652" xr:uid="{00000000-0005-0000-0000-0000FD7B0000}"/>
    <cellStyle name="Normal 6 8 3 3 2" xfId="2491" xr:uid="{00000000-0005-0000-0000-0000FE7B0000}"/>
    <cellStyle name="Normal 6 8 3 3 2 2" xfId="4181" xr:uid="{00000000-0005-0000-0000-0000FF7B0000}"/>
    <cellStyle name="Normal 6 8 3 3 2 2 2" xfId="14254" xr:uid="{00000000-0005-0000-0000-0000007C0000}"/>
    <cellStyle name="Normal 6 8 3 3 2 2 2 2" xfId="44585" xr:uid="{00000000-0005-0000-0000-0000017C0000}"/>
    <cellStyle name="Normal 6 8 3 3 2 2 2 3" xfId="29352" xr:uid="{00000000-0005-0000-0000-0000027C0000}"/>
    <cellStyle name="Normal 6 8 3 3 2 2 3" xfId="9234" xr:uid="{00000000-0005-0000-0000-0000037C0000}"/>
    <cellStyle name="Normal 6 8 3 3 2 2 3 2" xfId="39568" xr:uid="{00000000-0005-0000-0000-0000047C0000}"/>
    <cellStyle name="Normal 6 8 3 3 2 2 3 3" xfId="24335" xr:uid="{00000000-0005-0000-0000-0000057C0000}"/>
    <cellStyle name="Normal 6 8 3 3 2 2 4" xfId="34555" xr:uid="{00000000-0005-0000-0000-0000067C0000}"/>
    <cellStyle name="Normal 6 8 3 3 2 2 5" xfId="19322" xr:uid="{00000000-0005-0000-0000-0000077C0000}"/>
    <cellStyle name="Normal 6 8 3 3 2 3" xfId="5873" xr:uid="{00000000-0005-0000-0000-0000087C0000}"/>
    <cellStyle name="Normal 6 8 3 3 2 3 2" xfId="15925" xr:uid="{00000000-0005-0000-0000-0000097C0000}"/>
    <cellStyle name="Normal 6 8 3 3 2 3 2 2" xfId="46256" xr:uid="{00000000-0005-0000-0000-00000A7C0000}"/>
    <cellStyle name="Normal 6 8 3 3 2 3 2 3" xfId="31023" xr:uid="{00000000-0005-0000-0000-00000B7C0000}"/>
    <cellStyle name="Normal 6 8 3 3 2 3 3" xfId="10905" xr:uid="{00000000-0005-0000-0000-00000C7C0000}"/>
    <cellStyle name="Normal 6 8 3 3 2 3 3 2" xfId="41239" xr:uid="{00000000-0005-0000-0000-00000D7C0000}"/>
    <cellStyle name="Normal 6 8 3 3 2 3 3 3" xfId="26006" xr:uid="{00000000-0005-0000-0000-00000E7C0000}"/>
    <cellStyle name="Normal 6 8 3 3 2 3 4" xfId="36226" xr:uid="{00000000-0005-0000-0000-00000F7C0000}"/>
    <cellStyle name="Normal 6 8 3 3 2 3 5" xfId="20993" xr:uid="{00000000-0005-0000-0000-0000107C0000}"/>
    <cellStyle name="Normal 6 8 3 3 2 4" xfId="12583" xr:uid="{00000000-0005-0000-0000-0000117C0000}"/>
    <cellStyle name="Normal 6 8 3 3 2 4 2" xfId="42914" xr:uid="{00000000-0005-0000-0000-0000127C0000}"/>
    <cellStyle name="Normal 6 8 3 3 2 4 3" xfId="27681" xr:uid="{00000000-0005-0000-0000-0000137C0000}"/>
    <cellStyle name="Normal 6 8 3 3 2 5" xfId="7562" xr:uid="{00000000-0005-0000-0000-0000147C0000}"/>
    <cellStyle name="Normal 6 8 3 3 2 5 2" xfId="37897" xr:uid="{00000000-0005-0000-0000-0000157C0000}"/>
    <cellStyle name="Normal 6 8 3 3 2 5 3" xfId="22664" xr:uid="{00000000-0005-0000-0000-0000167C0000}"/>
    <cellStyle name="Normal 6 8 3 3 2 6" xfId="32885" xr:uid="{00000000-0005-0000-0000-0000177C0000}"/>
    <cellStyle name="Normal 6 8 3 3 2 7" xfId="17651" xr:uid="{00000000-0005-0000-0000-0000187C0000}"/>
    <cellStyle name="Normal 6 8 3 3 3" xfId="3344" xr:uid="{00000000-0005-0000-0000-0000197C0000}"/>
    <cellStyle name="Normal 6 8 3 3 3 2" xfId="13418" xr:uid="{00000000-0005-0000-0000-00001A7C0000}"/>
    <cellStyle name="Normal 6 8 3 3 3 2 2" xfId="43749" xr:uid="{00000000-0005-0000-0000-00001B7C0000}"/>
    <cellStyle name="Normal 6 8 3 3 3 2 3" xfId="28516" xr:uid="{00000000-0005-0000-0000-00001C7C0000}"/>
    <cellStyle name="Normal 6 8 3 3 3 3" xfId="8398" xr:uid="{00000000-0005-0000-0000-00001D7C0000}"/>
    <cellStyle name="Normal 6 8 3 3 3 3 2" xfId="38732" xr:uid="{00000000-0005-0000-0000-00001E7C0000}"/>
    <cellStyle name="Normal 6 8 3 3 3 3 3" xfId="23499" xr:uid="{00000000-0005-0000-0000-00001F7C0000}"/>
    <cellStyle name="Normal 6 8 3 3 3 4" xfId="33719" xr:uid="{00000000-0005-0000-0000-0000207C0000}"/>
    <cellStyle name="Normal 6 8 3 3 3 5" xfId="18486" xr:uid="{00000000-0005-0000-0000-0000217C0000}"/>
    <cellStyle name="Normal 6 8 3 3 4" xfId="5037" xr:uid="{00000000-0005-0000-0000-0000227C0000}"/>
    <cellStyle name="Normal 6 8 3 3 4 2" xfId="15089" xr:uid="{00000000-0005-0000-0000-0000237C0000}"/>
    <cellStyle name="Normal 6 8 3 3 4 2 2" xfId="45420" xr:uid="{00000000-0005-0000-0000-0000247C0000}"/>
    <cellStyle name="Normal 6 8 3 3 4 2 3" xfId="30187" xr:uid="{00000000-0005-0000-0000-0000257C0000}"/>
    <cellStyle name="Normal 6 8 3 3 4 3" xfId="10069" xr:uid="{00000000-0005-0000-0000-0000267C0000}"/>
    <cellStyle name="Normal 6 8 3 3 4 3 2" xfId="40403" xr:uid="{00000000-0005-0000-0000-0000277C0000}"/>
    <cellStyle name="Normal 6 8 3 3 4 3 3" xfId="25170" xr:uid="{00000000-0005-0000-0000-0000287C0000}"/>
    <cellStyle name="Normal 6 8 3 3 4 4" xfId="35390" xr:uid="{00000000-0005-0000-0000-0000297C0000}"/>
    <cellStyle name="Normal 6 8 3 3 4 5" xfId="20157" xr:uid="{00000000-0005-0000-0000-00002A7C0000}"/>
    <cellStyle name="Normal 6 8 3 3 5" xfId="11747" xr:uid="{00000000-0005-0000-0000-00002B7C0000}"/>
    <cellStyle name="Normal 6 8 3 3 5 2" xfId="42078" xr:uid="{00000000-0005-0000-0000-00002C7C0000}"/>
    <cellStyle name="Normal 6 8 3 3 5 3" xfId="26845" xr:uid="{00000000-0005-0000-0000-00002D7C0000}"/>
    <cellStyle name="Normal 6 8 3 3 6" xfId="6726" xr:uid="{00000000-0005-0000-0000-00002E7C0000}"/>
    <cellStyle name="Normal 6 8 3 3 6 2" xfId="37061" xr:uid="{00000000-0005-0000-0000-00002F7C0000}"/>
    <cellStyle name="Normal 6 8 3 3 6 3" xfId="21828" xr:uid="{00000000-0005-0000-0000-0000307C0000}"/>
    <cellStyle name="Normal 6 8 3 3 7" xfId="32049" xr:uid="{00000000-0005-0000-0000-0000317C0000}"/>
    <cellStyle name="Normal 6 8 3 3 8" xfId="16815" xr:uid="{00000000-0005-0000-0000-0000327C0000}"/>
    <cellStyle name="Normal 6 8 3 4" xfId="2073" xr:uid="{00000000-0005-0000-0000-0000337C0000}"/>
    <cellStyle name="Normal 6 8 3 4 2" xfId="3763" xr:uid="{00000000-0005-0000-0000-0000347C0000}"/>
    <cellStyle name="Normal 6 8 3 4 2 2" xfId="13836" xr:uid="{00000000-0005-0000-0000-0000357C0000}"/>
    <cellStyle name="Normal 6 8 3 4 2 2 2" xfId="44167" xr:uid="{00000000-0005-0000-0000-0000367C0000}"/>
    <cellStyle name="Normal 6 8 3 4 2 2 3" xfId="28934" xr:uid="{00000000-0005-0000-0000-0000377C0000}"/>
    <cellStyle name="Normal 6 8 3 4 2 3" xfId="8816" xr:uid="{00000000-0005-0000-0000-0000387C0000}"/>
    <cellStyle name="Normal 6 8 3 4 2 3 2" xfId="39150" xr:uid="{00000000-0005-0000-0000-0000397C0000}"/>
    <cellStyle name="Normal 6 8 3 4 2 3 3" xfId="23917" xr:uid="{00000000-0005-0000-0000-00003A7C0000}"/>
    <cellStyle name="Normal 6 8 3 4 2 4" xfId="34137" xr:uid="{00000000-0005-0000-0000-00003B7C0000}"/>
    <cellStyle name="Normal 6 8 3 4 2 5" xfId="18904" xr:uid="{00000000-0005-0000-0000-00003C7C0000}"/>
    <cellStyle name="Normal 6 8 3 4 3" xfId="5455" xr:uid="{00000000-0005-0000-0000-00003D7C0000}"/>
    <cellStyle name="Normal 6 8 3 4 3 2" xfId="15507" xr:uid="{00000000-0005-0000-0000-00003E7C0000}"/>
    <cellStyle name="Normal 6 8 3 4 3 2 2" xfId="45838" xr:uid="{00000000-0005-0000-0000-00003F7C0000}"/>
    <cellStyle name="Normal 6 8 3 4 3 2 3" xfId="30605" xr:uid="{00000000-0005-0000-0000-0000407C0000}"/>
    <cellStyle name="Normal 6 8 3 4 3 3" xfId="10487" xr:uid="{00000000-0005-0000-0000-0000417C0000}"/>
    <cellStyle name="Normal 6 8 3 4 3 3 2" xfId="40821" xr:uid="{00000000-0005-0000-0000-0000427C0000}"/>
    <cellStyle name="Normal 6 8 3 4 3 3 3" xfId="25588" xr:uid="{00000000-0005-0000-0000-0000437C0000}"/>
    <cellStyle name="Normal 6 8 3 4 3 4" xfId="35808" xr:uid="{00000000-0005-0000-0000-0000447C0000}"/>
    <cellStyle name="Normal 6 8 3 4 3 5" xfId="20575" xr:uid="{00000000-0005-0000-0000-0000457C0000}"/>
    <cellStyle name="Normal 6 8 3 4 4" xfId="12165" xr:uid="{00000000-0005-0000-0000-0000467C0000}"/>
    <cellStyle name="Normal 6 8 3 4 4 2" xfId="42496" xr:uid="{00000000-0005-0000-0000-0000477C0000}"/>
    <cellStyle name="Normal 6 8 3 4 4 3" xfId="27263" xr:uid="{00000000-0005-0000-0000-0000487C0000}"/>
    <cellStyle name="Normal 6 8 3 4 5" xfId="7144" xr:uid="{00000000-0005-0000-0000-0000497C0000}"/>
    <cellStyle name="Normal 6 8 3 4 5 2" xfId="37479" xr:uid="{00000000-0005-0000-0000-00004A7C0000}"/>
    <cellStyle name="Normal 6 8 3 4 5 3" xfId="22246" xr:uid="{00000000-0005-0000-0000-00004B7C0000}"/>
    <cellStyle name="Normal 6 8 3 4 6" xfId="32467" xr:uid="{00000000-0005-0000-0000-00004C7C0000}"/>
    <cellStyle name="Normal 6 8 3 4 7" xfId="17233" xr:uid="{00000000-0005-0000-0000-00004D7C0000}"/>
    <cellStyle name="Normal 6 8 3 5" xfId="2926" xr:uid="{00000000-0005-0000-0000-00004E7C0000}"/>
    <cellStyle name="Normal 6 8 3 5 2" xfId="13000" xr:uid="{00000000-0005-0000-0000-00004F7C0000}"/>
    <cellStyle name="Normal 6 8 3 5 2 2" xfId="43331" xr:uid="{00000000-0005-0000-0000-0000507C0000}"/>
    <cellStyle name="Normal 6 8 3 5 2 3" xfId="28098" xr:uid="{00000000-0005-0000-0000-0000517C0000}"/>
    <cellStyle name="Normal 6 8 3 5 3" xfId="7980" xr:uid="{00000000-0005-0000-0000-0000527C0000}"/>
    <cellStyle name="Normal 6 8 3 5 3 2" xfId="38314" xr:uid="{00000000-0005-0000-0000-0000537C0000}"/>
    <cellStyle name="Normal 6 8 3 5 3 3" xfId="23081" xr:uid="{00000000-0005-0000-0000-0000547C0000}"/>
    <cellStyle name="Normal 6 8 3 5 4" xfId="33301" xr:uid="{00000000-0005-0000-0000-0000557C0000}"/>
    <cellStyle name="Normal 6 8 3 5 5" xfId="18068" xr:uid="{00000000-0005-0000-0000-0000567C0000}"/>
    <cellStyle name="Normal 6 8 3 6" xfId="4619" xr:uid="{00000000-0005-0000-0000-0000577C0000}"/>
    <cellStyle name="Normal 6 8 3 6 2" xfId="14671" xr:uid="{00000000-0005-0000-0000-0000587C0000}"/>
    <cellStyle name="Normal 6 8 3 6 2 2" xfId="45002" xr:uid="{00000000-0005-0000-0000-0000597C0000}"/>
    <cellStyle name="Normal 6 8 3 6 2 3" xfId="29769" xr:uid="{00000000-0005-0000-0000-00005A7C0000}"/>
    <cellStyle name="Normal 6 8 3 6 3" xfId="9651" xr:uid="{00000000-0005-0000-0000-00005B7C0000}"/>
    <cellStyle name="Normal 6 8 3 6 3 2" xfId="39985" xr:uid="{00000000-0005-0000-0000-00005C7C0000}"/>
    <cellStyle name="Normal 6 8 3 6 3 3" xfId="24752" xr:uid="{00000000-0005-0000-0000-00005D7C0000}"/>
    <cellStyle name="Normal 6 8 3 6 4" xfId="34972" xr:uid="{00000000-0005-0000-0000-00005E7C0000}"/>
    <cellStyle name="Normal 6 8 3 6 5" xfId="19739" xr:uid="{00000000-0005-0000-0000-00005F7C0000}"/>
    <cellStyle name="Normal 6 8 3 7" xfId="11329" xr:uid="{00000000-0005-0000-0000-0000607C0000}"/>
    <cellStyle name="Normal 6 8 3 7 2" xfId="41660" xr:uid="{00000000-0005-0000-0000-0000617C0000}"/>
    <cellStyle name="Normal 6 8 3 7 3" xfId="26427" xr:uid="{00000000-0005-0000-0000-0000627C0000}"/>
    <cellStyle name="Normal 6 8 3 8" xfId="6308" xr:uid="{00000000-0005-0000-0000-0000637C0000}"/>
    <cellStyle name="Normal 6 8 3 8 2" xfId="36643" xr:uid="{00000000-0005-0000-0000-0000647C0000}"/>
    <cellStyle name="Normal 6 8 3 8 3" xfId="21410" xr:uid="{00000000-0005-0000-0000-0000657C0000}"/>
    <cellStyle name="Normal 6 8 3 9" xfId="31633" xr:uid="{00000000-0005-0000-0000-0000667C0000}"/>
    <cellStyle name="Normal 6 8 4" xfId="1333" xr:uid="{00000000-0005-0000-0000-0000677C0000}"/>
    <cellStyle name="Normal 6 8 4 2" xfId="1756" xr:uid="{00000000-0005-0000-0000-0000687C0000}"/>
    <cellStyle name="Normal 6 8 4 2 2" xfId="2595" xr:uid="{00000000-0005-0000-0000-0000697C0000}"/>
    <cellStyle name="Normal 6 8 4 2 2 2" xfId="4285" xr:uid="{00000000-0005-0000-0000-00006A7C0000}"/>
    <cellStyle name="Normal 6 8 4 2 2 2 2" xfId="14358" xr:uid="{00000000-0005-0000-0000-00006B7C0000}"/>
    <cellStyle name="Normal 6 8 4 2 2 2 2 2" xfId="44689" xr:uid="{00000000-0005-0000-0000-00006C7C0000}"/>
    <cellStyle name="Normal 6 8 4 2 2 2 2 3" xfId="29456" xr:uid="{00000000-0005-0000-0000-00006D7C0000}"/>
    <cellStyle name="Normal 6 8 4 2 2 2 3" xfId="9338" xr:uid="{00000000-0005-0000-0000-00006E7C0000}"/>
    <cellStyle name="Normal 6 8 4 2 2 2 3 2" xfId="39672" xr:uid="{00000000-0005-0000-0000-00006F7C0000}"/>
    <cellStyle name="Normal 6 8 4 2 2 2 3 3" xfId="24439" xr:uid="{00000000-0005-0000-0000-0000707C0000}"/>
    <cellStyle name="Normal 6 8 4 2 2 2 4" xfId="34659" xr:uid="{00000000-0005-0000-0000-0000717C0000}"/>
    <cellStyle name="Normal 6 8 4 2 2 2 5" xfId="19426" xr:uid="{00000000-0005-0000-0000-0000727C0000}"/>
    <cellStyle name="Normal 6 8 4 2 2 3" xfId="5977" xr:uid="{00000000-0005-0000-0000-0000737C0000}"/>
    <cellStyle name="Normal 6 8 4 2 2 3 2" xfId="16029" xr:uid="{00000000-0005-0000-0000-0000747C0000}"/>
    <cellStyle name="Normal 6 8 4 2 2 3 2 2" xfId="46360" xr:uid="{00000000-0005-0000-0000-0000757C0000}"/>
    <cellStyle name="Normal 6 8 4 2 2 3 2 3" xfId="31127" xr:uid="{00000000-0005-0000-0000-0000767C0000}"/>
    <cellStyle name="Normal 6 8 4 2 2 3 3" xfId="11009" xr:uid="{00000000-0005-0000-0000-0000777C0000}"/>
    <cellStyle name="Normal 6 8 4 2 2 3 3 2" xfId="41343" xr:uid="{00000000-0005-0000-0000-0000787C0000}"/>
    <cellStyle name="Normal 6 8 4 2 2 3 3 3" xfId="26110" xr:uid="{00000000-0005-0000-0000-0000797C0000}"/>
    <cellStyle name="Normal 6 8 4 2 2 3 4" xfId="36330" xr:uid="{00000000-0005-0000-0000-00007A7C0000}"/>
    <cellStyle name="Normal 6 8 4 2 2 3 5" xfId="21097" xr:uid="{00000000-0005-0000-0000-00007B7C0000}"/>
    <cellStyle name="Normal 6 8 4 2 2 4" xfId="12687" xr:uid="{00000000-0005-0000-0000-00007C7C0000}"/>
    <cellStyle name="Normal 6 8 4 2 2 4 2" xfId="43018" xr:uid="{00000000-0005-0000-0000-00007D7C0000}"/>
    <cellStyle name="Normal 6 8 4 2 2 4 3" xfId="27785" xr:uid="{00000000-0005-0000-0000-00007E7C0000}"/>
    <cellStyle name="Normal 6 8 4 2 2 5" xfId="7666" xr:uid="{00000000-0005-0000-0000-00007F7C0000}"/>
    <cellStyle name="Normal 6 8 4 2 2 5 2" xfId="38001" xr:uid="{00000000-0005-0000-0000-0000807C0000}"/>
    <cellStyle name="Normal 6 8 4 2 2 5 3" xfId="22768" xr:uid="{00000000-0005-0000-0000-0000817C0000}"/>
    <cellStyle name="Normal 6 8 4 2 2 6" xfId="32989" xr:uid="{00000000-0005-0000-0000-0000827C0000}"/>
    <cellStyle name="Normal 6 8 4 2 2 7" xfId="17755" xr:uid="{00000000-0005-0000-0000-0000837C0000}"/>
    <cellStyle name="Normal 6 8 4 2 3" xfId="3448" xr:uid="{00000000-0005-0000-0000-0000847C0000}"/>
    <cellStyle name="Normal 6 8 4 2 3 2" xfId="13522" xr:uid="{00000000-0005-0000-0000-0000857C0000}"/>
    <cellStyle name="Normal 6 8 4 2 3 2 2" xfId="43853" xr:uid="{00000000-0005-0000-0000-0000867C0000}"/>
    <cellStyle name="Normal 6 8 4 2 3 2 3" xfId="28620" xr:uid="{00000000-0005-0000-0000-0000877C0000}"/>
    <cellStyle name="Normal 6 8 4 2 3 3" xfId="8502" xr:uid="{00000000-0005-0000-0000-0000887C0000}"/>
    <cellStyle name="Normal 6 8 4 2 3 3 2" xfId="38836" xr:uid="{00000000-0005-0000-0000-0000897C0000}"/>
    <cellStyle name="Normal 6 8 4 2 3 3 3" xfId="23603" xr:uid="{00000000-0005-0000-0000-00008A7C0000}"/>
    <cellStyle name="Normal 6 8 4 2 3 4" xfId="33823" xr:uid="{00000000-0005-0000-0000-00008B7C0000}"/>
    <cellStyle name="Normal 6 8 4 2 3 5" xfId="18590" xr:uid="{00000000-0005-0000-0000-00008C7C0000}"/>
    <cellStyle name="Normal 6 8 4 2 4" xfId="5141" xr:uid="{00000000-0005-0000-0000-00008D7C0000}"/>
    <cellStyle name="Normal 6 8 4 2 4 2" xfId="15193" xr:uid="{00000000-0005-0000-0000-00008E7C0000}"/>
    <cellStyle name="Normal 6 8 4 2 4 2 2" xfId="45524" xr:uid="{00000000-0005-0000-0000-00008F7C0000}"/>
    <cellStyle name="Normal 6 8 4 2 4 2 3" xfId="30291" xr:uid="{00000000-0005-0000-0000-0000907C0000}"/>
    <cellStyle name="Normal 6 8 4 2 4 3" xfId="10173" xr:uid="{00000000-0005-0000-0000-0000917C0000}"/>
    <cellStyle name="Normal 6 8 4 2 4 3 2" xfId="40507" xr:uid="{00000000-0005-0000-0000-0000927C0000}"/>
    <cellStyle name="Normal 6 8 4 2 4 3 3" xfId="25274" xr:uid="{00000000-0005-0000-0000-0000937C0000}"/>
    <cellStyle name="Normal 6 8 4 2 4 4" xfId="35494" xr:uid="{00000000-0005-0000-0000-0000947C0000}"/>
    <cellStyle name="Normal 6 8 4 2 4 5" xfId="20261" xr:uid="{00000000-0005-0000-0000-0000957C0000}"/>
    <cellStyle name="Normal 6 8 4 2 5" xfId="11851" xr:uid="{00000000-0005-0000-0000-0000967C0000}"/>
    <cellStyle name="Normal 6 8 4 2 5 2" xfId="42182" xr:uid="{00000000-0005-0000-0000-0000977C0000}"/>
    <cellStyle name="Normal 6 8 4 2 5 3" xfId="26949" xr:uid="{00000000-0005-0000-0000-0000987C0000}"/>
    <cellStyle name="Normal 6 8 4 2 6" xfId="6830" xr:uid="{00000000-0005-0000-0000-0000997C0000}"/>
    <cellStyle name="Normal 6 8 4 2 6 2" xfId="37165" xr:uid="{00000000-0005-0000-0000-00009A7C0000}"/>
    <cellStyle name="Normal 6 8 4 2 6 3" xfId="21932" xr:uid="{00000000-0005-0000-0000-00009B7C0000}"/>
    <cellStyle name="Normal 6 8 4 2 7" xfId="32153" xr:uid="{00000000-0005-0000-0000-00009C7C0000}"/>
    <cellStyle name="Normal 6 8 4 2 8" xfId="16919" xr:uid="{00000000-0005-0000-0000-00009D7C0000}"/>
    <cellStyle name="Normal 6 8 4 3" xfId="2177" xr:uid="{00000000-0005-0000-0000-00009E7C0000}"/>
    <cellStyle name="Normal 6 8 4 3 2" xfId="3867" xr:uid="{00000000-0005-0000-0000-00009F7C0000}"/>
    <cellStyle name="Normal 6 8 4 3 2 2" xfId="13940" xr:uid="{00000000-0005-0000-0000-0000A07C0000}"/>
    <cellStyle name="Normal 6 8 4 3 2 2 2" xfId="44271" xr:uid="{00000000-0005-0000-0000-0000A17C0000}"/>
    <cellStyle name="Normal 6 8 4 3 2 2 3" xfId="29038" xr:uid="{00000000-0005-0000-0000-0000A27C0000}"/>
    <cellStyle name="Normal 6 8 4 3 2 3" xfId="8920" xr:uid="{00000000-0005-0000-0000-0000A37C0000}"/>
    <cellStyle name="Normal 6 8 4 3 2 3 2" xfId="39254" xr:uid="{00000000-0005-0000-0000-0000A47C0000}"/>
    <cellStyle name="Normal 6 8 4 3 2 3 3" xfId="24021" xr:uid="{00000000-0005-0000-0000-0000A57C0000}"/>
    <cellStyle name="Normal 6 8 4 3 2 4" xfId="34241" xr:uid="{00000000-0005-0000-0000-0000A67C0000}"/>
    <cellStyle name="Normal 6 8 4 3 2 5" xfId="19008" xr:uid="{00000000-0005-0000-0000-0000A77C0000}"/>
    <cellStyle name="Normal 6 8 4 3 3" xfId="5559" xr:uid="{00000000-0005-0000-0000-0000A87C0000}"/>
    <cellStyle name="Normal 6 8 4 3 3 2" xfId="15611" xr:uid="{00000000-0005-0000-0000-0000A97C0000}"/>
    <cellStyle name="Normal 6 8 4 3 3 2 2" xfId="45942" xr:uid="{00000000-0005-0000-0000-0000AA7C0000}"/>
    <cellStyle name="Normal 6 8 4 3 3 2 3" xfId="30709" xr:uid="{00000000-0005-0000-0000-0000AB7C0000}"/>
    <cellStyle name="Normal 6 8 4 3 3 3" xfId="10591" xr:uid="{00000000-0005-0000-0000-0000AC7C0000}"/>
    <cellStyle name="Normal 6 8 4 3 3 3 2" xfId="40925" xr:uid="{00000000-0005-0000-0000-0000AD7C0000}"/>
    <cellStyle name="Normal 6 8 4 3 3 3 3" xfId="25692" xr:uid="{00000000-0005-0000-0000-0000AE7C0000}"/>
    <cellStyle name="Normal 6 8 4 3 3 4" xfId="35912" xr:uid="{00000000-0005-0000-0000-0000AF7C0000}"/>
    <cellStyle name="Normal 6 8 4 3 3 5" xfId="20679" xr:uid="{00000000-0005-0000-0000-0000B07C0000}"/>
    <cellStyle name="Normal 6 8 4 3 4" xfId="12269" xr:uid="{00000000-0005-0000-0000-0000B17C0000}"/>
    <cellStyle name="Normal 6 8 4 3 4 2" xfId="42600" xr:uid="{00000000-0005-0000-0000-0000B27C0000}"/>
    <cellStyle name="Normal 6 8 4 3 4 3" xfId="27367" xr:uid="{00000000-0005-0000-0000-0000B37C0000}"/>
    <cellStyle name="Normal 6 8 4 3 5" xfId="7248" xr:uid="{00000000-0005-0000-0000-0000B47C0000}"/>
    <cellStyle name="Normal 6 8 4 3 5 2" xfId="37583" xr:uid="{00000000-0005-0000-0000-0000B57C0000}"/>
    <cellStyle name="Normal 6 8 4 3 5 3" xfId="22350" xr:uid="{00000000-0005-0000-0000-0000B67C0000}"/>
    <cellStyle name="Normal 6 8 4 3 6" xfId="32571" xr:uid="{00000000-0005-0000-0000-0000B77C0000}"/>
    <cellStyle name="Normal 6 8 4 3 7" xfId="17337" xr:uid="{00000000-0005-0000-0000-0000B87C0000}"/>
    <cellStyle name="Normal 6 8 4 4" xfId="3030" xr:uid="{00000000-0005-0000-0000-0000B97C0000}"/>
    <cellStyle name="Normal 6 8 4 4 2" xfId="13104" xr:uid="{00000000-0005-0000-0000-0000BA7C0000}"/>
    <cellStyle name="Normal 6 8 4 4 2 2" xfId="43435" xr:uid="{00000000-0005-0000-0000-0000BB7C0000}"/>
    <cellStyle name="Normal 6 8 4 4 2 3" xfId="28202" xr:uid="{00000000-0005-0000-0000-0000BC7C0000}"/>
    <cellStyle name="Normal 6 8 4 4 3" xfId="8084" xr:uid="{00000000-0005-0000-0000-0000BD7C0000}"/>
    <cellStyle name="Normal 6 8 4 4 3 2" xfId="38418" xr:uid="{00000000-0005-0000-0000-0000BE7C0000}"/>
    <cellStyle name="Normal 6 8 4 4 3 3" xfId="23185" xr:uid="{00000000-0005-0000-0000-0000BF7C0000}"/>
    <cellStyle name="Normal 6 8 4 4 4" xfId="33405" xr:uid="{00000000-0005-0000-0000-0000C07C0000}"/>
    <cellStyle name="Normal 6 8 4 4 5" xfId="18172" xr:uid="{00000000-0005-0000-0000-0000C17C0000}"/>
    <cellStyle name="Normal 6 8 4 5" xfId="4723" xr:uid="{00000000-0005-0000-0000-0000C27C0000}"/>
    <cellStyle name="Normal 6 8 4 5 2" xfId="14775" xr:uid="{00000000-0005-0000-0000-0000C37C0000}"/>
    <cellStyle name="Normal 6 8 4 5 2 2" xfId="45106" xr:uid="{00000000-0005-0000-0000-0000C47C0000}"/>
    <cellStyle name="Normal 6 8 4 5 2 3" xfId="29873" xr:uid="{00000000-0005-0000-0000-0000C57C0000}"/>
    <cellStyle name="Normal 6 8 4 5 3" xfId="9755" xr:uid="{00000000-0005-0000-0000-0000C67C0000}"/>
    <cellStyle name="Normal 6 8 4 5 3 2" xfId="40089" xr:uid="{00000000-0005-0000-0000-0000C77C0000}"/>
    <cellStyle name="Normal 6 8 4 5 3 3" xfId="24856" xr:uid="{00000000-0005-0000-0000-0000C87C0000}"/>
    <cellStyle name="Normal 6 8 4 5 4" xfId="35076" xr:uid="{00000000-0005-0000-0000-0000C97C0000}"/>
    <cellStyle name="Normal 6 8 4 5 5" xfId="19843" xr:uid="{00000000-0005-0000-0000-0000CA7C0000}"/>
    <cellStyle name="Normal 6 8 4 6" xfId="11433" xr:uid="{00000000-0005-0000-0000-0000CB7C0000}"/>
    <cellStyle name="Normal 6 8 4 6 2" xfId="41764" xr:uid="{00000000-0005-0000-0000-0000CC7C0000}"/>
    <cellStyle name="Normal 6 8 4 6 3" xfId="26531" xr:uid="{00000000-0005-0000-0000-0000CD7C0000}"/>
    <cellStyle name="Normal 6 8 4 7" xfId="6412" xr:uid="{00000000-0005-0000-0000-0000CE7C0000}"/>
    <cellStyle name="Normal 6 8 4 7 2" xfId="36747" xr:uid="{00000000-0005-0000-0000-0000CF7C0000}"/>
    <cellStyle name="Normal 6 8 4 7 3" xfId="21514" xr:uid="{00000000-0005-0000-0000-0000D07C0000}"/>
    <cellStyle name="Normal 6 8 4 8" xfId="31735" xr:uid="{00000000-0005-0000-0000-0000D17C0000}"/>
    <cellStyle name="Normal 6 8 4 9" xfId="16501" xr:uid="{00000000-0005-0000-0000-0000D27C0000}"/>
    <cellStyle name="Normal 6 8 5" xfId="1546" xr:uid="{00000000-0005-0000-0000-0000D37C0000}"/>
    <cellStyle name="Normal 6 8 5 2" xfId="2387" xr:uid="{00000000-0005-0000-0000-0000D47C0000}"/>
    <cellStyle name="Normal 6 8 5 2 2" xfId="4077" xr:uid="{00000000-0005-0000-0000-0000D57C0000}"/>
    <cellStyle name="Normal 6 8 5 2 2 2" xfId="14150" xr:uid="{00000000-0005-0000-0000-0000D67C0000}"/>
    <cellStyle name="Normal 6 8 5 2 2 2 2" xfId="44481" xr:uid="{00000000-0005-0000-0000-0000D77C0000}"/>
    <cellStyle name="Normal 6 8 5 2 2 2 3" xfId="29248" xr:uid="{00000000-0005-0000-0000-0000D87C0000}"/>
    <cellStyle name="Normal 6 8 5 2 2 3" xfId="9130" xr:uid="{00000000-0005-0000-0000-0000D97C0000}"/>
    <cellStyle name="Normal 6 8 5 2 2 3 2" xfId="39464" xr:uid="{00000000-0005-0000-0000-0000DA7C0000}"/>
    <cellStyle name="Normal 6 8 5 2 2 3 3" xfId="24231" xr:uid="{00000000-0005-0000-0000-0000DB7C0000}"/>
    <cellStyle name="Normal 6 8 5 2 2 4" xfId="34451" xr:uid="{00000000-0005-0000-0000-0000DC7C0000}"/>
    <cellStyle name="Normal 6 8 5 2 2 5" xfId="19218" xr:uid="{00000000-0005-0000-0000-0000DD7C0000}"/>
    <cellStyle name="Normal 6 8 5 2 3" xfId="5769" xr:uid="{00000000-0005-0000-0000-0000DE7C0000}"/>
    <cellStyle name="Normal 6 8 5 2 3 2" xfId="15821" xr:uid="{00000000-0005-0000-0000-0000DF7C0000}"/>
    <cellStyle name="Normal 6 8 5 2 3 2 2" xfId="46152" xr:uid="{00000000-0005-0000-0000-0000E07C0000}"/>
    <cellStyle name="Normal 6 8 5 2 3 2 3" xfId="30919" xr:uid="{00000000-0005-0000-0000-0000E17C0000}"/>
    <cellStyle name="Normal 6 8 5 2 3 3" xfId="10801" xr:uid="{00000000-0005-0000-0000-0000E27C0000}"/>
    <cellStyle name="Normal 6 8 5 2 3 3 2" xfId="41135" xr:uid="{00000000-0005-0000-0000-0000E37C0000}"/>
    <cellStyle name="Normal 6 8 5 2 3 3 3" xfId="25902" xr:uid="{00000000-0005-0000-0000-0000E47C0000}"/>
    <cellStyle name="Normal 6 8 5 2 3 4" xfId="36122" xr:uid="{00000000-0005-0000-0000-0000E57C0000}"/>
    <cellStyle name="Normal 6 8 5 2 3 5" xfId="20889" xr:uid="{00000000-0005-0000-0000-0000E67C0000}"/>
    <cellStyle name="Normal 6 8 5 2 4" xfId="12479" xr:uid="{00000000-0005-0000-0000-0000E77C0000}"/>
    <cellStyle name="Normal 6 8 5 2 4 2" xfId="42810" xr:uid="{00000000-0005-0000-0000-0000E87C0000}"/>
    <cellStyle name="Normal 6 8 5 2 4 3" xfId="27577" xr:uid="{00000000-0005-0000-0000-0000E97C0000}"/>
    <cellStyle name="Normal 6 8 5 2 5" xfId="7458" xr:uid="{00000000-0005-0000-0000-0000EA7C0000}"/>
    <cellStyle name="Normal 6 8 5 2 5 2" xfId="37793" xr:uid="{00000000-0005-0000-0000-0000EB7C0000}"/>
    <cellStyle name="Normal 6 8 5 2 5 3" xfId="22560" xr:uid="{00000000-0005-0000-0000-0000EC7C0000}"/>
    <cellStyle name="Normal 6 8 5 2 6" xfId="32781" xr:uid="{00000000-0005-0000-0000-0000ED7C0000}"/>
    <cellStyle name="Normal 6 8 5 2 7" xfId="17547" xr:uid="{00000000-0005-0000-0000-0000EE7C0000}"/>
    <cellStyle name="Normal 6 8 5 3" xfId="3240" xr:uid="{00000000-0005-0000-0000-0000EF7C0000}"/>
    <cellStyle name="Normal 6 8 5 3 2" xfId="13314" xr:uid="{00000000-0005-0000-0000-0000F07C0000}"/>
    <cellStyle name="Normal 6 8 5 3 2 2" xfId="43645" xr:uid="{00000000-0005-0000-0000-0000F17C0000}"/>
    <cellStyle name="Normal 6 8 5 3 2 3" xfId="28412" xr:uid="{00000000-0005-0000-0000-0000F27C0000}"/>
    <cellStyle name="Normal 6 8 5 3 3" xfId="8294" xr:uid="{00000000-0005-0000-0000-0000F37C0000}"/>
    <cellStyle name="Normal 6 8 5 3 3 2" xfId="38628" xr:uid="{00000000-0005-0000-0000-0000F47C0000}"/>
    <cellStyle name="Normal 6 8 5 3 3 3" xfId="23395" xr:uid="{00000000-0005-0000-0000-0000F57C0000}"/>
    <cellStyle name="Normal 6 8 5 3 4" xfId="33615" xr:uid="{00000000-0005-0000-0000-0000F67C0000}"/>
    <cellStyle name="Normal 6 8 5 3 5" xfId="18382" xr:uid="{00000000-0005-0000-0000-0000F77C0000}"/>
    <cellStyle name="Normal 6 8 5 4" xfId="4933" xr:uid="{00000000-0005-0000-0000-0000F87C0000}"/>
    <cellStyle name="Normal 6 8 5 4 2" xfId="14985" xr:uid="{00000000-0005-0000-0000-0000F97C0000}"/>
    <cellStyle name="Normal 6 8 5 4 2 2" xfId="45316" xr:uid="{00000000-0005-0000-0000-0000FA7C0000}"/>
    <cellStyle name="Normal 6 8 5 4 2 3" xfId="30083" xr:uid="{00000000-0005-0000-0000-0000FB7C0000}"/>
    <cellStyle name="Normal 6 8 5 4 3" xfId="9965" xr:uid="{00000000-0005-0000-0000-0000FC7C0000}"/>
    <cellStyle name="Normal 6 8 5 4 3 2" xfId="40299" xr:uid="{00000000-0005-0000-0000-0000FD7C0000}"/>
    <cellStyle name="Normal 6 8 5 4 3 3" xfId="25066" xr:uid="{00000000-0005-0000-0000-0000FE7C0000}"/>
    <cellStyle name="Normal 6 8 5 4 4" xfId="35286" xr:uid="{00000000-0005-0000-0000-0000FF7C0000}"/>
    <cellStyle name="Normal 6 8 5 4 5" xfId="20053" xr:uid="{00000000-0005-0000-0000-0000007D0000}"/>
    <cellStyle name="Normal 6 8 5 5" xfId="11643" xr:uid="{00000000-0005-0000-0000-0000017D0000}"/>
    <cellStyle name="Normal 6 8 5 5 2" xfId="41974" xr:uid="{00000000-0005-0000-0000-0000027D0000}"/>
    <cellStyle name="Normal 6 8 5 5 3" xfId="26741" xr:uid="{00000000-0005-0000-0000-0000037D0000}"/>
    <cellStyle name="Normal 6 8 5 6" xfId="6622" xr:uid="{00000000-0005-0000-0000-0000047D0000}"/>
    <cellStyle name="Normal 6 8 5 6 2" xfId="36957" xr:uid="{00000000-0005-0000-0000-0000057D0000}"/>
    <cellStyle name="Normal 6 8 5 6 3" xfId="21724" xr:uid="{00000000-0005-0000-0000-0000067D0000}"/>
    <cellStyle name="Normal 6 8 5 7" xfId="31945" xr:uid="{00000000-0005-0000-0000-0000077D0000}"/>
    <cellStyle name="Normal 6 8 5 8" xfId="16711" xr:uid="{00000000-0005-0000-0000-0000087D0000}"/>
    <cellStyle name="Normal 6 8 6" xfId="1967" xr:uid="{00000000-0005-0000-0000-0000097D0000}"/>
    <cellStyle name="Normal 6 8 6 2" xfId="3659" xr:uid="{00000000-0005-0000-0000-00000A7D0000}"/>
    <cellStyle name="Normal 6 8 6 2 2" xfId="13732" xr:uid="{00000000-0005-0000-0000-00000B7D0000}"/>
    <cellStyle name="Normal 6 8 6 2 2 2" xfId="44063" xr:uid="{00000000-0005-0000-0000-00000C7D0000}"/>
    <cellStyle name="Normal 6 8 6 2 2 3" xfId="28830" xr:uid="{00000000-0005-0000-0000-00000D7D0000}"/>
    <cellStyle name="Normal 6 8 6 2 3" xfId="8712" xr:uid="{00000000-0005-0000-0000-00000E7D0000}"/>
    <cellStyle name="Normal 6 8 6 2 3 2" xfId="39046" xr:uid="{00000000-0005-0000-0000-00000F7D0000}"/>
    <cellStyle name="Normal 6 8 6 2 3 3" xfId="23813" xr:uid="{00000000-0005-0000-0000-0000107D0000}"/>
    <cellStyle name="Normal 6 8 6 2 4" xfId="34033" xr:uid="{00000000-0005-0000-0000-0000117D0000}"/>
    <cellStyle name="Normal 6 8 6 2 5" xfId="18800" xr:uid="{00000000-0005-0000-0000-0000127D0000}"/>
    <cellStyle name="Normal 6 8 6 3" xfId="5351" xr:uid="{00000000-0005-0000-0000-0000137D0000}"/>
    <cellStyle name="Normal 6 8 6 3 2" xfId="15403" xr:uid="{00000000-0005-0000-0000-0000147D0000}"/>
    <cellStyle name="Normal 6 8 6 3 2 2" xfId="45734" xr:uid="{00000000-0005-0000-0000-0000157D0000}"/>
    <cellStyle name="Normal 6 8 6 3 2 3" xfId="30501" xr:uid="{00000000-0005-0000-0000-0000167D0000}"/>
    <cellStyle name="Normal 6 8 6 3 3" xfId="10383" xr:uid="{00000000-0005-0000-0000-0000177D0000}"/>
    <cellStyle name="Normal 6 8 6 3 3 2" xfId="40717" xr:uid="{00000000-0005-0000-0000-0000187D0000}"/>
    <cellStyle name="Normal 6 8 6 3 3 3" xfId="25484" xr:uid="{00000000-0005-0000-0000-0000197D0000}"/>
    <cellStyle name="Normal 6 8 6 3 4" xfId="35704" xr:uid="{00000000-0005-0000-0000-00001A7D0000}"/>
    <cellStyle name="Normal 6 8 6 3 5" xfId="20471" xr:uid="{00000000-0005-0000-0000-00001B7D0000}"/>
    <cellStyle name="Normal 6 8 6 4" xfId="12061" xr:uid="{00000000-0005-0000-0000-00001C7D0000}"/>
    <cellStyle name="Normal 6 8 6 4 2" xfId="42392" xr:uid="{00000000-0005-0000-0000-00001D7D0000}"/>
    <cellStyle name="Normal 6 8 6 4 3" xfId="27159" xr:uid="{00000000-0005-0000-0000-00001E7D0000}"/>
    <cellStyle name="Normal 6 8 6 5" xfId="7040" xr:uid="{00000000-0005-0000-0000-00001F7D0000}"/>
    <cellStyle name="Normal 6 8 6 5 2" xfId="37375" xr:uid="{00000000-0005-0000-0000-0000207D0000}"/>
    <cellStyle name="Normal 6 8 6 5 3" xfId="22142" xr:uid="{00000000-0005-0000-0000-0000217D0000}"/>
    <cellStyle name="Normal 6 8 6 6" xfId="32363" xr:uid="{00000000-0005-0000-0000-0000227D0000}"/>
    <cellStyle name="Normal 6 8 6 7" xfId="17129" xr:uid="{00000000-0005-0000-0000-0000237D0000}"/>
    <cellStyle name="Normal 6 8 7" xfId="2815" xr:uid="{00000000-0005-0000-0000-0000247D0000}"/>
    <cellStyle name="Normal 6 8 7 2" xfId="12896" xr:uid="{00000000-0005-0000-0000-0000257D0000}"/>
    <cellStyle name="Normal 6 8 7 2 2" xfId="43227" xr:uid="{00000000-0005-0000-0000-0000267D0000}"/>
    <cellStyle name="Normal 6 8 7 2 3" xfId="27994" xr:uid="{00000000-0005-0000-0000-0000277D0000}"/>
    <cellStyle name="Normal 6 8 7 3" xfId="7875" xr:uid="{00000000-0005-0000-0000-0000287D0000}"/>
    <cellStyle name="Normal 6 8 7 3 2" xfId="38210" xr:uid="{00000000-0005-0000-0000-0000297D0000}"/>
    <cellStyle name="Normal 6 8 7 3 3" xfId="22977" xr:uid="{00000000-0005-0000-0000-00002A7D0000}"/>
    <cellStyle name="Normal 6 8 7 4" xfId="33197" xr:uid="{00000000-0005-0000-0000-00002B7D0000}"/>
    <cellStyle name="Normal 6 8 7 5" xfId="17964" xr:uid="{00000000-0005-0000-0000-00002C7D0000}"/>
    <cellStyle name="Normal 6 8 8" xfId="4511" xr:uid="{00000000-0005-0000-0000-00002D7D0000}"/>
    <cellStyle name="Normal 6 8 8 2" xfId="14567" xr:uid="{00000000-0005-0000-0000-00002E7D0000}"/>
    <cellStyle name="Normal 6 8 8 2 2" xfId="44898" xr:uid="{00000000-0005-0000-0000-00002F7D0000}"/>
    <cellStyle name="Normal 6 8 8 2 3" xfId="29665" xr:uid="{00000000-0005-0000-0000-0000307D0000}"/>
    <cellStyle name="Normal 6 8 8 3" xfId="9547" xr:uid="{00000000-0005-0000-0000-0000317D0000}"/>
    <cellStyle name="Normal 6 8 8 3 2" xfId="39881" xr:uid="{00000000-0005-0000-0000-0000327D0000}"/>
    <cellStyle name="Normal 6 8 8 3 3" xfId="24648" xr:uid="{00000000-0005-0000-0000-0000337D0000}"/>
    <cellStyle name="Normal 6 8 8 4" xfId="34868" xr:uid="{00000000-0005-0000-0000-0000347D0000}"/>
    <cellStyle name="Normal 6 8 8 5" xfId="19635" xr:uid="{00000000-0005-0000-0000-0000357D0000}"/>
    <cellStyle name="Normal 6 8 9" xfId="11223" xr:uid="{00000000-0005-0000-0000-0000367D0000}"/>
    <cellStyle name="Normal 6 8 9 2" xfId="41556" xr:uid="{00000000-0005-0000-0000-0000377D0000}"/>
    <cellStyle name="Normal 6 8 9 3" xfId="26323" xr:uid="{00000000-0005-0000-0000-0000387D0000}"/>
    <cellStyle name="Normal 6 9" xfId="31416" xr:uid="{00000000-0005-0000-0000-0000397D0000}"/>
    <cellStyle name="Normal 60" xfId="887" xr:uid="{00000000-0005-0000-0000-00003A7D0000}"/>
    <cellStyle name="Normal 60 10" xfId="6237" xr:uid="{00000000-0005-0000-0000-00003B7D0000}"/>
    <cellStyle name="Normal 60 10 2" xfId="36574" xr:uid="{00000000-0005-0000-0000-00003C7D0000}"/>
    <cellStyle name="Normal 60 10 3" xfId="21341" xr:uid="{00000000-0005-0000-0000-00003D7D0000}"/>
    <cellStyle name="Normal 60 11" xfId="31565" xr:uid="{00000000-0005-0000-0000-00003E7D0000}"/>
    <cellStyle name="Normal 60 12" xfId="16326" xr:uid="{00000000-0005-0000-0000-00003F7D0000}"/>
    <cellStyle name="Normal 60 13" xfId="46894" xr:uid="{ED2C451E-B2F1-457D-A706-706651B759C3}"/>
    <cellStyle name="Normal 60 2" xfId="1201" xr:uid="{00000000-0005-0000-0000-0000407D0000}"/>
    <cellStyle name="Normal 60 2 10" xfId="31616" xr:uid="{00000000-0005-0000-0000-0000417D0000}"/>
    <cellStyle name="Normal 60 2 11" xfId="16380" xr:uid="{00000000-0005-0000-0000-0000427D0000}"/>
    <cellStyle name="Normal 60 2 2" xfId="1309" xr:uid="{00000000-0005-0000-0000-0000437D0000}"/>
    <cellStyle name="Normal 60 2 2 10" xfId="16484" xr:uid="{00000000-0005-0000-0000-0000447D0000}"/>
    <cellStyle name="Normal 60 2 2 2" xfId="1526" xr:uid="{00000000-0005-0000-0000-0000457D0000}"/>
    <cellStyle name="Normal 60 2 2 2 2" xfId="1947" xr:uid="{00000000-0005-0000-0000-0000467D0000}"/>
    <cellStyle name="Normal 60 2 2 2 2 2" xfId="2786" xr:uid="{00000000-0005-0000-0000-0000477D0000}"/>
    <cellStyle name="Normal 60 2 2 2 2 2 2" xfId="4476" xr:uid="{00000000-0005-0000-0000-0000487D0000}"/>
    <cellStyle name="Normal 60 2 2 2 2 2 2 2" xfId="14549" xr:uid="{00000000-0005-0000-0000-0000497D0000}"/>
    <cellStyle name="Normal 60 2 2 2 2 2 2 2 2" xfId="44880" xr:uid="{00000000-0005-0000-0000-00004A7D0000}"/>
    <cellStyle name="Normal 60 2 2 2 2 2 2 2 3" xfId="29647" xr:uid="{00000000-0005-0000-0000-00004B7D0000}"/>
    <cellStyle name="Normal 60 2 2 2 2 2 2 3" xfId="9529" xr:uid="{00000000-0005-0000-0000-00004C7D0000}"/>
    <cellStyle name="Normal 60 2 2 2 2 2 2 3 2" xfId="39863" xr:uid="{00000000-0005-0000-0000-00004D7D0000}"/>
    <cellStyle name="Normal 60 2 2 2 2 2 2 3 3" xfId="24630" xr:uid="{00000000-0005-0000-0000-00004E7D0000}"/>
    <cellStyle name="Normal 60 2 2 2 2 2 2 4" xfId="34850" xr:uid="{00000000-0005-0000-0000-00004F7D0000}"/>
    <cellStyle name="Normal 60 2 2 2 2 2 2 5" xfId="19617" xr:uid="{00000000-0005-0000-0000-0000507D0000}"/>
    <cellStyle name="Normal 60 2 2 2 2 2 3" xfId="6168" xr:uid="{00000000-0005-0000-0000-0000517D0000}"/>
    <cellStyle name="Normal 60 2 2 2 2 2 3 2" xfId="16220" xr:uid="{00000000-0005-0000-0000-0000527D0000}"/>
    <cellStyle name="Normal 60 2 2 2 2 2 3 2 2" xfId="46551" xr:uid="{00000000-0005-0000-0000-0000537D0000}"/>
    <cellStyle name="Normal 60 2 2 2 2 2 3 2 3" xfId="31318" xr:uid="{00000000-0005-0000-0000-0000547D0000}"/>
    <cellStyle name="Normal 60 2 2 2 2 2 3 3" xfId="11200" xr:uid="{00000000-0005-0000-0000-0000557D0000}"/>
    <cellStyle name="Normal 60 2 2 2 2 2 3 3 2" xfId="41534" xr:uid="{00000000-0005-0000-0000-0000567D0000}"/>
    <cellStyle name="Normal 60 2 2 2 2 2 3 3 3" xfId="26301" xr:uid="{00000000-0005-0000-0000-0000577D0000}"/>
    <cellStyle name="Normal 60 2 2 2 2 2 3 4" xfId="36521" xr:uid="{00000000-0005-0000-0000-0000587D0000}"/>
    <cellStyle name="Normal 60 2 2 2 2 2 3 5" xfId="21288" xr:uid="{00000000-0005-0000-0000-0000597D0000}"/>
    <cellStyle name="Normal 60 2 2 2 2 2 4" xfId="12878" xr:uid="{00000000-0005-0000-0000-00005A7D0000}"/>
    <cellStyle name="Normal 60 2 2 2 2 2 4 2" xfId="43209" xr:uid="{00000000-0005-0000-0000-00005B7D0000}"/>
    <cellStyle name="Normal 60 2 2 2 2 2 4 3" xfId="27976" xr:uid="{00000000-0005-0000-0000-00005C7D0000}"/>
    <cellStyle name="Normal 60 2 2 2 2 2 5" xfId="7857" xr:uid="{00000000-0005-0000-0000-00005D7D0000}"/>
    <cellStyle name="Normal 60 2 2 2 2 2 5 2" xfId="38192" xr:uid="{00000000-0005-0000-0000-00005E7D0000}"/>
    <cellStyle name="Normal 60 2 2 2 2 2 5 3" xfId="22959" xr:uid="{00000000-0005-0000-0000-00005F7D0000}"/>
    <cellStyle name="Normal 60 2 2 2 2 2 6" xfId="33180" xr:uid="{00000000-0005-0000-0000-0000607D0000}"/>
    <cellStyle name="Normal 60 2 2 2 2 2 7" xfId="17946" xr:uid="{00000000-0005-0000-0000-0000617D0000}"/>
    <cellStyle name="Normal 60 2 2 2 2 3" xfId="3639" xr:uid="{00000000-0005-0000-0000-0000627D0000}"/>
    <cellStyle name="Normal 60 2 2 2 2 3 2" xfId="13713" xr:uid="{00000000-0005-0000-0000-0000637D0000}"/>
    <cellStyle name="Normal 60 2 2 2 2 3 2 2" xfId="44044" xr:uid="{00000000-0005-0000-0000-0000647D0000}"/>
    <cellStyle name="Normal 60 2 2 2 2 3 2 3" xfId="28811" xr:uid="{00000000-0005-0000-0000-0000657D0000}"/>
    <cellStyle name="Normal 60 2 2 2 2 3 3" xfId="8693" xr:uid="{00000000-0005-0000-0000-0000667D0000}"/>
    <cellStyle name="Normal 60 2 2 2 2 3 3 2" xfId="39027" xr:uid="{00000000-0005-0000-0000-0000677D0000}"/>
    <cellStyle name="Normal 60 2 2 2 2 3 3 3" xfId="23794" xr:uid="{00000000-0005-0000-0000-0000687D0000}"/>
    <cellStyle name="Normal 60 2 2 2 2 3 4" xfId="34014" xr:uid="{00000000-0005-0000-0000-0000697D0000}"/>
    <cellStyle name="Normal 60 2 2 2 2 3 5" xfId="18781" xr:uid="{00000000-0005-0000-0000-00006A7D0000}"/>
    <cellStyle name="Normal 60 2 2 2 2 4" xfId="5332" xr:uid="{00000000-0005-0000-0000-00006B7D0000}"/>
    <cellStyle name="Normal 60 2 2 2 2 4 2" xfId="15384" xr:uid="{00000000-0005-0000-0000-00006C7D0000}"/>
    <cellStyle name="Normal 60 2 2 2 2 4 2 2" xfId="45715" xr:uid="{00000000-0005-0000-0000-00006D7D0000}"/>
    <cellStyle name="Normal 60 2 2 2 2 4 2 3" xfId="30482" xr:uid="{00000000-0005-0000-0000-00006E7D0000}"/>
    <cellStyle name="Normal 60 2 2 2 2 4 3" xfId="10364" xr:uid="{00000000-0005-0000-0000-00006F7D0000}"/>
    <cellStyle name="Normal 60 2 2 2 2 4 3 2" xfId="40698" xr:uid="{00000000-0005-0000-0000-0000707D0000}"/>
    <cellStyle name="Normal 60 2 2 2 2 4 3 3" xfId="25465" xr:uid="{00000000-0005-0000-0000-0000717D0000}"/>
    <cellStyle name="Normal 60 2 2 2 2 4 4" xfId="35685" xr:uid="{00000000-0005-0000-0000-0000727D0000}"/>
    <cellStyle name="Normal 60 2 2 2 2 4 5" xfId="20452" xr:uid="{00000000-0005-0000-0000-0000737D0000}"/>
    <cellStyle name="Normal 60 2 2 2 2 5" xfId="12042" xr:uid="{00000000-0005-0000-0000-0000747D0000}"/>
    <cellStyle name="Normal 60 2 2 2 2 5 2" xfId="42373" xr:uid="{00000000-0005-0000-0000-0000757D0000}"/>
    <cellStyle name="Normal 60 2 2 2 2 5 3" xfId="27140" xr:uid="{00000000-0005-0000-0000-0000767D0000}"/>
    <cellStyle name="Normal 60 2 2 2 2 6" xfId="7021" xr:uid="{00000000-0005-0000-0000-0000777D0000}"/>
    <cellStyle name="Normal 60 2 2 2 2 6 2" xfId="37356" xr:uid="{00000000-0005-0000-0000-0000787D0000}"/>
    <cellStyle name="Normal 60 2 2 2 2 6 3" xfId="22123" xr:uid="{00000000-0005-0000-0000-0000797D0000}"/>
    <cellStyle name="Normal 60 2 2 2 2 7" xfId="32344" xr:uid="{00000000-0005-0000-0000-00007A7D0000}"/>
    <cellStyle name="Normal 60 2 2 2 2 8" xfId="17110" xr:uid="{00000000-0005-0000-0000-00007B7D0000}"/>
    <cellStyle name="Normal 60 2 2 2 3" xfId="2368" xr:uid="{00000000-0005-0000-0000-00007C7D0000}"/>
    <cellStyle name="Normal 60 2 2 2 3 2" xfId="4058" xr:uid="{00000000-0005-0000-0000-00007D7D0000}"/>
    <cellStyle name="Normal 60 2 2 2 3 2 2" xfId="14131" xr:uid="{00000000-0005-0000-0000-00007E7D0000}"/>
    <cellStyle name="Normal 60 2 2 2 3 2 2 2" xfId="44462" xr:uid="{00000000-0005-0000-0000-00007F7D0000}"/>
    <cellStyle name="Normal 60 2 2 2 3 2 2 3" xfId="29229" xr:uid="{00000000-0005-0000-0000-0000807D0000}"/>
    <cellStyle name="Normal 60 2 2 2 3 2 3" xfId="9111" xr:uid="{00000000-0005-0000-0000-0000817D0000}"/>
    <cellStyle name="Normal 60 2 2 2 3 2 3 2" xfId="39445" xr:uid="{00000000-0005-0000-0000-0000827D0000}"/>
    <cellStyle name="Normal 60 2 2 2 3 2 3 3" xfId="24212" xr:uid="{00000000-0005-0000-0000-0000837D0000}"/>
    <cellStyle name="Normal 60 2 2 2 3 2 4" xfId="34432" xr:uid="{00000000-0005-0000-0000-0000847D0000}"/>
    <cellStyle name="Normal 60 2 2 2 3 2 5" xfId="19199" xr:uid="{00000000-0005-0000-0000-0000857D0000}"/>
    <cellStyle name="Normal 60 2 2 2 3 3" xfId="5750" xr:uid="{00000000-0005-0000-0000-0000867D0000}"/>
    <cellStyle name="Normal 60 2 2 2 3 3 2" xfId="15802" xr:uid="{00000000-0005-0000-0000-0000877D0000}"/>
    <cellStyle name="Normal 60 2 2 2 3 3 2 2" xfId="46133" xr:uid="{00000000-0005-0000-0000-0000887D0000}"/>
    <cellStyle name="Normal 60 2 2 2 3 3 2 3" xfId="30900" xr:uid="{00000000-0005-0000-0000-0000897D0000}"/>
    <cellStyle name="Normal 60 2 2 2 3 3 3" xfId="10782" xr:uid="{00000000-0005-0000-0000-00008A7D0000}"/>
    <cellStyle name="Normal 60 2 2 2 3 3 3 2" xfId="41116" xr:uid="{00000000-0005-0000-0000-00008B7D0000}"/>
    <cellStyle name="Normal 60 2 2 2 3 3 3 3" xfId="25883" xr:uid="{00000000-0005-0000-0000-00008C7D0000}"/>
    <cellStyle name="Normal 60 2 2 2 3 3 4" xfId="36103" xr:uid="{00000000-0005-0000-0000-00008D7D0000}"/>
    <cellStyle name="Normal 60 2 2 2 3 3 5" xfId="20870" xr:uid="{00000000-0005-0000-0000-00008E7D0000}"/>
    <cellStyle name="Normal 60 2 2 2 3 4" xfId="12460" xr:uid="{00000000-0005-0000-0000-00008F7D0000}"/>
    <cellStyle name="Normal 60 2 2 2 3 4 2" xfId="42791" xr:uid="{00000000-0005-0000-0000-0000907D0000}"/>
    <cellStyle name="Normal 60 2 2 2 3 4 3" xfId="27558" xr:uid="{00000000-0005-0000-0000-0000917D0000}"/>
    <cellStyle name="Normal 60 2 2 2 3 5" xfId="7439" xr:uid="{00000000-0005-0000-0000-0000927D0000}"/>
    <cellStyle name="Normal 60 2 2 2 3 5 2" xfId="37774" xr:uid="{00000000-0005-0000-0000-0000937D0000}"/>
    <cellStyle name="Normal 60 2 2 2 3 5 3" xfId="22541" xr:uid="{00000000-0005-0000-0000-0000947D0000}"/>
    <cellStyle name="Normal 60 2 2 2 3 6" xfId="32762" xr:uid="{00000000-0005-0000-0000-0000957D0000}"/>
    <cellStyle name="Normal 60 2 2 2 3 7" xfId="17528" xr:uid="{00000000-0005-0000-0000-0000967D0000}"/>
    <cellStyle name="Normal 60 2 2 2 4" xfId="3221" xr:uid="{00000000-0005-0000-0000-0000977D0000}"/>
    <cellStyle name="Normal 60 2 2 2 4 2" xfId="13295" xr:uid="{00000000-0005-0000-0000-0000987D0000}"/>
    <cellStyle name="Normal 60 2 2 2 4 2 2" xfId="43626" xr:uid="{00000000-0005-0000-0000-0000997D0000}"/>
    <cellStyle name="Normal 60 2 2 2 4 2 3" xfId="28393" xr:uid="{00000000-0005-0000-0000-00009A7D0000}"/>
    <cellStyle name="Normal 60 2 2 2 4 3" xfId="8275" xr:uid="{00000000-0005-0000-0000-00009B7D0000}"/>
    <cellStyle name="Normal 60 2 2 2 4 3 2" xfId="38609" xr:uid="{00000000-0005-0000-0000-00009C7D0000}"/>
    <cellStyle name="Normal 60 2 2 2 4 3 3" xfId="23376" xr:uid="{00000000-0005-0000-0000-00009D7D0000}"/>
    <cellStyle name="Normal 60 2 2 2 4 4" xfId="33596" xr:uid="{00000000-0005-0000-0000-00009E7D0000}"/>
    <cellStyle name="Normal 60 2 2 2 4 5" xfId="18363" xr:uid="{00000000-0005-0000-0000-00009F7D0000}"/>
    <cellStyle name="Normal 60 2 2 2 5" xfId="4914" xr:uid="{00000000-0005-0000-0000-0000A07D0000}"/>
    <cellStyle name="Normal 60 2 2 2 5 2" xfId="14966" xr:uid="{00000000-0005-0000-0000-0000A17D0000}"/>
    <cellStyle name="Normal 60 2 2 2 5 2 2" xfId="45297" xr:uid="{00000000-0005-0000-0000-0000A27D0000}"/>
    <cellStyle name="Normal 60 2 2 2 5 2 3" xfId="30064" xr:uid="{00000000-0005-0000-0000-0000A37D0000}"/>
    <cellStyle name="Normal 60 2 2 2 5 3" xfId="9946" xr:uid="{00000000-0005-0000-0000-0000A47D0000}"/>
    <cellStyle name="Normal 60 2 2 2 5 3 2" xfId="40280" xr:uid="{00000000-0005-0000-0000-0000A57D0000}"/>
    <cellStyle name="Normal 60 2 2 2 5 3 3" xfId="25047" xr:uid="{00000000-0005-0000-0000-0000A67D0000}"/>
    <cellStyle name="Normal 60 2 2 2 5 4" xfId="35267" xr:uid="{00000000-0005-0000-0000-0000A77D0000}"/>
    <cellStyle name="Normal 60 2 2 2 5 5" xfId="20034" xr:uid="{00000000-0005-0000-0000-0000A87D0000}"/>
    <cellStyle name="Normal 60 2 2 2 6" xfId="11624" xr:uid="{00000000-0005-0000-0000-0000A97D0000}"/>
    <cellStyle name="Normal 60 2 2 2 6 2" xfId="41955" xr:uid="{00000000-0005-0000-0000-0000AA7D0000}"/>
    <cellStyle name="Normal 60 2 2 2 6 3" xfId="26722" xr:uid="{00000000-0005-0000-0000-0000AB7D0000}"/>
    <cellStyle name="Normal 60 2 2 2 7" xfId="6603" xr:uid="{00000000-0005-0000-0000-0000AC7D0000}"/>
    <cellStyle name="Normal 60 2 2 2 7 2" xfId="36938" xr:uid="{00000000-0005-0000-0000-0000AD7D0000}"/>
    <cellStyle name="Normal 60 2 2 2 7 3" xfId="21705" xr:uid="{00000000-0005-0000-0000-0000AE7D0000}"/>
    <cellStyle name="Normal 60 2 2 2 8" xfId="31926" xr:uid="{00000000-0005-0000-0000-0000AF7D0000}"/>
    <cellStyle name="Normal 60 2 2 2 9" xfId="16692" xr:uid="{00000000-0005-0000-0000-0000B07D0000}"/>
    <cellStyle name="Normal 60 2 2 3" xfId="1739" xr:uid="{00000000-0005-0000-0000-0000B17D0000}"/>
    <cellStyle name="Normal 60 2 2 3 2" xfId="2578" xr:uid="{00000000-0005-0000-0000-0000B27D0000}"/>
    <cellStyle name="Normal 60 2 2 3 2 2" xfId="4268" xr:uid="{00000000-0005-0000-0000-0000B37D0000}"/>
    <cellStyle name="Normal 60 2 2 3 2 2 2" xfId="14341" xr:uid="{00000000-0005-0000-0000-0000B47D0000}"/>
    <cellStyle name="Normal 60 2 2 3 2 2 2 2" xfId="44672" xr:uid="{00000000-0005-0000-0000-0000B57D0000}"/>
    <cellStyle name="Normal 60 2 2 3 2 2 2 3" xfId="29439" xr:uid="{00000000-0005-0000-0000-0000B67D0000}"/>
    <cellStyle name="Normal 60 2 2 3 2 2 3" xfId="9321" xr:uid="{00000000-0005-0000-0000-0000B77D0000}"/>
    <cellStyle name="Normal 60 2 2 3 2 2 3 2" xfId="39655" xr:uid="{00000000-0005-0000-0000-0000B87D0000}"/>
    <cellStyle name="Normal 60 2 2 3 2 2 3 3" xfId="24422" xr:uid="{00000000-0005-0000-0000-0000B97D0000}"/>
    <cellStyle name="Normal 60 2 2 3 2 2 4" xfId="34642" xr:uid="{00000000-0005-0000-0000-0000BA7D0000}"/>
    <cellStyle name="Normal 60 2 2 3 2 2 5" xfId="19409" xr:uid="{00000000-0005-0000-0000-0000BB7D0000}"/>
    <cellStyle name="Normal 60 2 2 3 2 3" xfId="5960" xr:uid="{00000000-0005-0000-0000-0000BC7D0000}"/>
    <cellStyle name="Normal 60 2 2 3 2 3 2" xfId="16012" xr:uid="{00000000-0005-0000-0000-0000BD7D0000}"/>
    <cellStyle name="Normal 60 2 2 3 2 3 2 2" xfId="46343" xr:uid="{00000000-0005-0000-0000-0000BE7D0000}"/>
    <cellStyle name="Normal 60 2 2 3 2 3 2 3" xfId="31110" xr:uid="{00000000-0005-0000-0000-0000BF7D0000}"/>
    <cellStyle name="Normal 60 2 2 3 2 3 3" xfId="10992" xr:uid="{00000000-0005-0000-0000-0000C07D0000}"/>
    <cellStyle name="Normal 60 2 2 3 2 3 3 2" xfId="41326" xr:uid="{00000000-0005-0000-0000-0000C17D0000}"/>
    <cellStyle name="Normal 60 2 2 3 2 3 3 3" xfId="26093" xr:uid="{00000000-0005-0000-0000-0000C27D0000}"/>
    <cellStyle name="Normal 60 2 2 3 2 3 4" xfId="36313" xr:uid="{00000000-0005-0000-0000-0000C37D0000}"/>
    <cellStyle name="Normal 60 2 2 3 2 3 5" xfId="21080" xr:uid="{00000000-0005-0000-0000-0000C47D0000}"/>
    <cellStyle name="Normal 60 2 2 3 2 4" xfId="12670" xr:uid="{00000000-0005-0000-0000-0000C57D0000}"/>
    <cellStyle name="Normal 60 2 2 3 2 4 2" xfId="43001" xr:uid="{00000000-0005-0000-0000-0000C67D0000}"/>
    <cellStyle name="Normal 60 2 2 3 2 4 3" xfId="27768" xr:uid="{00000000-0005-0000-0000-0000C77D0000}"/>
    <cellStyle name="Normal 60 2 2 3 2 5" xfId="7649" xr:uid="{00000000-0005-0000-0000-0000C87D0000}"/>
    <cellStyle name="Normal 60 2 2 3 2 5 2" xfId="37984" xr:uid="{00000000-0005-0000-0000-0000C97D0000}"/>
    <cellStyle name="Normal 60 2 2 3 2 5 3" xfId="22751" xr:uid="{00000000-0005-0000-0000-0000CA7D0000}"/>
    <cellStyle name="Normal 60 2 2 3 2 6" xfId="32972" xr:uid="{00000000-0005-0000-0000-0000CB7D0000}"/>
    <cellStyle name="Normal 60 2 2 3 2 7" xfId="17738" xr:uid="{00000000-0005-0000-0000-0000CC7D0000}"/>
    <cellStyle name="Normal 60 2 2 3 3" xfId="3431" xr:uid="{00000000-0005-0000-0000-0000CD7D0000}"/>
    <cellStyle name="Normal 60 2 2 3 3 2" xfId="13505" xr:uid="{00000000-0005-0000-0000-0000CE7D0000}"/>
    <cellStyle name="Normal 60 2 2 3 3 2 2" xfId="43836" xr:uid="{00000000-0005-0000-0000-0000CF7D0000}"/>
    <cellStyle name="Normal 60 2 2 3 3 2 3" xfId="28603" xr:uid="{00000000-0005-0000-0000-0000D07D0000}"/>
    <cellStyle name="Normal 60 2 2 3 3 3" xfId="8485" xr:uid="{00000000-0005-0000-0000-0000D17D0000}"/>
    <cellStyle name="Normal 60 2 2 3 3 3 2" xfId="38819" xr:uid="{00000000-0005-0000-0000-0000D27D0000}"/>
    <cellStyle name="Normal 60 2 2 3 3 3 3" xfId="23586" xr:uid="{00000000-0005-0000-0000-0000D37D0000}"/>
    <cellStyle name="Normal 60 2 2 3 3 4" xfId="33806" xr:uid="{00000000-0005-0000-0000-0000D47D0000}"/>
    <cellStyle name="Normal 60 2 2 3 3 5" xfId="18573" xr:uid="{00000000-0005-0000-0000-0000D57D0000}"/>
    <cellStyle name="Normal 60 2 2 3 4" xfId="5124" xr:uid="{00000000-0005-0000-0000-0000D67D0000}"/>
    <cellStyle name="Normal 60 2 2 3 4 2" xfId="15176" xr:uid="{00000000-0005-0000-0000-0000D77D0000}"/>
    <cellStyle name="Normal 60 2 2 3 4 2 2" xfId="45507" xr:uid="{00000000-0005-0000-0000-0000D87D0000}"/>
    <cellStyle name="Normal 60 2 2 3 4 2 3" xfId="30274" xr:uid="{00000000-0005-0000-0000-0000D97D0000}"/>
    <cellStyle name="Normal 60 2 2 3 4 3" xfId="10156" xr:uid="{00000000-0005-0000-0000-0000DA7D0000}"/>
    <cellStyle name="Normal 60 2 2 3 4 3 2" xfId="40490" xr:uid="{00000000-0005-0000-0000-0000DB7D0000}"/>
    <cellStyle name="Normal 60 2 2 3 4 3 3" xfId="25257" xr:uid="{00000000-0005-0000-0000-0000DC7D0000}"/>
    <cellStyle name="Normal 60 2 2 3 4 4" xfId="35477" xr:uid="{00000000-0005-0000-0000-0000DD7D0000}"/>
    <cellStyle name="Normal 60 2 2 3 4 5" xfId="20244" xr:uid="{00000000-0005-0000-0000-0000DE7D0000}"/>
    <cellStyle name="Normal 60 2 2 3 5" xfId="11834" xr:uid="{00000000-0005-0000-0000-0000DF7D0000}"/>
    <cellStyle name="Normal 60 2 2 3 5 2" xfId="42165" xr:uid="{00000000-0005-0000-0000-0000E07D0000}"/>
    <cellStyle name="Normal 60 2 2 3 5 3" xfId="26932" xr:uid="{00000000-0005-0000-0000-0000E17D0000}"/>
    <cellStyle name="Normal 60 2 2 3 6" xfId="6813" xr:uid="{00000000-0005-0000-0000-0000E27D0000}"/>
    <cellStyle name="Normal 60 2 2 3 6 2" xfId="37148" xr:uid="{00000000-0005-0000-0000-0000E37D0000}"/>
    <cellStyle name="Normal 60 2 2 3 6 3" xfId="21915" xr:uid="{00000000-0005-0000-0000-0000E47D0000}"/>
    <cellStyle name="Normal 60 2 2 3 7" xfId="32136" xr:uid="{00000000-0005-0000-0000-0000E57D0000}"/>
    <cellStyle name="Normal 60 2 2 3 8" xfId="16902" xr:uid="{00000000-0005-0000-0000-0000E67D0000}"/>
    <cellStyle name="Normal 60 2 2 4" xfId="2160" xr:uid="{00000000-0005-0000-0000-0000E77D0000}"/>
    <cellStyle name="Normal 60 2 2 4 2" xfId="3850" xr:uid="{00000000-0005-0000-0000-0000E87D0000}"/>
    <cellStyle name="Normal 60 2 2 4 2 2" xfId="13923" xr:uid="{00000000-0005-0000-0000-0000E97D0000}"/>
    <cellStyle name="Normal 60 2 2 4 2 2 2" xfId="44254" xr:uid="{00000000-0005-0000-0000-0000EA7D0000}"/>
    <cellStyle name="Normal 60 2 2 4 2 2 3" xfId="29021" xr:uid="{00000000-0005-0000-0000-0000EB7D0000}"/>
    <cellStyle name="Normal 60 2 2 4 2 3" xfId="8903" xr:uid="{00000000-0005-0000-0000-0000EC7D0000}"/>
    <cellStyle name="Normal 60 2 2 4 2 3 2" xfId="39237" xr:uid="{00000000-0005-0000-0000-0000ED7D0000}"/>
    <cellStyle name="Normal 60 2 2 4 2 3 3" xfId="24004" xr:uid="{00000000-0005-0000-0000-0000EE7D0000}"/>
    <cellStyle name="Normal 60 2 2 4 2 4" xfId="34224" xr:uid="{00000000-0005-0000-0000-0000EF7D0000}"/>
    <cellStyle name="Normal 60 2 2 4 2 5" xfId="18991" xr:uid="{00000000-0005-0000-0000-0000F07D0000}"/>
    <cellStyle name="Normal 60 2 2 4 3" xfId="5542" xr:uid="{00000000-0005-0000-0000-0000F17D0000}"/>
    <cellStyle name="Normal 60 2 2 4 3 2" xfId="15594" xr:uid="{00000000-0005-0000-0000-0000F27D0000}"/>
    <cellStyle name="Normal 60 2 2 4 3 2 2" xfId="45925" xr:uid="{00000000-0005-0000-0000-0000F37D0000}"/>
    <cellStyle name="Normal 60 2 2 4 3 2 3" xfId="30692" xr:uid="{00000000-0005-0000-0000-0000F47D0000}"/>
    <cellStyle name="Normal 60 2 2 4 3 3" xfId="10574" xr:uid="{00000000-0005-0000-0000-0000F57D0000}"/>
    <cellStyle name="Normal 60 2 2 4 3 3 2" xfId="40908" xr:uid="{00000000-0005-0000-0000-0000F67D0000}"/>
    <cellStyle name="Normal 60 2 2 4 3 3 3" xfId="25675" xr:uid="{00000000-0005-0000-0000-0000F77D0000}"/>
    <cellStyle name="Normal 60 2 2 4 3 4" xfId="35895" xr:uid="{00000000-0005-0000-0000-0000F87D0000}"/>
    <cellStyle name="Normal 60 2 2 4 3 5" xfId="20662" xr:uid="{00000000-0005-0000-0000-0000F97D0000}"/>
    <cellStyle name="Normal 60 2 2 4 4" xfId="12252" xr:uid="{00000000-0005-0000-0000-0000FA7D0000}"/>
    <cellStyle name="Normal 60 2 2 4 4 2" xfId="42583" xr:uid="{00000000-0005-0000-0000-0000FB7D0000}"/>
    <cellStyle name="Normal 60 2 2 4 4 3" xfId="27350" xr:uid="{00000000-0005-0000-0000-0000FC7D0000}"/>
    <cellStyle name="Normal 60 2 2 4 5" xfId="7231" xr:uid="{00000000-0005-0000-0000-0000FD7D0000}"/>
    <cellStyle name="Normal 60 2 2 4 5 2" xfId="37566" xr:uid="{00000000-0005-0000-0000-0000FE7D0000}"/>
    <cellStyle name="Normal 60 2 2 4 5 3" xfId="22333" xr:uid="{00000000-0005-0000-0000-0000FF7D0000}"/>
    <cellStyle name="Normal 60 2 2 4 6" xfId="32554" xr:uid="{00000000-0005-0000-0000-0000007E0000}"/>
    <cellStyle name="Normal 60 2 2 4 7" xfId="17320" xr:uid="{00000000-0005-0000-0000-0000017E0000}"/>
    <cellStyle name="Normal 60 2 2 5" xfId="3013" xr:uid="{00000000-0005-0000-0000-0000027E0000}"/>
    <cellStyle name="Normal 60 2 2 5 2" xfId="13087" xr:uid="{00000000-0005-0000-0000-0000037E0000}"/>
    <cellStyle name="Normal 60 2 2 5 2 2" xfId="43418" xr:uid="{00000000-0005-0000-0000-0000047E0000}"/>
    <cellStyle name="Normal 60 2 2 5 2 3" xfId="28185" xr:uid="{00000000-0005-0000-0000-0000057E0000}"/>
    <cellStyle name="Normal 60 2 2 5 3" xfId="8067" xr:uid="{00000000-0005-0000-0000-0000067E0000}"/>
    <cellStyle name="Normal 60 2 2 5 3 2" xfId="38401" xr:uid="{00000000-0005-0000-0000-0000077E0000}"/>
    <cellStyle name="Normal 60 2 2 5 3 3" xfId="23168" xr:uid="{00000000-0005-0000-0000-0000087E0000}"/>
    <cellStyle name="Normal 60 2 2 5 4" xfId="33388" xr:uid="{00000000-0005-0000-0000-0000097E0000}"/>
    <cellStyle name="Normal 60 2 2 5 5" xfId="18155" xr:uid="{00000000-0005-0000-0000-00000A7E0000}"/>
    <cellStyle name="Normal 60 2 2 6" xfId="4706" xr:uid="{00000000-0005-0000-0000-00000B7E0000}"/>
    <cellStyle name="Normal 60 2 2 6 2" xfId="14758" xr:uid="{00000000-0005-0000-0000-00000C7E0000}"/>
    <cellStyle name="Normal 60 2 2 6 2 2" xfId="45089" xr:uid="{00000000-0005-0000-0000-00000D7E0000}"/>
    <cellStyle name="Normal 60 2 2 6 2 3" xfId="29856" xr:uid="{00000000-0005-0000-0000-00000E7E0000}"/>
    <cellStyle name="Normal 60 2 2 6 3" xfId="9738" xr:uid="{00000000-0005-0000-0000-00000F7E0000}"/>
    <cellStyle name="Normal 60 2 2 6 3 2" xfId="40072" xr:uid="{00000000-0005-0000-0000-0000107E0000}"/>
    <cellStyle name="Normal 60 2 2 6 3 3" xfId="24839" xr:uid="{00000000-0005-0000-0000-0000117E0000}"/>
    <cellStyle name="Normal 60 2 2 6 4" xfId="35059" xr:uid="{00000000-0005-0000-0000-0000127E0000}"/>
    <cellStyle name="Normal 60 2 2 6 5" xfId="19826" xr:uid="{00000000-0005-0000-0000-0000137E0000}"/>
    <cellStyle name="Normal 60 2 2 7" xfId="11416" xr:uid="{00000000-0005-0000-0000-0000147E0000}"/>
    <cellStyle name="Normal 60 2 2 7 2" xfId="41747" xr:uid="{00000000-0005-0000-0000-0000157E0000}"/>
    <cellStyle name="Normal 60 2 2 7 3" xfId="26514" xr:uid="{00000000-0005-0000-0000-0000167E0000}"/>
    <cellStyle name="Normal 60 2 2 8" xfId="6395" xr:uid="{00000000-0005-0000-0000-0000177E0000}"/>
    <cellStyle name="Normal 60 2 2 8 2" xfId="36730" xr:uid="{00000000-0005-0000-0000-0000187E0000}"/>
    <cellStyle name="Normal 60 2 2 8 3" xfId="21497" xr:uid="{00000000-0005-0000-0000-0000197E0000}"/>
    <cellStyle name="Normal 60 2 2 9" xfId="31718" xr:uid="{00000000-0005-0000-0000-00001A7E0000}"/>
    <cellStyle name="Normal 60 2 3" xfId="1422" xr:uid="{00000000-0005-0000-0000-00001B7E0000}"/>
    <cellStyle name="Normal 60 2 3 2" xfId="1843" xr:uid="{00000000-0005-0000-0000-00001C7E0000}"/>
    <cellStyle name="Normal 60 2 3 2 2" xfId="2682" xr:uid="{00000000-0005-0000-0000-00001D7E0000}"/>
    <cellStyle name="Normal 60 2 3 2 2 2" xfId="4372" xr:uid="{00000000-0005-0000-0000-00001E7E0000}"/>
    <cellStyle name="Normal 60 2 3 2 2 2 2" xfId="14445" xr:uid="{00000000-0005-0000-0000-00001F7E0000}"/>
    <cellStyle name="Normal 60 2 3 2 2 2 2 2" xfId="44776" xr:uid="{00000000-0005-0000-0000-0000207E0000}"/>
    <cellStyle name="Normal 60 2 3 2 2 2 2 3" xfId="29543" xr:uid="{00000000-0005-0000-0000-0000217E0000}"/>
    <cellStyle name="Normal 60 2 3 2 2 2 3" xfId="9425" xr:uid="{00000000-0005-0000-0000-0000227E0000}"/>
    <cellStyle name="Normal 60 2 3 2 2 2 3 2" xfId="39759" xr:uid="{00000000-0005-0000-0000-0000237E0000}"/>
    <cellStyle name="Normal 60 2 3 2 2 2 3 3" xfId="24526" xr:uid="{00000000-0005-0000-0000-0000247E0000}"/>
    <cellStyle name="Normal 60 2 3 2 2 2 4" xfId="34746" xr:uid="{00000000-0005-0000-0000-0000257E0000}"/>
    <cellStyle name="Normal 60 2 3 2 2 2 5" xfId="19513" xr:uid="{00000000-0005-0000-0000-0000267E0000}"/>
    <cellStyle name="Normal 60 2 3 2 2 3" xfId="6064" xr:uid="{00000000-0005-0000-0000-0000277E0000}"/>
    <cellStyle name="Normal 60 2 3 2 2 3 2" xfId="16116" xr:uid="{00000000-0005-0000-0000-0000287E0000}"/>
    <cellStyle name="Normal 60 2 3 2 2 3 2 2" xfId="46447" xr:uid="{00000000-0005-0000-0000-0000297E0000}"/>
    <cellStyle name="Normal 60 2 3 2 2 3 2 3" xfId="31214" xr:uid="{00000000-0005-0000-0000-00002A7E0000}"/>
    <cellStyle name="Normal 60 2 3 2 2 3 3" xfId="11096" xr:uid="{00000000-0005-0000-0000-00002B7E0000}"/>
    <cellStyle name="Normal 60 2 3 2 2 3 3 2" xfId="41430" xr:uid="{00000000-0005-0000-0000-00002C7E0000}"/>
    <cellStyle name="Normal 60 2 3 2 2 3 3 3" xfId="26197" xr:uid="{00000000-0005-0000-0000-00002D7E0000}"/>
    <cellStyle name="Normal 60 2 3 2 2 3 4" xfId="36417" xr:uid="{00000000-0005-0000-0000-00002E7E0000}"/>
    <cellStyle name="Normal 60 2 3 2 2 3 5" xfId="21184" xr:uid="{00000000-0005-0000-0000-00002F7E0000}"/>
    <cellStyle name="Normal 60 2 3 2 2 4" xfId="12774" xr:uid="{00000000-0005-0000-0000-0000307E0000}"/>
    <cellStyle name="Normal 60 2 3 2 2 4 2" xfId="43105" xr:uid="{00000000-0005-0000-0000-0000317E0000}"/>
    <cellStyle name="Normal 60 2 3 2 2 4 3" xfId="27872" xr:uid="{00000000-0005-0000-0000-0000327E0000}"/>
    <cellStyle name="Normal 60 2 3 2 2 5" xfId="7753" xr:uid="{00000000-0005-0000-0000-0000337E0000}"/>
    <cellStyle name="Normal 60 2 3 2 2 5 2" xfId="38088" xr:uid="{00000000-0005-0000-0000-0000347E0000}"/>
    <cellStyle name="Normal 60 2 3 2 2 5 3" xfId="22855" xr:uid="{00000000-0005-0000-0000-0000357E0000}"/>
    <cellStyle name="Normal 60 2 3 2 2 6" xfId="33076" xr:uid="{00000000-0005-0000-0000-0000367E0000}"/>
    <cellStyle name="Normal 60 2 3 2 2 7" xfId="17842" xr:uid="{00000000-0005-0000-0000-0000377E0000}"/>
    <cellStyle name="Normal 60 2 3 2 3" xfId="3535" xr:uid="{00000000-0005-0000-0000-0000387E0000}"/>
    <cellStyle name="Normal 60 2 3 2 3 2" xfId="13609" xr:uid="{00000000-0005-0000-0000-0000397E0000}"/>
    <cellStyle name="Normal 60 2 3 2 3 2 2" xfId="43940" xr:uid="{00000000-0005-0000-0000-00003A7E0000}"/>
    <cellStyle name="Normal 60 2 3 2 3 2 3" xfId="28707" xr:uid="{00000000-0005-0000-0000-00003B7E0000}"/>
    <cellStyle name="Normal 60 2 3 2 3 3" xfId="8589" xr:uid="{00000000-0005-0000-0000-00003C7E0000}"/>
    <cellStyle name="Normal 60 2 3 2 3 3 2" xfId="38923" xr:uid="{00000000-0005-0000-0000-00003D7E0000}"/>
    <cellStyle name="Normal 60 2 3 2 3 3 3" xfId="23690" xr:uid="{00000000-0005-0000-0000-00003E7E0000}"/>
    <cellStyle name="Normal 60 2 3 2 3 4" xfId="33910" xr:uid="{00000000-0005-0000-0000-00003F7E0000}"/>
    <cellStyle name="Normal 60 2 3 2 3 5" xfId="18677" xr:uid="{00000000-0005-0000-0000-0000407E0000}"/>
    <cellStyle name="Normal 60 2 3 2 4" xfId="5228" xr:uid="{00000000-0005-0000-0000-0000417E0000}"/>
    <cellStyle name="Normal 60 2 3 2 4 2" xfId="15280" xr:uid="{00000000-0005-0000-0000-0000427E0000}"/>
    <cellStyle name="Normal 60 2 3 2 4 2 2" xfId="45611" xr:uid="{00000000-0005-0000-0000-0000437E0000}"/>
    <cellStyle name="Normal 60 2 3 2 4 2 3" xfId="30378" xr:uid="{00000000-0005-0000-0000-0000447E0000}"/>
    <cellStyle name="Normal 60 2 3 2 4 3" xfId="10260" xr:uid="{00000000-0005-0000-0000-0000457E0000}"/>
    <cellStyle name="Normal 60 2 3 2 4 3 2" xfId="40594" xr:uid="{00000000-0005-0000-0000-0000467E0000}"/>
    <cellStyle name="Normal 60 2 3 2 4 3 3" xfId="25361" xr:uid="{00000000-0005-0000-0000-0000477E0000}"/>
    <cellStyle name="Normal 60 2 3 2 4 4" xfId="35581" xr:uid="{00000000-0005-0000-0000-0000487E0000}"/>
    <cellStyle name="Normal 60 2 3 2 4 5" xfId="20348" xr:uid="{00000000-0005-0000-0000-0000497E0000}"/>
    <cellStyle name="Normal 60 2 3 2 5" xfId="11938" xr:uid="{00000000-0005-0000-0000-00004A7E0000}"/>
    <cellStyle name="Normal 60 2 3 2 5 2" xfId="42269" xr:uid="{00000000-0005-0000-0000-00004B7E0000}"/>
    <cellStyle name="Normal 60 2 3 2 5 3" xfId="27036" xr:uid="{00000000-0005-0000-0000-00004C7E0000}"/>
    <cellStyle name="Normal 60 2 3 2 6" xfId="6917" xr:uid="{00000000-0005-0000-0000-00004D7E0000}"/>
    <cellStyle name="Normal 60 2 3 2 6 2" xfId="37252" xr:uid="{00000000-0005-0000-0000-00004E7E0000}"/>
    <cellStyle name="Normal 60 2 3 2 6 3" xfId="22019" xr:uid="{00000000-0005-0000-0000-00004F7E0000}"/>
    <cellStyle name="Normal 60 2 3 2 7" xfId="32240" xr:uid="{00000000-0005-0000-0000-0000507E0000}"/>
    <cellStyle name="Normal 60 2 3 2 8" xfId="17006" xr:uid="{00000000-0005-0000-0000-0000517E0000}"/>
    <cellStyle name="Normal 60 2 3 3" xfId="2264" xr:uid="{00000000-0005-0000-0000-0000527E0000}"/>
    <cellStyle name="Normal 60 2 3 3 2" xfId="3954" xr:uid="{00000000-0005-0000-0000-0000537E0000}"/>
    <cellStyle name="Normal 60 2 3 3 2 2" xfId="14027" xr:uid="{00000000-0005-0000-0000-0000547E0000}"/>
    <cellStyle name="Normal 60 2 3 3 2 2 2" xfId="44358" xr:uid="{00000000-0005-0000-0000-0000557E0000}"/>
    <cellStyle name="Normal 60 2 3 3 2 2 3" xfId="29125" xr:uid="{00000000-0005-0000-0000-0000567E0000}"/>
    <cellStyle name="Normal 60 2 3 3 2 3" xfId="9007" xr:uid="{00000000-0005-0000-0000-0000577E0000}"/>
    <cellStyle name="Normal 60 2 3 3 2 3 2" xfId="39341" xr:uid="{00000000-0005-0000-0000-0000587E0000}"/>
    <cellStyle name="Normal 60 2 3 3 2 3 3" xfId="24108" xr:uid="{00000000-0005-0000-0000-0000597E0000}"/>
    <cellStyle name="Normal 60 2 3 3 2 4" xfId="34328" xr:uid="{00000000-0005-0000-0000-00005A7E0000}"/>
    <cellStyle name="Normal 60 2 3 3 2 5" xfId="19095" xr:uid="{00000000-0005-0000-0000-00005B7E0000}"/>
    <cellStyle name="Normal 60 2 3 3 3" xfId="5646" xr:uid="{00000000-0005-0000-0000-00005C7E0000}"/>
    <cellStyle name="Normal 60 2 3 3 3 2" xfId="15698" xr:uid="{00000000-0005-0000-0000-00005D7E0000}"/>
    <cellStyle name="Normal 60 2 3 3 3 2 2" xfId="46029" xr:uid="{00000000-0005-0000-0000-00005E7E0000}"/>
    <cellStyle name="Normal 60 2 3 3 3 2 3" xfId="30796" xr:uid="{00000000-0005-0000-0000-00005F7E0000}"/>
    <cellStyle name="Normal 60 2 3 3 3 3" xfId="10678" xr:uid="{00000000-0005-0000-0000-0000607E0000}"/>
    <cellStyle name="Normal 60 2 3 3 3 3 2" xfId="41012" xr:uid="{00000000-0005-0000-0000-0000617E0000}"/>
    <cellStyle name="Normal 60 2 3 3 3 3 3" xfId="25779" xr:uid="{00000000-0005-0000-0000-0000627E0000}"/>
    <cellStyle name="Normal 60 2 3 3 3 4" xfId="35999" xr:uid="{00000000-0005-0000-0000-0000637E0000}"/>
    <cellStyle name="Normal 60 2 3 3 3 5" xfId="20766" xr:uid="{00000000-0005-0000-0000-0000647E0000}"/>
    <cellStyle name="Normal 60 2 3 3 4" xfId="12356" xr:uid="{00000000-0005-0000-0000-0000657E0000}"/>
    <cellStyle name="Normal 60 2 3 3 4 2" xfId="42687" xr:uid="{00000000-0005-0000-0000-0000667E0000}"/>
    <cellStyle name="Normal 60 2 3 3 4 3" xfId="27454" xr:uid="{00000000-0005-0000-0000-0000677E0000}"/>
    <cellStyle name="Normal 60 2 3 3 5" xfId="7335" xr:uid="{00000000-0005-0000-0000-0000687E0000}"/>
    <cellStyle name="Normal 60 2 3 3 5 2" xfId="37670" xr:uid="{00000000-0005-0000-0000-0000697E0000}"/>
    <cellStyle name="Normal 60 2 3 3 5 3" xfId="22437" xr:uid="{00000000-0005-0000-0000-00006A7E0000}"/>
    <cellStyle name="Normal 60 2 3 3 6" xfId="32658" xr:uid="{00000000-0005-0000-0000-00006B7E0000}"/>
    <cellStyle name="Normal 60 2 3 3 7" xfId="17424" xr:uid="{00000000-0005-0000-0000-00006C7E0000}"/>
    <cellStyle name="Normal 60 2 3 4" xfId="3117" xr:uid="{00000000-0005-0000-0000-00006D7E0000}"/>
    <cellStyle name="Normal 60 2 3 4 2" xfId="13191" xr:uid="{00000000-0005-0000-0000-00006E7E0000}"/>
    <cellStyle name="Normal 60 2 3 4 2 2" xfId="43522" xr:uid="{00000000-0005-0000-0000-00006F7E0000}"/>
    <cellStyle name="Normal 60 2 3 4 2 3" xfId="28289" xr:uid="{00000000-0005-0000-0000-0000707E0000}"/>
    <cellStyle name="Normal 60 2 3 4 3" xfId="8171" xr:uid="{00000000-0005-0000-0000-0000717E0000}"/>
    <cellStyle name="Normal 60 2 3 4 3 2" xfId="38505" xr:uid="{00000000-0005-0000-0000-0000727E0000}"/>
    <cellStyle name="Normal 60 2 3 4 3 3" xfId="23272" xr:uid="{00000000-0005-0000-0000-0000737E0000}"/>
    <cellStyle name="Normal 60 2 3 4 4" xfId="33492" xr:uid="{00000000-0005-0000-0000-0000747E0000}"/>
    <cellStyle name="Normal 60 2 3 4 5" xfId="18259" xr:uid="{00000000-0005-0000-0000-0000757E0000}"/>
    <cellStyle name="Normal 60 2 3 5" xfId="4810" xr:uid="{00000000-0005-0000-0000-0000767E0000}"/>
    <cellStyle name="Normal 60 2 3 5 2" xfId="14862" xr:uid="{00000000-0005-0000-0000-0000777E0000}"/>
    <cellStyle name="Normal 60 2 3 5 2 2" xfId="45193" xr:uid="{00000000-0005-0000-0000-0000787E0000}"/>
    <cellStyle name="Normal 60 2 3 5 2 3" xfId="29960" xr:uid="{00000000-0005-0000-0000-0000797E0000}"/>
    <cellStyle name="Normal 60 2 3 5 3" xfId="9842" xr:uid="{00000000-0005-0000-0000-00007A7E0000}"/>
    <cellStyle name="Normal 60 2 3 5 3 2" xfId="40176" xr:uid="{00000000-0005-0000-0000-00007B7E0000}"/>
    <cellStyle name="Normal 60 2 3 5 3 3" xfId="24943" xr:uid="{00000000-0005-0000-0000-00007C7E0000}"/>
    <cellStyle name="Normal 60 2 3 5 4" xfId="35163" xr:uid="{00000000-0005-0000-0000-00007D7E0000}"/>
    <cellStyle name="Normal 60 2 3 5 5" xfId="19930" xr:uid="{00000000-0005-0000-0000-00007E7E0000}"/>
    <cellStyle name="Normal 60 2 3 6" xfId="11520" xr:uid="{00000000-0005-0000-0000-00007F7E0000}"/>
    <cellStyle name="Normal 60 2 3 6 2" xfId="41851" xr:uid="{00000000-0005-0000-0000-0000807E0000}"/>
    <cellStyle name="Normal 60 2 3 6 3" xfId="26618" xr:uid="{00000000-0005-0000-0000-0000817E0000}"/>
    <cellStyle name="Normal 60 2 3 7" xfId="6499" xr:uid="{00000000-0005-0000-0000-0000827E0000}"/>
    <cellStyle name="Normal 60 2 3 7 2" xfId="36834" xr:uid="{00000000-0005-0000-0000-0000837E0000}"/>
    <cellStyle name="Normal 60 2 3 7 3" xfId="21601" xr:uid="{00000000-0005-0000-0000-0000847E0000}"/>
    <cellStyle name="Normal 60 2 3 8" xfId="31822" xr:uid="{00000000-0005-0000-0000-0000857E0000}"/>
    <cellStyle name="Normal 60 2 3 9" xfId="16588" xr:uid="{00000000-0005-0000-0000-0000867E0000}"/>
    <cellStyle name="Normal 60 2 4" xfId="1635" xr:uid="{00000000-0005-0000-0000-0000877E0000}"/>
    <cellStyle name="Normal 60 2 4 2" xfId="2474" xr:uid="{00000000-0005-0000-0000-0000887E0000}"/>
    <cellStyle name="Normal 60 2 4 2 2" xfId="4164" xr:uid="{00000000-0005-0000-0000-0000897E0000}"/>
    <cellStyle name="Normal 60 2 4 2 2 2" xfId="14237" xr:uid="{00000000-0005-0000-0000-00008A7E0000}"/>
    <cellStyle name="Normal 60 2 4 2 2 2 2" xfId="44568" xr:uid="{00000000-0005-0000-0000-00008B7E0000}"/>
    <cellStyle name="Normal 60 2 4 2 2 2 3" xfId="29335" xr:uid="{00000000-0005-0000-0000-00008C7E0000}"/>
    <cellStyle name="Normal 60 2 4 2 2 3" xfId="9217" xr:uid="{00000000-0005-0000-0000-00008D7E0000}"/>
    <cellStyle name="Normal 60 2 4 2 2 3 2" xfId="39551" xr:uid="{00000000-0005-0000-0000-00008E7E0000}"/>
    <cellStyle name="Normal 60 2 4 2 2 3 3" xfId="24318" xr:uid="{00000000-0005-0000-0000-00008F7E0000}"/>
    <cellStyle name="Normal 60 2 4 2 2 4" xfId="34538" xr:uid="{00000000-0005-0000-0000-0000907E0000}"/>
    <cellStyle name="Normal 60 2 4 2 2 5" xfId="19305" xr:uid="{00000000-0005-0000-0000-0000917E0000}"/>
    <cellStyle name="Normal 60 2 4 2 3" xfId="5856" xr:uid="{00000000-0005-0000-0000-0000927E0000}"/>
    <cellStyle name="Normal 60 2 4 2 3 2" xfId="15908" xr:uid="{00000000-0005-0000-0000-0000937E0000}"/>
    <cellStyle name="Normal 60 2 4 2 3 2 2" xfId="46239" xr:uid="{00000000-0005-0000-0000-0000947E0000}"/>
    <cellStyle name="Normal 60 2 4 2 3 2 3" xfId="31006" xr:uid="{00000000-0005-0000-0000-0000957E0000}"/>
    <cellStyle name="Normal 60 2 4 2 3 3" xfId="10888" xr:uid="{00000000-0005-0000-0000-0000967E0000}"/>
    <cellStyle name="Normal 60 2 4 2 3 3 2" xfId="41222" xr:uid="{00000000-0005-0000-0000-0000977E0000}"/>
    <cellStyle name="Normal 60 2 4 2 3 3 3" xfId="25989" xr:uid="{00000000-0005-0000-0000-0000987E0000}"/>
    <cellStyle name="Normal 60 2 4 2 3 4" xfId="36209" xr:uid="{00000000-0005-0000-0000-0000997E0000}"/>
    <cellStyle name="Normal 60 2 4 2 3 5" xfId="20976" xr:uid="{00000000-0005-0000-0000-00009A7E0000}"/>
    <cellStyle name="Normal 60 2 4 2 4" xfId="12566" xr:uid="{00000000-0005-0000-0000-00009B7E0000}"/>
    <cellStyle name="Normal 60 2 4 2 4 2" xfId="42897" xr:uid="{00000000-0005-0000-0000-00009C7E0000}"/>
    <cellStyle name="Normal 60 2 4 2 4 3" xfId="27664" xr:uid="{00000000-0005-0000-0000-00009D7E0000}"/>
    <cellStyle name="Normal 60 2 4 2 5" xfId="7545" xr:uid="{00000000-0005-0000-0000-00009E7E0000}"/>
    <cellStyle name="Normal 60 2 4 2 5 2" xfId="37880" xr:uid="{00000000-0005-0000-0000-00009F7E0000}"/>
    <cellStyle name="Normal 60 2 4 2 5 3" xfId="22647" xr:uid="{00000000-0005-0000-0000-0000A07E0000}"/>
    <cellStyle name="Normal 60 2 4 2 6" xfId="32868" xr:uid="{00000000-0005-0000-0000-0000A17E0000}"/>
    <cellStyle name="Normal 60 2 4 2 7" xfId="17634" xr:uid="{00000000-0005-0000-0000-0000A27E0000}"/>
    <cellStyle name="Normal 60 2 4 3" xfId="3327" xr:uid="{00000000-0005-0000-0000-0000A37E0000}"/>
    <cellStyle name="Normal 60 2 4 3 2" xfId="13401" xr:uid="{00000000-0005-0000-0000-0000A47E0000}"/>
    <cellStyle name="Normal 60 2 4 3 2 2" xfId="43732" xr:uid="{00000000-0005-0000-0000-0000A57E0000}"/>
    <cellStyle name="Normal 60 2 4 3 2 3" xfId="28499" xr:uid="{00000000-0005-0000-0000-0000A67E0000}"/>
    <cellStyle name="Normal 60 2 4 3 3" xfId="8381" xr:uid="{00000000-0005-0000-0000-0000A77E0000}"/>
    <cellStyle name="Normal 60 2 4 3 3 2" xfId="38715" xr:uid="{00000000-0005-0000-0000-0000A87E0000}"/>
    <cellStyle name="Normal 60 2 4 3 3 3" xfId="23482" xr:uid="{00000000-0005-0000-0000-0000A97E0000}"/>
    <cellStyle name="Normal 60 2 4 3 4" xfId="33702" xr:uid="{00000000-0005-0000-0000-0000AA7E0000}"/>
    <cellStyle name="Normal 60 2 4 3 5" xfId="18469" xr:uid="{00000000-0005-0000-0000-0000AB7E0000}"/>
    <cellStyle name="Normal 60 2 4 4" xfId="5020" xr:uid="{00000000-0005-0000-0000-0000AC7E0000}"/>
    <cellStyle name="Normal 60 2 4 4 2" xfId="15072" xr:uid="{00000000-0005-0000-0000-0000AD7E0000}"/>
    <cellStyle name="Normal 60 2 4 4 2 2" xfId="45403" xr:uid="{00000000-0005-0000-0000-0000AE7E0000}"/>
    <cellStyle name="Normal 60 2 4 4 2 3" xfId="30170" xr:uid="{00000000-0005-0000-0000-0000AF7E0000}"/>
    <cellStyle name="Normal 60 2 4 4 3" xfId="10052" xr:uid="{00000000-0005-0000-0000-0000B07E0000}"/>
    <cellStyle name="Normal 60 2 4 4 3 2" xfId="40386" xr:uid="{00000000-0005-0000-0000-0000B17E0000}"/>
    <cellStyle name="Normal 60 2 4 4 3 3" xfId="25153" xr:uid="{00000000-0005-0000-0000-0000B27E0000}"/>
    <cellStyle name="Normal 60 2 4 4 4" xfId="35373" xr:uid="{00000000-0005-0000-0000-0000B37E0000}"/>
    <cellStyle name="Normal 60 2 4 4 5" xfId="20140" xr:uid="{00000000-0005-0000-0000-0000B47E0000}"/>
    <cellStyle name="Normal 60 2 4 5" xfId="11730" xr:uid="{00000000-0005-0000-0000-0000B57E0000}"/>
    <cellStyle name="Normal 60 2 4 5 2" xfId="42061" xr:uid="{00000000-0005-0000-0000-0000B67E0000}"/>
    <cellStyle name="Normal 60 2 4 5 3" xfId="26828" xr:uid="{00000000-0005-0000-0000-0000B77E0000}"/>
    <cellStyle name="Normal 60 2 4 6" xfId="6709" xr:uid="{00000000-0005-0000-0000-0000B87E0000}"/>
    <cellStyle name="Normal 60 2 4 6 2" xfId="37044" xr:uid="{00000000-0005-0000-0000-0000B97E0000}"/>
    <cellStyle name="Normal 60 2 4 6 3" xfId="21811" xr:uid="{00000000-0005-0000-0000-0000BA7E0000}"/>
    <cellStyle name="Normal 60 2 4 7" xfId="32032" xr:uid="{00000000-0005-0000-0000-0000BB7E0000}"/>
    <cellStyle name="Normal 60 2 4 8" xfId="16798" xr:uid="{00000000-0005-0000-0000-0000BC7E0000}"/>
    <cellStyle name="Normal 60 2 5" xfId="2056" xr:uid="{00000000-0005-0000-0000-0000BD7E0000}"/>
    <cellStyle name="Normal 60 2 5 2" xfId="3746" xr:uid="{00000000-0005-0000-0000-0000BE7E0000}"/>
    <cellStyle name="Normal 60 2 5 2 2" xfId="13819" xr:uid="{00000000-0005-0000-0000-0000BF7E0000}"/>
    <cellStyle name="Normal 60 2 5 2 2 2" xfId="44150" xr:uid="{00000000-0005-0000-0000-0000C07E0000}"/>
    <cellStyle name="Normal 60 2 5 2 2 3" xfId="28917" xr:uid="{00000000-0005-0000-0000-0000C17E0000}"/>
    <cellStyle name="Normal 60 2 5 2 3" xfId="8799" xr:uid="{00000000-0005-0000-0000-0000C27E0000}"/>
    <cellStyle name="Normal 60 2 5 2 3 2" xfId="39133" xr:uid="{00000000-0005-0000-0000-0000C37E0000}"/>
    <cellStyle name="Normal 60 2 5 2 3 3" xfId="23900" xr:uid="{00000000-0005-0000-0000-0000C47E0000}"/>
    <cellStyle name="Normal 60 2 5 2 4" xfId="34120" xr:uid="{00000000-0005-0000-0000-0000C57E0000}"/>
    <cellStyle name="Normal 60 2 5 2 5" xfId="18887" xr:uid="{00000000-0005-0000-0000-0000C67E0000}"/>
    <cellStyle name="Normal 60 2 5 3" xfId="5438" xr:uid="{00000000-0005-0000-0000-0000C77E0000}"/>
    <cellStyle name="Normal 60 2 5 3 2" xfId="15490" xr:uid="{00000000-0005-0000-0000-0000C87E0000}"/>
    <cellStyle name="Normal 60 2 5 3 2 2" xfId="45821" xr:uid="{00000000-0005-0000-0000-0000C97E0000}"/>
    <cellStyle name="Normal 60 2 5 3 2 3" xfId="30588" xr:uid="{00000000-0005-0000-0000-0000CA7E0000}"/>
    <cellStyle name="Normal 60 2 5 3 3" xfId="10470" xr:uid="{00000000-0005-0000-0000-0000CB7E0000}"/>
    <cellStyle name="Normal 60 2 5 3 3 2" xfId="40804" xr:uid="{00000000-0005-0000-0000-0000CC7E0000}"/>
    <cellStyle name="Normal 60 2 5 3 3 3" xfId="25571" xr:uid="{00000000-0005-0000-0000-0000CD7E0000}"/>
    <cellStyle name="Normal 60 2 5 3 4" xfId="35791" xr:uid="{00000000-0005-0000-0000-0000CE7E0000}"/>
    <cellStyle name="Normal 60 2 5 3 5" xfId="20558" xr:uid="{00000000-0005-0000-0000-0000CF7E0000}"/>
    <cellStyle name="Normal 60 2 5 4" xfId="12148" xr:uid="{00000000-0005-0000-0000-0000D07E0000}"/>
    <cellStyle name="Normal 60 2 5 4 2" xfId="42479" xr:uid="{00000000-0005-0000-0000-0000D17E0000}"/>
    <cellStyle name="Normal 60 2 5 4 3" xfId="27246" xr:uid="{00000000-0005-0000-0000-0000D27E0000}"/>
    <cellStyle name="Normal 60 2 5 5" xfId="7127" xr:uid="{00000000-0005-0000-0000-0000D37E0000}"/>
    <cellStyle name="Normal 60 2 5 5 2" xfId="37462" xr:uid="{00000000-0005-0000-0000-0000D47E0000}"/>
    <cellStyle name="Normal 60 2 5 5 3" xfId="22229" xr:uid="{00000000-0005-0000-0000-0000D57E0000}"/>
    <cellStyle name="Normal 60 2 5 6" xfId="32450" xr:uid="{00000000-0005-0000-0000-0000D67E0000}"/>
    <cellStyle name="Normal 60 2 5 7" xfId="17216" xr:uid="{00000000-0005-0000-0000-0000D77E0000}"/>
    <cellStyle name="Normal 60 2 6" xfId="2909" xr:uid="{00000000-0005-0000-0000-0000D87E0000}"/>
    <cellStyle name="Normal 60 2 6 2" xfId="12983" xr:uid="{00000000-0005-0000-0000-0000D97E0000}"/>
    <cellStyle name="Normal 60 2 6 2 2" xfId="43314" xr:uid="{00000000-0005-0000-0000-0000DA7E0000}"/>
    <cellStyle name="Normal 60 2 6 2 3" xfId="28081" xr:uid="{00000000-0005-0000-0000-0000DB7E0000}"/>
    <cellStyle name="Normal 60 2 6 3" xfId="7963" xr:uid="{00000000-0005-0000-0000-0000DC7E0000}"/>
    <cellStyle name="Normal 60 2 6 3 2" xfId="38297" xr:uid="{00000000-0005-0000-0000-0000DD7E0000}"/>
    <cellStyle name="Normal 60 2 6 3 3" xfId="23064" xr:uid="{00000000-0005-0000-0000-0000DE7E0000}"/>
    <cellStyle name="Normal 60 2 6 4" xfId="33284" xr:uid="{00000000-0005-0000-0000-0000DF7E0000}"/>
    <cellStyle name="Normal 60 2 6 5" xfId="18051" xr:uid="{00000000-0005-0000-0000-0000E07E0000}"/>
    <cellStyle name="Normal 60 2 7" xfId="4602" xr:uid="{00000000-0005-0000-0000-0000E17E0000}"/>
    <cellStyle name="Normal 60 2 7 2" xfId="14654" xr:uid="{00000000-0005-0000-0000-0000E27E0000}"/>
    <cellStyle name="Normal 60 2 7 2 2" xfId="44985" xr:uid="{00000000-0005-0000-0000-0000E37E0000}"/>
    <cellStyle name="Normal 60 2 7 2 3" xfId="29752" xr:uid="{00000000-0005-0000-0000-0000E47E0000}"/>
    <cellStyle name="Normal 60 2 7 3" xfId="9634" xr:uid="{00000000-0005-0000-0000-0000E57E0000}"/>
    <cellStyle name="Normal 60 2 7 3 2" xfId="39968" xr:uid="{00000000-0005-0000-0000-0000E67E0000}"/>
    <cellStyle name="Normal 60 2 7 3 3" xfId="24735" xr:uid="{00000000-0005-0000-0000-0000E77E0000}"/>
    <cellStyle name="Normal 60 2 7 4" xfId="34955" xr:uid="{00000000-0005-0000-0000-0000E87E0000}"/>
    <cellStyle name="Normal 60 2 7 5" xfId="19722" xr:uid="{00000000-0005-0000-0000-0000E97E0000}"/>
    <cellStyle name="Normal 60 2 8" xfId="11312" xr:uid="{00000000-0005-0000-0000-0000EA7E0000}"/>
    <cellStyle name="Normal 60 2 8 2" xfId="41643" xr:uid="{00000000-0005-0000-0000-0000EB7E0000}"/>
    <cellStyle name="Normal 60 2 8 3" xfId="26410" xr:uid="{00000000-0005-0000-0000-0000EC7E0000}"/>
    <cellStyle name="Normal 60 2 9" xfId="6291" xr:uid="{00000000-0005-0000-0000-0000ED7E0000}"/>
    <cellStyle name="Normal 60 2 9 2" xfId="36626" xr:uid="{00000000-0005-0000-0000-0000EE7E0000}"/>
    <cellStyle name="Normal 60 2 9 3" xfId="21393" xr:uid="{00000000-0005-0000-0000-0000EF7E0000}"/>
    <cellStyle name="Normal 60 3" xfId="1255" xr:uid="{00000000-0005-0000-0000-0000F07E0000}"/>
    <cellStyle name="Normal 60 3 10" xfId="16432" xr:uid="{00000000-0005-0000-0000-0000F17E0000}"/>
    <cellStyle name="Normal 60 3 2" xfId="1474" xr:uid="{00000000-0005-0000-0000-0000F27E0000}"/>
    <cellStyle name="Normal 60 3 2 2" xfId="1895" xr:uid="{00000000-0005-0000-0000-0000F37E0000}"/>
    <cellStyle name="Normal 60 3 2 2 2" xfId="2734" xr:uid="{00000000-0005-0000-0000-0000F47E0000}"/>
    <cellStyle name="Normal 60 3 2 2 2 2" xfId="4424" xr:uid="{00000000-0005-0000-0000-0000F57E0000}"/>
    <cellStyle name="Normal 60 3 2 2 2 2 2" xfId="14497" xr:uid="{00000000-0005-0000-0000-0000F67E0000}"/>
    <cellStyle name="Normal 60 3 2 2 2 2 2 2" xfId="44828" xr:uid="{00000000-0005-0000-0000-0000F77E0000}"/>
    <cellStyle name="Normal 60 3 2 2 2 2 2 3" xfId="29595" xr:uid="{00000000-0005-0000-0000-0000F87E0000}"/>
    <cellStyle name="Normal 60 3 2 2 2 2 3" xfId="9477" xr:uid="{00000000-0005-0000-0000-0000F97E0000}"/>
    <cellStyle name="Normal 60 3 2 2 2 2 3 2" xfId="39811" xr:uid="{00000000-0005-0000-0000-0000FA7E0000}"/>
    <cellStyle name="Normal 60 3 2 2 2 2 3 3" xfId="24578" xr:uid="{00000000-0005-0000-0000-0000FB7E0000}"/>
    <cellStyle name="Normal 60 3 2 2 2 2 4" xfId="34798" xr:uid="{00000000-0005-0000-0000-0000FC7E0000}"/>
    <cellStyle name="Normal 60 3 2 2 2 2 5" xfId="19565" xr:uid="{00000000-0005-0000-0000-0000FD7E0000}"/>
    <cellStyle name="Normal 60 3 2 2 2 3" xfId="6116" xr:uid="{00000000-0005-0000-0000-0000FE7E0000}"/>
    <cellStyle name="Normal 60 3 2 2 2 3 2" xfId="16168" xr:uid="{00000000-0005-0000-0000-0000FF7E0000}"/>
    <cellStyle name="Normal 60 3 2 2 2 3 2 2" xfId="46499" xr:uid="{00000000-0005-0000-0000-0000007F0000}"/>
    <cellStyle name="Normal 60 3 2 2 2 3 2 3" xfId="31266" xr:uid="{00000000-0005-0000-0000-0000017F0000}"/>
    <cellStyle name="Normal 60 3 2 2 2 3 3" xfId="11148" xr:uid="{00000000-0005-0000-0000-0000027F0000}"/>
    <cellStyle name="Normal 60 3 2 2 2 3 3 2" xfId="41482" xr:uid="{00000000-0005-0000-0000-0000037F0000}"/>
    <cellStyle name="Normal 60 3 2 2 2 3 3 3" xfId="26249" xr:uid="{00000000-0005-0000-0000-0000047F0000}"/>
    <cellStyle name="Normal 60 3 2 2 2 3 4" xfId="36469" xr:uid="{00000000-0005-0000-0000-0000057F0000}"/>
    <cellStyle name="Normal 60 3 2 2 2 3 5" xfId="21236" xr:uid="{00000000-0005-0000-0000-0000067F0000}"/>
    <cellStyle name="Normal 60 3 2 2 2 4" xfId="12826" xr:uid="{00000000-0005-0000-0000-0000077F0000}"/>
    <cellStyle name="Normal 60 3 2 2 2 4 2" xfId="43157" xr:uid="{00000000-0005-0000-0000-0000087F0000}"/>
    <cellStyle name="Normal 60 3 2 2 2 4 3" xfId="27924" xr:uid="{00000000-0005-0000-0000-0000097F0000}"/>
    <cellStyle name="Normal 60 3 2 2 2 5" xfId="7805" xr:uid="{00000000-0005-0000-0000-00000A7F0000}"/>
    <cellStyle name="Normal 60 3 2 2 2 5 2" xfId="38140" xr:uid="{00000000-0005-0000-0000-00000B7F0000}"/>
    <cellStyle name="Normal 60 3 2 2 2 5 3" xfId="22907" xr:uid="{00000000-0005-0000-0000-00000C7F0000}"/>
    <cellStyle name="Normal 60 3 2 2 2 6" xfId="33128" xr:uid="{00000000-0005-0000-0000-00000D7F0000}"/>
    <cellStyle name="Normal 60 3 2 2 2 7" xfId="17894" xr:uid="{00000000-0005-0000-0000-00000E7F0000}"/>
    <cellStyle name="Normal 60 3 2 2 3" xfId="3587" xr:uid="{00000000-0005-0000-0000-00000F7F0000}"/>
    <cellStyle name="Normal 60 3 2 2 3 2" xfId="13661" xr:uid="{00000000-0005-0000-0000-0000107F0000}"/>
    <cellStyle name="Normal 60 3 2 2 3 2 2" xfId="43992" xr:uid="{00000000-0005-0000-0000-0000117F0000}"/>
    <cellStyle name="Normal 60 3 2 2 3 2 3" xfId="28759" xr:uid="{00000000-0005-0000-0000-0000127F0000}"/>
    <cellStyle name="Normal 60 3 2 2 3 3" xfId="8641" xr:uid="{00000000-0005-0000-0000-0000137F0000}"/>
    <cellStyle name="Normal 60 3 2 2 3 3 2" xfId="38975" xr:uid="{00000000-0005-0000-0000-0000147F0000}"/>
    <cellStyle name="Normal 60 3 2 2 3 3 3" xfId="23742" xr:uid="{00000000-0005-0000-0000-0000157F0000}"/>
    <cellStyle name="Normal 60 3 2 2 3 4" xfId="33962" xr:uid="{00000000-0005-0000-0000-0000167F0000}"/>
    <cellStyle name="Normal 60 3 2 2 3 5" xfId="18729" xr:uid="{00000000-0005-0000-0000-0000177F0000}"/>
    <cellStyle name="Normal 60 3 2 2 4" xfId="5280" xr:uid="{00000000-0005-0000-0000-0000187F0000}"/>
    <cellStyle name="Normal 60 3 2 2 4 2" xfId="15332" xr:uid="{00000000-0005-0000-0000-0000197F0000}"/>
    <cellStyle name="Normal 60 3 2 2 4 2 2" xfId="45663" xr:uid="{00000000-0005-0000-0000-00001A7F0000}"/>
    <cellStyle name="Normal 60 3 2 2 4 2 3" xfId="30430" xr:uid="{00000000-0005-0000-0000-00001B7F0000}"/>
    <cellStyle name="Normal 60 3 2 2 4 3" xfId="10312" xr:uid="{00000000-0005-0000-0000-00001C7F0000}"/>
    <cellStyle name="Normal 60 3 2 2 4 3 2" xfId="40646" xr:uid="{00000000-0005-0000-0000-00001D7F0000}"/>
    <cellStyle name="Normal 60 3 2 2 4 3 3" xfId="25413" xr:uid="{00000000-0005-0000-0000-00001E7F0000}"/>
    <cellStyle name="Normal 60 3 2 2 4 4" xfId="35633" xr:uid="{00000000-0005-0000-0000-00001F7F0000}"/>
    <cellStyle name="Normal 60 3 2 2 4 5" xfId="20400" xr:uid="{00000000-0005-0000-0000-0000207F0000}"/>
    <cellStyle name="Normal 60 3 2 2 5" xfId="11990" xr:uid="{00000000-0005-0000-0000-0000217F0000}"/>
    <cellStyle name="Normal 60 3 2 2 5 2" xfId="42321" xr:uid="{00000000-0005-0000-0000-0000227F0000}"/>
    <cellStyle name="Normal 60 3 2 2 5 3" xfId="27088" xr:uid="{00000000-0005-0000-0000-0000237F0000}"/>
    <cellStyle name="Normal 60 3 2 2 6" xfId="6969" xr:uid="{00000000-0005-0000-0000-0000247F0000}"/>
    <cellStyle name="Normal 60 3 2 2 6 2" xfId="37304" xr:uid="{00000000-0005-0000-0000-0000257F0000}"/>
    <cellStyle name="Normal 60 3 2 2 6 3" xfId="22071" xr:uid="{00000000-0005-0000-0000-0000267F0000}"/>
    <cellStyle name="Normal 60 3 2 2 7" xfId="32292" xr:uid="{00000000-0005-0000-0000-0000277F0000}"/>
    <cellStyle name="Normal 60 3 2 2 8" xfId="17058" xr:uid="{00000000-0005-0000-0000-0000287F0000}"/>
    <cellStyle name="Normal 60 3 2 3" xfId="2316" xr:uid="{00000000-0005-0000-0000-0000297F0000}"/>
    <cellStyle name="Normal 60 3 2 3 2" xfId="4006" xr:uid="{00000000-0005-0000-0000-00002A7F0000}"/>
    <cellStyle name="Normal 60 3 2 3 2 2" xfId="14079" xr:uid="{00000000-0005-0000-0000-00002B7F0000}"/>
    <cellStyle name="Normal 60 3 2 3 2 2 2" xfId="44410" xr:uid="{00000000-0005-0000-0000-00002C7F0000}"/>
    <cellStyle name="Normal 60 3 2 3 2 2 3" xfId="29177" xr:uid="{00000000-0005-0000-0000-00002D7F0000}"/>
    <cellStyle name="Normal 60 3 2 3 2 3" xfId="9059" xr:uid="{00000000-0005-0000-0000-00002E7F0000}"/>
    <cellStyle name="Normal 60 3 2 3 2 3 2" xfId="39393" xr:uid="{00000000-0005-0000-0000-00002F7F0000}"/>
    <cellStyle name="Normal 60 3 2 3 2 3 3" xfId="24160" xr:uid="{00000000-0005-0000-0000-0000307F0000}"/>
    <cellStyle name="Normal 60 3 2 3 2 4" xfId="34380" xr:uid="{00000000-0005-0000-0000-0000317F0000}"/>
    <cellStyle name="Normal 60 3 2 3 2 5" xfId="19147" xr:uid="{00000000-0005-0000-0000-0000327F0000}"/>
    <cellStyle name="Normal 60 3 2 3 3" xfId="5698" xr:uid="{00000000-0005-0000-0000-0000337F0000}"/>
    <cellStyle name="Normal 60 3 2 3 3 2" xfId="15750" xr:uid="{00000000-0005-0000-0000-0000347F0000}"/>
    <cellStyle name="Normal 60 3 2 3 3 2 2" xfId="46081" xr:uid="{00000000-0005-0000-0000-0000357F0000}"/>
    <cellStyle name="Normal 60 3 2 3 3 2 3" xfId="30848" xr:uid="{00000000-0005-0000-0000-0000367F0000}"/>
    <cellStyle name="Normal 60 3 2 3 3 3" xfId="10730" xr:uid="{00000000-0005-0000-0000-0000377F0000}"/>
    <cellStyle name="Normal 60 3 2 3 3 3 2" xfId="41064" xr:uid="{00000000-0005-0000-0000-0000387F0000}"/>
    <cellStyle name="Normal 60 3 2 3 3 3 3" xfId="25831" xr:uid="{00000000-0005-0000-0000-0000397F0000}"/>
    <cellStyle name="Normal 60 3 2 3 3 4" xfId="36051" xr:uid="{00000000-0005-0000-0000-00003A7F0000}"/>
    <cellStyle name="Normal 60 3 2 3 3 5" xfId="20818" xr:uid="{00000000-0005-0000-0000-00003B7F0000}"/>
    <cellStyle name="Normal 60 3 2 3 4" xfId="12408" xr:uid="{00000000-0005-0000-0000-00003C7F0000}"/>
    <cellStyle name="Normal 60 3 2 3 4 2" xfId="42739" xr:uid="{00000000-0005-0000-0000-00003D7F0000}"/>
    <cellStyle name="Normal 60 3 2 3 4 3" xfId="27506" xr:uid="{00000000-0005-0000-0000-00003E7F0000}"/>
    <cellStyle name="Normal 60 3 2 3 5" xfId="7387" xr:uid="{00000000-0005-0000-0000-00003F7F0000}"/>
    <cellStyle name="Normal 60 3 2 3 5 2" xfId="37722" xr:uid="{00000000-0005-0000-0000-0000407F0000}"/>
    <cellStyle name="Normal 60 3 2 3 5 3" xfId="22489" xr:uid="{00000000-0005-0000-0000-0000417F0000}"/>
    <cellStyle name="Normal 60 3 2 3 6" xfId="32710" xr:uid="{00000000-0005-0000-0000-0000427F0000}"/>
    <cellStyle name="Normal 60 3 2 3 7" xfId="17476" xr:uid="{00000000-0005-0000-0000-0000437F0000}"/>
    <cellStyle name="Normal 60 3 2 4" xfId="3169" xr:uid="{00000000-0005-0000-0000-0000447F0000}"/>
    <cellStyle name="Normal 60 3 2 4 2" xfId="13243" xr:uid="{00000000-0005-0000-0000-0000457F0000}"/>
    <cellStyle name="Normal 60 3 2 4 2 2" xfId="43574" xr:uid="{00000000-0005-0000-0000-0000467F0000}"/>
    <cellStyle name="Normal 60 3 2 4 2 3" xfId="28341" xr:uid="{00000000-0005-0000-0000-0000477F0000}"/>
    <cellStyle name="Normal 60 3 2 4 3" xfId="8223" xr:uid="{00000000-0005-0000-0000-0000487F0000}"/>
    <cellStyle name="Normal 60 3 2 4 3 2" xfId="38557" xr:uid="{00000000-0005-0000-0000-0000497F0000}"/>
    <cellStyle name="Normal 60 3 2 4 3 3" xfId="23324" xr:uid="{00000000-0005-0000-0000-00004A7F0000}"/>
    <cellStyle name="Normal 60 3 2 4 4" xfId="33544" xr:uid="{00000000-0005-0000-0000-00004B7F0000}"/>
    <cellStyle name="Normal 60 3 2 4 5" xfId="18311" xr:uid="{00000000-0005-0000-0000-00004C7F0000}"/>
    <cellStyle name="Normal 60 3 2 5" xfId="4862" xr:uid="{00000000-0005-0000-0000-00004D7F0000}"/>
    <cellStyle name="Normal 60 3 2 5 2" xfId="14914" xr:uid="{00000000-0005-0000-0000-00004E7F0000}"/>
    <cellStyle name="Normal 60 3 2 5 2 2" xfId="45245" xr:uid="{00000000-0005-0000-0000-00004F7F0000}"/>
    <cellStyle name="Normal 60 3 2 5 2 3" xfId="30012" xr:uid="{00000000-0005-0000-0000-0000507F0000}"/>
    <cellStyle name="Normal 60 3 2 5 3" xfId="9894" xr:uid="{00000000-0005-0000-0000-0000517F0000}"/>
    <cellStyle name="Normal 60 3 2 5 3 2" xfId="40228" xr:uid="{00000000-0005-0000-0000-0000527F0000}"/>
    <cellStyle name="Normal 60 3 2 5 3 3" xfId="24995" xr:uid="{00000000-0005-0000-0000-0000537F0000}"/>
    <cellStyle name="Normal 60 3 2 5 4" xfId="35215" xr:uid="{00000000-0005-0000-0000-0000547F0000}"/>
    <cellStyle name="Normal 60 3 2 5 5" xfId="19982" xr:uid="{00000000-0005-0000-0000-0000557F0000}"/>
    <cellStyle name="Normal 60 3 2 6" xfId="11572" xr:uid="{00000000-0005-0000-0000-0000567F0000}"/>
    <cellStyle name="Normal 60 3 2 6 2" xfId="41903" xr:uid="{00000000-0005-0000-0000-0000577F0000}"/>
    <cellStyle name="Normal 60 3 2 6 3" xfId="26670" xr:uid="{00000000-0005-0000-0000-0000587F0000}"/>
    <cellStyle name="Normal 60 3 2 7" xfId="6551" xr:uid="{00000000-0005-0000-0000-0000597F0000}"/>
    <cellStyle name="Normal 60 3 2 7 2" xfId="36886" xr:uid="{00000000-0005-0000-0000-00005A7F0000}"/>
    <cellStyle name="Normal 60 3 2 7 3" xfId="21653" xr:uid="{00000000-0005-0000-0000-00005B7F0000}"/>
    <cellStyle name="Normal 60 3 2 8" xfId="31874" xr:uid="{00000000-0005-0000-0000-00005C7F0000}"/>
    <cellStyle name="Normal 60 3 2 9" xfId="16640" xr:uid="{00000000-0005-0000-0000-00005D7F0000}"/>
    <cellStyle name="Normal 60 3 3" xfId="1687" xr:uid="{00000000-0005-0000-0000-00005E7F0000}"/>
    <cellStyle name="Normal 60 3 3 2" xfId="2526" xr:uid="{00000000-0005-0000-0000-00005F7F0000}"/>
    <cellStyle name="Normal 60 3 3 2 2" xfId="4216" xr:uid="{00000000-0005-0000-0000-0000607F0000}"/>
    <cellStyle name="Normal 60 3 3 2 2 2" xfId="14289" xr:uid="{00000000-0005-0000-0000-0000617F0000}"/>
    <cellStyle name="Normal 60 3 3 2 2 2 2" xfId="44620" xr:uid="{00000000-0005-0000-0000-0000627F0000}"/>
    <cellStyle name="Normal 60 3 3 2 2 2 3" xfId="29387" xr:uid="{00000000-0005-0000-0000-0000637F0000}"/>
    <cellStyle name="Normal 60 3 3 2 2 3" xfId="9269" xr:uid="{00000000-0005-0000-0000-0000647F0000}"/>
    <cellStyle name="Normal 60 3 3 2 2 3 2" xfId="39603" xr:uid="{00000000-0005-0000-0000-0000657F0000}"/>
    <cellStyle name="Normal 60 3 3 2 2 3 3" xfId="24370" xr:uid="{00000000-0005-0000-0000-0000667F0000}"/>
    <cellStyle name="Normal 60 3 3 2 2 4" xfId="34590" xr:uid="{00000000-0005-0000-0000-0000677F0000}"/>
    <cellStyle name="Normal 60 3 3 2 2 5" xfId="19357" xr:uid="{00000000-0005-0000-0000-0000687F0000}"/>
    <cellStyle name="Normal 60 3 3 2 3" xfId="5908" xr:uid="{00000000-0005-0000-0000-0000697F0000}"/>
    <cellStyle name="Normal 60 3 3 2 3 2" xfId="15960" xr:uid="{00000000-0005-0000-0000-00006A7F0000}"/>
    <cellStyle name="Normal 60 3 3 2 3 2 2" xfId="46291" xr:uid="{00000000-0005-0000-0000-00006B7F0000}"/>
    <cellStyle name="Normal 60 3 3 2 3 2 3" xfId="31058" xr:uid="{00000000-0005-0000-0000-00006C7F0000}"/>
    <cellStyle name="Normal 60 3 3 2 3 3" xfId="10940" xr:uid="{00000000-0005-0000-0000-00006D7F0000}"/>
    <cellStyle name="Normal 60 3 3 2 3 3 2" xfId="41274" xr:uid="{00000000-0005-0000-0000-00006E7F0000}"/>
    <cellStyle name="Normal 60 3 3 2 3 3 3" xfId="26041" xr:uid="{00000000-0005-0000-0000-00006F7F0000}"/>
    <cellStyle name="Normal 60 3 3 2 3 4" xfId="36261" xr:uid="{00000000-0005-0000-0000-0000707F0000}"/>
    <cellStyle name="Normal 60 3 3 2 3 5" xfId="21028" xr:uid="{00000000-0005-0000-0000-0000717F0000}"/>
    <cellStyle name="Normal 60 3 3 2 4" xfId="12618" xr:uid="{00000000-0005-0000-0000-0000727F0000}"/>
    <cellStyle name="Normal 60 3 3 2 4 2" xfId="42949" xr:uid="{00000000-0005-0000-0000-0000737F0000}"/>
    <cellStyle name="Normal 60 3 3 2 4 3" xfId="27716" xr:uid="{00000000-0005-0000-0000-0000747F0000}"/>
    <cellStyle name="Normal 60 3 3 2 5" xfId="7597" xr:uid="{00000000-0005-0000-0000-0000757F0000}"/>
    <cellStyle name="Normal 60 3 3 2 5 2" xfId="37932" xr:uid="{00000000-0005-0000-0000-0000767F0000}"/>
    <cellStyle name="Normal 60 3 3 2 5 3" xfId="22699" xr:uid="{00000000-0005-0000-0000-0000777F0000}"/>
    <cellStyle name="Normal 60 3 3 2 6" xfId="32920" xr:uid="{00000000-0005-0000-0000-0000787F0000}"/>
    <cellStyle name="Normal 60 3 3 2 7" xfId="17686" xr:uid="{00000000-0005-0000-0000-0000797F0000}"/>
    <cellStyle name="Normal 60 3 3 3" xfId="3379" xr:uid="{00000000-0005-0000-0000-00007A7F0000}"/>
    <cellStyle name="Normal 60 3 3 3 2" xfId="13453" xr:uid="{00000000-0005-0000-0000-00007B7F0000}"/>
    <cellStyle name="Normal 60 3 3 3 2 2" xfId="43784" xr:uid="{00000000-0005-0000-0000-00007C7F0000}"/>
    <cellStyle name="Normal 60 3 3 3 2 3" xfId="28551" xr:uid="{00000000-0005-0000-0000-00007D7F0000}"/>
    <cellStyle name="Normal 60 3 3 3 3" xfId="8433" xr:uid="{00000000-0005-0000-0000-00007E7F0000}"/>
    <cellStyle name="Normal 60 3 3 3 3 2" xfId="38767" xr:uid="{00000000-0005-0000-0000-00007F7F0000}"/>
    <cellStyle name="Normal 60 3 3 3 3 3" xfId="23534" xr:uid="{00000000-0005-0000-0000-0000807F0000}"/>
    <cellStyle name="Normal 60 3 3 3 4" xfId="33754" xr:uid="{00000000-0005-0000-0000-0000817F0000}"/>
    <cellStyle name="Normal 60 3 3 3 5" xfId="18521" xr:uid="{00000000-0005-0000-0000-0000827F0000}"/>
    <cellStyle name="Normal 60 3 3 4" xfId="5072" xr:uid="{00000000-0005-0000-0000-0000837F0000}"/>
    <cellStyle name="Normal 60 3 3 4 2" xfId="15124" xr:uid="{00000000-0005-0000-0000-0000847F0000}"/>
    <cellStyle name="Normal 60 3 3 4 2 2" xfId="45455" xr:uid="{00000000-0005-0000-0000-0000857F0000}"/>
    <cellStyle name="Normal 60 3 3 4 2 3" xfId="30222" xr:uid="{00000000-0005-0000-0000-0000867F0000}"/>
    <cellStyle name="Normal 60 3 3 4 3" xfId="10104" xr:uid="{00000000-0005-0000-0000-0000877F0000}"/>
    <cellStyle name="Normal 60 3 3 4 3 2" xfId="40438" xr:uid="{00000000-0005-0000-0000-0000887F0000}"/>
    <cellStyle name="Normal 60 3 3 4 3 3" xfId="25205" xr:uid="{00000000-0005-0000-0000-0000897F0000}"/>
    <cellStyle name="Normal 60 3 3 4 4" xfId="35425" xr:uid="{00000000-0005-0000-0000-00008A7F0000}"/>
    <cellStyle name="Normal 60 3 3 4 5" xfId="20192" xr:uid="{00000000-0005-0000-0000-00008B7F0000}"/>
    <cellStyle name="Normal 60 3 3 5" xfId="11782" xr:uid="{00000000-0005-0000-0000-00008C7F0000}"/>
    <cellStyle name="Normal 60 3 3 5 2" xfId="42113" xr:uid="{00000000-0005-0000-0000-00008D7F0000}"/>
    <cellStyle name="Normal 60 3 3 5 3" xfId="26880" xr:uid="{00000000-0005-0000-0000-00008E7F0000}"/>
    <cellStyle name="Normal 60 3 3 6" xfId="6761" xr:uid="{00000000-0005-0000-0000-00008F7F0000}"/>
    <cellStyle name="Normal 60 3 3 6 2" xfId="37096" xr:uid="{00000000-0005-0000-0000-0000907F0000}"/>
    <cellStyle name="Normal 60 3 3 6 3" xfId="21863" xr:uid="{00000000-0005-0000-0000-0000917F0000}"/>
    <cellStyle name="Normal 60 3 3 7" xfId="32084" xr:uid="{00000000-0005-0000-0000-0000927F0000}"/>
    <cellStyle name="Normal 60 3 3 8" xfId="16850" xr:uid="{00000000-0005-0000-0000-0000937F0000}"/>
    <cellStyle name="Normal 60 3 4" xfId="2108" xr:uid="{00000000-0005-0000-0000-0000947F0000}"/>
    <cellStyle name="Normal 60 3 4 2" xfId="3798" xr:uid="{00000000-0005-0000-0000-0000957F0000}"/>
    <cellStyle name="Normal 60 3 4 2 2" xfId="13871" xr:uid="{00000000-0005-0000-0000-0000967F0000}"/>
    <cellStyle name="Normal 60 3 4 2 2 2" xfId="44202" xr:uid="{00000000-0005-0000-0000-0000977F0000}"/>
    <cellStyle name="Normal 60 3 4 2 2 3" xfId="28969" xr:uid="{00000000-0005-0000-0000-0000987F0000}"/>
    <cellStyle name="Normal 60 3 4 2 3" xfId="8851" xr:uid="{00000000-0005-0000-0000-0000997F0000}"/>
    <cellStyle name="Normal 60 3 4 2 3 2" xfId="39185" xr:uid="{00000000-0005-0000-0000-00009A7F0000}"/>
    <cellStyle name="Normal 60 3 4 2 3 3" xfId="23952" xr:uid="{00000000-0005-0000-0000-00009B7F0000}"/>
    <cellStyle name="Normal 60 3 4 2 4" xfId="34172" xr:uid="{00000000-0005-0000-0000-00009C7F0000}"/>
    <cellStyle name="Normal 60 3 4 2 5" xfId="18939" xr:uid="{00000000-0005-0000-0000-00009D7F0000}"/>
    <cellStyle name="Normal 60 3 4 3" xfId="5490" xr:uid="{00000000-0005-0000-0000-00009E7F0000}"/>
    <cellStyle name="Normal 60 3 4 3 2" xfId="15542" xr:uid="{00000000-0005-0000-0000-00009F7F0000}"/>
    <cellStyle name="Normal 60 3 4 3 2 2" xfId="45873" xr:uid="{00000000-0005-0000-0000-0000A07F0000}"/>
    <cellStyle name="Normal 60 3 4 3 2 3" xfId="30640" xr:uid="{00000000-0005-0000-0000-0000A17F0000}"/>
    <cellStyle name="Normal 60 3 4 3 3" xfId="10522" xr:uid="{00000000-0005-0000-0000-0000A27F0000}"/>
    <cellStyle name="Normal 60 3 4 3 3 2" xfId="40856" xr:uid="{00000000-0005-0000-0000-0000A37F0000}"/>
    <cellStyle name="Normal 60 3 4 3 3 3" xfId="25623" xr:uid="{00000000-0005-0000-0000-0000A47F0000}"/>
    <cellStyle name="Normal 60 3 4 3 4" xfId="35843" xr:uid="{00000000-0005-0000-0000-0000A57F0000}"/>
    <cellStyle name="Normal 60 3 4 3 5" xfId="20610" xr:uid="{00000000-0005-0000-0000-0000A67F0000}"/>
    <cellStyle name="Normal 60 3 4 4" xfId="12200" xr:uid="{00000000-0005-0000-0000-0000A77F0000}"/>
    <cellStyle name="Normal 60 3 4 4 2" xfId="42531" xr:uid="{00000000-0005-0000-0000-0000A87F0000}"/>
    <cellStyle name="Normal 60 3 4 4 3" xfId="27298" xr:uid="{00000000-0005-0000-0000-0000A97F0000}"/>
    <cellStyle name="Normal 60 3 4 5" xfId="7179" xr:uid="{00000000-0005-0000-0000-0000AA7F0000}"/>
    <cellStyle name="Normal 60 3 4 5 2" xfId="37514" xr:uid="{00000000-0005-0000-0000-0000AB7F0000}"/>
    <cellStyle name="Normal 60 3 4 5 3" xfId="22281" xr:uid="{00000000-0005-0000-0000-0000AC7F0000}"/>
    <cellStyle name="Normal 60 3 4 6" xfId="32502" xr:uid="{00000000-0005-0000-0000-0000AD7F0000}"/>
    <cellStyle name="Normal 60 3 4 7" xfId="17268" xr:uid="{00000000-0005-0000-0000-0000AE7F0000}"/>
    <cellStyle name="Normal 60 3 5" xfId="2961" xr:uid="{00000000-0005-0000-0000-0000AF7F0000}"/>
    <cellStyle name="Normal 60 3 5 2" xfId="13035" xr:uid="{00000000-0005-0000-0000-0000B07F0000}"/>
    <cellStyle name="Normal 60 3 5 2 2" xfId="43366" xr:uid="{00000000-0005-0000-0000-0000B17F0000}"/>
    <cellStyle name="Normal 60 3 5 2 3" xfId="28133" xr:uid="{00000000-0005-0000-0000-0000B27F0000}"/>
    <cellStyle name="Normal 60 3 5 3" xfId="8015" xr:uid="{00000000-0005-0000-0000-0000B37F0000}"/>
    <cellStyle name="Normal 60 3 5 3 2" xfId="38349" xr:uid="{00000000-0005-0000-0000-0000B47F0000}"/>
    <cellStyle name="Normal 60 3 5 3 3" xfId="23116" xr:uid="{00000000-0005-0000-0000-0000B57F0000}"/>
    <cellStyle name="Normal 60 3 5 4" xfId="33336" xr:uid="{00000000-0005-0000-0000-0000B67F0000}"/>
    <cellStyle name="Normal 60 3 5 5" xfId="18103" xr:uid="{00000000-0005-0000-0000-0000B77F0000}"/>
    <cellStyle name="Normal 60 3 6" xfId="4654" xr:uid="{00000000-0005-0000-0000-0000B87F0000}"/>
    <cellStyle name="Normal 60 3 6 2" xfId="14706" xr:uid="{00000000-0005-0000-0000-0000B97F0000}"/>
    <cellStyle name="Normal 60 3 6 2 2" xfId="45037" xr:uid="{00000000-0005-0000-0000-0000BA7F0000}"/>
    <cellStyle name="Normal 60 3 6 2 3" xfId="29804" xr:uid="{00000000-0005-0000-0000-0000BB7F0000}"/>
    <cellStyle name="Normal 60 3 6 3" xfId="9686" xr:uid="{00000000-0005-0000-0000-0000BC7F0000}"/>
    <cellStyle name="Normal 60 3 6 3 2" xfId="40020" xr:uid="{00000000-0005-0000-0000-0000BD7F0000}"/>
    <cellStyle name="Normal 60 3 6 3 3" xfId="24787" xr:uid="{00000000-0005-0000-0000-0000BE7F0000}"/>
    <cellStyle name="Normal 60 3 6 4" xfId="35007" xr:uid="{00000000-0005-0000-0000-0000BF7F0000}"/>
    <cellStyle name="Normal 60 3 6 5" xfId="19774" xr:uid="{00000000-0005-0000-0000-0000C07F0000}"/>
    <cellStyle name="Normal 60 3 7" xfId="11364" xr:uid="{00000000-0005-0000-0000-0000C17F0000}"/>
    <cellStyle name="Normal 60 3 7 2" xfId="41695" xr:uid="{00000000-0005-0000-0000-0000C27F0000}"/>
    <cellStyle name="Normal 60 3 7 3" xfId="26462" xr:uid="{00000000-0005-0000-0000-0000C37F0000}"/>
    <cellStyle name="Normal 60 3 8" xfId="6343" xr:uid="{00000000-0005-0000-0000-0000C47F0000}"/>
    <cellStyle name="Normal 60 3 8 2" xfId="36678" xr:uid="{00000000-0005-0000-0000-0000C57F0000}"/>
    <cellStyle name="Normal 60 3 8 3" xfId="21445" xr:uid="{00000000-0005-0000-0000-0000C67F0000}"/>
    <cellStyle name="Normal 60 3 9" xfId="31667" xr:uid="{00000000-0005-0000-0000-0000C77F0000}"/>
    <cellStyle name="Normal 60 4" xfId="1368" xr:uid="{00000000-0005-0000-0000-0000C87F0000}"/>
    <cellStyle name="Normal 60 4 2" xfId="1791" xr:uid="{00000000-0005-0000-0000-0000C97F0000}"/>
    <cellStyle name="Normal 60 4 2 2" xfId="2630" xr:uid="{00000000-0005-0000-0000-0000CA7F0000}"/>
    <cellStyle name="Normal 60 4 2 2 2" xfId="4320" xr:uid="{00000000-0005-0000-0000-0000CB7F0000}"/>
    <cellStyle name="Normal 60 4 2 2 2 2" xfId="14393" xr:uid="{00000000-0005-0000-0000-0000CC7F0000}"/>
    <cellStyle name="Normal 60 4 2 2 2 2 2" xfId="44724" xr:uid="{00000000-0005-0000-0000-0000CD7F0000}"/>
    <cellStyle name="Normal 60 4 2 2 2 2 3" xfId="29491" xr:uid="{00000000-0005-0000-0000-0000CE7F0000}"/>
    <cellStyle name="Normal 60 4 2 2 2 3" xfId="9373" xr:uid="{00000000-0005-0000-0000-0000CF7F0000}"/>
    <cellStyle name="Normal 60 4 2 2 2 3 2" xfId="39707" xr:uid="{00000000-0005-0000-0000-0000D07F0000}"/>
    <cellStyle name="Normal 60 4 2 2 2 3 3" xfId="24474" xr:uid="{00000000-0005-0000-0000-0000D17F0000}"/>
    <cellStyle name="Normal 60 4 2 2 2 4" xfId="34694" xr:uid="{00000000-0005-0000-0000-0000D27F0000}"/>
    <cellStyle name="Normal 60 4 2 2 2 5" xfId="19461" xr:uid="{00000000-0005-0000-0000-0000D37F0000}"/>
    <cellStyle name="Normal 60 4 2 2 3" xfId="6012" xr:uid="{00000000-0005-0000-0000-0000D47F0000}"/>
    <cellStyle name="Normal 60 4 2 2 3 2" xfId="16064" xr:uid="{00000000-0005-0000-0000-0000D57F0000}"/>
    <cellStyle name="Normal 60 4 2 2 3 2 2" xfId="46395" xr:uid="{00000000-0005-0000-0000-0000D67F0000}"/>
    <cellStyle name="Normal 60 4 2 2 3 2 3" xfId="31162" xr:uid="{00000000-0005-0000-0000-0000D77F0000}"/>
    <cellStyle name="Normal 60 4 2 2 3 3" xfId="11044" xr:uid="{00000000-0005-0000-0000-0000D87F0000}"/>
    <cellStyle name="Normal 60 4 2 2 3 3 2" xfId="41378" xr:uid="{00000000-0005-0000-0000-0000D97F0000}"/>
    <cellStyle name="Normal 60 4 2 2 3 3 3" xfId="26145" xr:uid="{00000000-0005-0000-0000-0000DA7F0000}"/>
    <cellStyle name="Normal 60 4 2 2 3 4" xfId="36365" xr:uid="{00000000-0005-0000-0000-0000DB7F0000}"/>
    <cellStyle name="Normal 60 4 2 2 3 5" xfId="21132" xr:uid="{00000000-0005-0000-0000-0000DC7F0000}"/>
    <cellStyle name="Normal 60 4 2 2 4" xfId="12722" xr:uid="{00000000-0005-0000-0000-0000DD7F0000}"/>
    <cellStyle name="Normal 60 4 2 2 4 2" xfId="43053" xr:uid="{00000000-0005-0000-0000-0000DE7F0000}"/>
    <cellStyle name="Normal 60 4 2 2 4 3" xfId="27820" xr:uid="{00000000-0005-0000-0000-0000DF7F0000}"/>
    <cellStyle name="Normal 60 4 2 2 5" xfId="7701" xr:uid="{00000000-0005-0000-0000-0000E07F0000}"/>
    <cellStyle name="Normal 60 4 2 2 5 2" xfId="38036" xr:uid="{00000000-0005-0000-0000-0000E17F0000}"/>
    <cellStyle name="Normal 60 4 2 2 5 3" xfId="22803" xr:uid="{00000000-0005-0000-0000-0000E27F0000}"/>
    <cellStyle name="Normal 60 4 2 2 6" xfId="33024" xr:uid="{00000000-0005-0000-0000-0000E37F0000}"/>
    <cellStyle name="Normal 60 4 2 2 7" xfId="17790" xr:uid="{00000000-0005-0000-0000-0000E47F0000}"/>
    <cellStyle name="Normal 60 4 2 3" xfId="3483" xr:uid="{00000000-0005-0000-0000-0000E57F0000}"/>
    <cellStyle name="Normal 60 4 2 3 2" xfId="13557" xr:uid="{00000000-0005-0000-0000-0000E67F0000}"/>
    <cellStyle name="Normal 60 4 2 3 2 2" xfId="43888" xr:uid="{00000000-0005-0000-0000-0000E77F0000}"/>
    <cellStyle name="Normal 60 4 2 3 2 3" xfId="28655" xr:uid="{00000000-0005-0000-0000-0000E87F0000}"/>
    <cellStyle name="Normal 60 4 2 3 3" xfId="8537" xr:uid="{00000000-0005-0000-0000-0000E97F0000}"/>
    <cellStyle name="Normal 60 4 2 3 3 2" xfId="38871" xr:uid="{00000000-0005-0000-0000-0000EA7F0000}"/>
    <cellStyle name="Normal 60 4 2 3 3 3" xfId="23638" xr:uid="{00000000-0005-0000-0000-0000EB7F0000}"/>
    <cellStyle name="Normal 60 4 2 3 4" xfId="33858" xr:uid="{00000000-0005-0000-0000-0000EC7F0000}"/>
    <cellStyle name="Normal 60 4 2 3 5" xfId="18625" xr:uid="{00000000-0005-0000-0000-0000ED7F0000}"/>
    <cellStyle name="Normal 60 4 2 4" xfId="5176" xr:uid="{00000000-0005-0000-0000-0000EE7F0000}"/>
    <cellStyle name="Normal 60 4 2 4 2" xfId="15228" xr:uid="{00000000-0005-0000-0000-0000EF7F0000}"/>
    <cellStyle name="Normal 60 4 2 4 2 2" xfId="45559" xr:uid="{00000000-0005-0000-0000-0000F07F0000}"/>
    <cellStyle name="Normal 60 4 2 4 2 3" xfId="30326" xr:uid="{00000000-0005-0000-0000-0000F17F0000}"/>
    <cellStyle name="Normal 60 4 2 4 3" xfId="10208" xr:uid="{00000000-0005-0000-0000-0000F27F0000}"/>
    <cellStyle name="Normal 60 4 2 4 3 2" xfId="40542" xr:uid="{00000000-0005-0000-0000-0000F37F0000}"/>
    <cellStyle name="Normal 60 4 2 4 3 3" xfId="25309" xr:uid="{00000000-0005-0000-0000-0000F47F0000}"/>
    <cellStyle name="Normal 60 4 2 4 4" xfId="35529" xr:uid="{00000000-0005-0000-0000-0000F57F0000}"/>
    <cellStyle name="Normal 60 4 2 4 5" xfId="20296" xr:uid="{00000000-0005-0000-0000-0000F67F0000}"/>
    <cellStyle name="Normal 60 4 2 5" xfId="11886" xr:uid="{00000000-0005-0000-0000-0000F77F0000}"/>
    <cellStyle name="Normal 60 4 2 5 2" xfId="42217" xr:uid="{00000000-0005-0000-0000-0000F87F0000}"/>
    <cellStyle name="Normal 60 4 2 5 3" xfId="26984" xr:uid="{00000000-0005-0000-0000-0000F97F0000}"/>
    <cellStyle name="Normal 60 4 2 6" xfId="6865" xr:uid="{00000000-0005-0000-0000-0000FA7F0000}"/>
    <cellStyle name="Normal 60 4 2 6 2" xfId="37200" xr:uid="{00000000-0005-0000-0000-0000FB7F0000}"/>
    <cellStyle name="Normal 60 4 2 6 3" xfId="21967" xr:uid="{00000000-0005-0000-0000-0000FC7F0000}"/>
    <cellStyle name="Normal 60 4 2 7" xfId="32188" xr:uid="{00000000-0005-0000-0000-0000FD7F0000}"/>
    <cellStyle name="Normal 60 4 2 8" xfId="16954" xr:uid="{00000000-0005-0000-0000-0000FE7F0000}"/>
    <cellStyle name="Normal 60 4 3" xfId="2212" xr:uid="{00000000-0005-0000-0000-0000FF7F0000}"/>
    <cellStyle name="Normal 60 4 3 2" xfId="3902" xr:uid="{00000000-0005-0000-0000-000000800000}"/>
    <cellStyle name="Normal 60 4 3 2 2" xfId="13975" xr:uid="{00000000-0005-0000-0000-000001800000}"/>
    <cellStyle name="Normal 60 4 3 2 2 2" xfId="44306" xr:uid="{00000000-0005-0000-0000-000002800000}"/>
    <cellStyle name="Normal 60 4 3 2 2 3" xfId="29073" xr:uid="{00000000-0005-0000-0000-000003800000}"/>
    <cellStyle name="Normal 60 4 3 2 3" xfId="8955" xr:uid="{00000000-0005-0000-0000-000004800000}"/>
    <cellStyle name="Normal 60 4 3 2 3 2" xfId="39289" xr:uid="{00000000-0005-0000-0000-000005800000}"/>
    <cellStyle name="Normal 60 4 3 2 3 3" xfId="24056" xr:uid="{00000000-0005-0000-0000-000006800000}"/>
    <cellStyle name="Normal 60 4 3 2 4" xfId="34276" xr:uid="{00000000-0005-0000-0000-000007800000}"/>
    <cellStyle name="Normal 60 4 3 2 5" xfId="19043" xr:uid="{00000000-0005-0000-0000-000008800000}"/>
    <cellStyle name="Normal 60 4 3 3" xfId="5594" xr:uid="{00000000-0005-0000-0000-000009800000}"/>
    <cellStyle name="Normal 60 4 3 3 2" xfId="15646" xr:uid="{00000000-0005-0000-0000-00000A800000}"/>
    <cellStyle name="Normal 60 4 3 3 2 2" xfId="45977" xr:uid="{00000000-0005-0000-0000-00000B800000}"/>
    <cellStyle name="Normal 60 4 3 3 2 3" xfId="30744" xr:uid="{00000000-0005-0000-0000-00000C800000}"/>
    <cellStyle name="Normal 60 4 3 3 3" xfId="10626" xr:uid="{00000000-0005-0000-0000-00000D800000}"/>
    <cellStyle name="Normal 60 4 3 3 3 2" xfId="40960" xr:uid="{00000000-0005-0000-0000-00000E800000}"/>
    <cellStyle name="Normal 60 4 3 3 3 3" xfId="25727" xr:uid="{00000000-0005-0000-0000-00000F800000}"/>
    <cellStyle name="Normal 60 4 3 3 4" xfId="35947" xr:uid="{00000000-0005-0000-0000-000010800000}"/>
    <cellStyle name="Normal 60 4 3 3 5" xfId="20714" xr:uid="{00000000-0005-0000-0000-000011800000}"/>
    <cellStyle name="Normal 60 4 3 4" xfId="12304" xr:uid="{00000000-0005-0000-0000-000012800000}"/>
    <cellStyle name="Normal 60 4 3 4 2" xfId="42635" xr:uid="{00000000-0005-0000-0000-000013800000}"/>
    <cellStyle name="Normal 60 4 3 4 3" xfId="27402" xr:uid="{00000000-0005-0000-0000-000014800000}"/>
    <cellStyle name="Normal 60 4 3 5" xfId="7283" xr:uid="{00000000-0005-0000-0000-000015800000}"/>
    <cellStyle name="Normal 60 4 3 5 2" xfId="37618" xr:uid="{00000000-0005-0000-0000-000016800000}"/>
    <cellStyle name="Normal 60 4 3 5 3" xfId="22385" xr:uid="{00000000-0005-0000-0000-000017800000}"/>
    <cellStyle name="Normal 60 4 3 6" xfId="32606" xr:uid="{00000000-0005-0000-0000-000018800000}"/>
    <cellStyle name="Normal 60 4 3 7" xfId="17372" xr:uid="{00000000-0005-0000-0000-000019800000}"/>
    <cellStyle name="Normal 60 4 4" xfId="3065" xr:uid="{00000000-0005-0000-0000-00001A800000}"/>
    <cellStyle name="Normal 60 4 4 2" xfId="13139" xr:uid="{00000000-0005-0000-0000-00001B800000}"/>
    <cellStyle name="Normal 60 4 4 2 2" xfId="43470" xr:uid="{00000000-0005-0000-0000-00001C800000}"/>
    <cellStyle name="Normal 60 4 4 2 3" xfId="28237" xr:uid="{00000000-0005-0000-0000-00001D800000}"/>
    <cellStyle name="Normal 60 4 4 3" xfId="8119" xr:uid="{00000000-0005-0000-0000-00001E800000}"/>
    <cellStyle name="Normal 60 4 4 3 2" xfId="38453" xr:uid="{00000000-0005-0000-0000-00001F800000}"/>
    <cellStyle name="Normal 60 4 4 3 3" xfId="23220" xr:uid="{00000000-0005-0000-0000-000020800000}"/>
    <cellStyle name="Normal 60 4 4 4" xfId="33440" xr:uid="{00000000-0005-0000-0000-000021800000}"/>
    <cellStyle name="Normal 60 4 4 5" xfId="18207" xr:uid="{00000000-0005-0000-0000-000022800000}"/>
    <cellStyle name="Normal 60 4 5" xfId="4758" xr:uid="{00000000-0005-0000-0000-000023800000}"/>
    <cellStyle name="Normal 60 4 5 2" xfId="14810" xr:uid="{00000000-0005-0000-0000-000024800000}"/>
    <cellStyle name="Normal 60 4 5 2 2" xfId="45141" xr:uid="{00000000-0005-0000-0000-000025800000}"/>
    <cellStyle name="Normal 60 4 5 2 3" xfId="29908" xr:uid="{00000000-0005-0000-0000-000026800000}"/>
    <cellStyle name="Normal 60 4 5 3" xfId="9790" xr:uid="{00000000-0005-0000-0000-000027800000}"/>
    <cellStyle name="Normal 60 4 5 3 2" xfId="40124" xr:uid="{00000000-0005-0000-0000-000028800000}"/>
    <cellStyle name="Normal 60 4 5 3 3" xfId="24891" xr:uid="{00000000-0005-0000-0000-000029800000}"/>
    <cellStyle name="Normal 60 4 5 4" xfId="35111" xr:uid="{00000000-0005-0000-0000-00002A800000}"/>
    <cellStyle name="Normal 60 4 5 5" xfId="19878" xr:uid="{00000000-0005-0000-0000-00002B800000}"/>
    <cellStyle name="Normal 60 4 6" xfId="11468" xr:uid="{00000000-0005-0000-0000-00002C800000}"/>
    <cellStyle name="Normal 60 4 6 2" xfId="41799" xr:uid="{00000000-0005-0000-0000-00002D800000}"/>
    <cellStyle name="Normal 60 4 6 3" xfId="26566" xr:uid="{00000000-0005-0000-0000-00002E800000}"/>
    <cellStyle name="Normal 60 4 7" xfId="6447" xr:uid="{00000000-0005-0000-0000-00002F800000}"/>
    <cellStyle name="Normal 60 4 7 2" xfId="36782" xr:uid="{00000000-0005-0000-0000-000030800000}"/>
    <cellStyle name="Normal 60 4 7 3" xfId="21549" xr:uid="{00000000-0005-0000-0000-000031800000}"/>
    <cellStyle name="Normal 60 4 8" xfId="31770" xr:uid="{00000000-0005-0000-0000-000032800000}"/>
    <cellStyle name="Normal 60 4 9" xfId="16536" xr:uid="{00000000-0005-0000-0000-000033800000}"/>
    <cellStyle name="Normal 60 5" xfId="1581" xr:uid="{00000000-0005-0000-0000-000034800000}"/>
    <cellStyle name="Normal 60 5 2" xfId="2422" xr:uid="{00000000-0005-0000-0000-000035800000}"/>
    <cellStyle name="Normal 60 5 2 2" xfId="4112" xr:uid="{00000000-0005-0000-0000-000036800000}"/>
    <cellStyle name="Normal 60 5 2 2 2" xfId="14185" xr:uid="{00000000-0005-0000-0000-000037800000}"/>
    <cellStyle name="Normal 60 5 2 2 2 2" xfId="44516" xr:uid="{00000000-0005-0000-0000-000038800000}"/>
    <cellStyle name="Normal 60 5 2 2 2 3" xfId="29283" xr:uid="{00000000-0005-0000-0000-000039800000}"/>
    <cellStyle name="Normal 60 5 2 2 3" xfId="9165" xr:uid="{00000000-0005-0000-0000-00003A800000}"/>
    <cellStyle name="Normal 60 5 2 2 3 2" xfId="39499" xr:uid="{00000000-0005-0000-0000-00003B800000}"/>
    <cellStyle name="Normal 60 5 2 2 3 3" xfId="24266" xr:uid="{00000000-0005-0000-0000-00003C800000}"/>
    <cellStyle name="Normal 60 5 2 2 4" xfId="34486" xr:uid="{00000000-0005-0000-0000-00003D800000}"/>
    <cellStyle name="Normal 60 5 2 2 5" xfId="19253" xr:uid="{00000000-0005-0000-0000-00003E800000}"/>
    <cellStyle name="Normal 60 5 2 3" xfId="5804" xr:uid="{00000000-0005-0000-0000-00003F800000}"/>
    <cellStyle name="Normal 60 5 2 3 2" xfId="15856" xr:uid="{00000000-0005-0000-0000-000040800000}"/>
    <cellStyle name="Normal 60 5 2 3 2 2" xfId="46187" xr:uid="{00000000-0005-0000-0000-000041800000}"/>
    <cellStyle name="Normal 60 5 2 3 2 3" xfId="30954" xr:uid="{00000000-0005-0000-0000-000042800000}"/>
    <cellStyle name="Normal 60 5 2 3 3" xfId="10836" xr:uid="{00000000-0005-0000-0000-000043800000}"/>
    <cellStyle name="Normal 60 5 2 3 3 2" xfId="41170" xr:uid="{00000000-0005-0000-0000-000044800000}"/>
    <cellStyle name="Normal 60 5 2 3 3 3" xfId="25937" xr:uid="{00000000-0005-0000-0000-000045800000}"/>
    <cellStyle name="Normal 60 5 2 3 4" xfId="36157" xr:uid="{00000000-0005-0000-0000-000046800000}"/>
    <cellStyle name="Normal 60 5 2 3 5" xfId="20924" xr:uid="{00000000-0005-0000-0000-000047800000}"/>
    <cellStyle name="Normal 60 5 2 4" xfId="12514" xr:uid="{00000000-0005-0000-0000-000048800000}"/>
    <cellStyle name="Normal 60 5 2 4 2" xfId="42845" xr:uid="{00000000-0005-0000-0000-000049800000}"/>
    <cellStyle name="Normal 60 5 2 4 3" xfId="27612" xr:uid="{00000000-0005-0000-0000-00004A800000}"/>
    <cellStyle name="Normal 60 5 2 5" xfId="7493" xr:uid="{00000000-0005-0000-0000-00004B800000}"/>
    <cellStyle name="Normal 60 5 2 5 2" xfId="37828" xr:uid="{00000000-0005-0000-0000-00004C800000}"/>
    <cellStyle name="Normal 60 5 2 5 3" xfId="22595" xr:uid="{00000000-0005-0000-0000-00004D800000}"/>
    <cellStyle name="Normal 60 5 2 6" xfId="32816" xr:uid="{00000000-0005-0000-0000-00004E800000}"/>
    <cellStyle name="Normal 60 5 2 7" xfId="17582" xr:uid="{00000000-0005-0000-0000-00004F800000}"/>
    <cellStyle name="Normal 60 5 3" xfId="3275" xr:uid="{00000000-0005-0000-0000-000050800000}"/>
    <cellStyle name="Normal 60 5 3 2" xfId="13349" xr:uid="{00000000-0005-0000-0000-000051800000}"/>
    <cellStyle name="Normal 60 5 3 2 2" xfId="43680" xr:uid="{00000000-0005-0000-0000-000052800000}"/>
    <cellStyle name="Normal 60 5 3 2 3" xfId="28447" xr:uid="{00000000-0005-0000-0000-000053800000}"/>
    <cellStyle name="Normal 60 5 3 3" xfId="8329" xr:uid="{00000000-0005-0000-0000-000054800000}"/>
    <cellStyle name="Normal 60 5 3 3 2" xfId="38663" xr:uid="{00000000-0005-0000-0000-000055800000}"/>
    <cellStyle name="Normal 60 5 3 3 3" xfId="23430" xr:uid="{00000000-0005-0000-0000-000056800000}"/>
    <cellStyle name="Normal 60 5 3 4" xfId="33650" xr:uid="{00000000-0005-0000-0000-000057800000}"/>
    <cellStyle name="Normal 60 5 3 5" xfId="18417" xr:uid="{00000000-0005-0000-0000-000058800000}"/>
    <cellStyle name="Normal 60 5 4" xfId="4968" xr:uid="{00000000-0005-0000-0000-000059800000}"/>
    <cellStyle name="Normal 60 5 4 2" xfId="15020" xr:uid="{00000000-0005-0000-0000-00005A800000}"/>
    <cellStyle name="Normal 60 5 4 2 2" xfId="45351" xr:uid="{00000000-0005-0000-0000-00005B800000}"/>
    <cellStyle name="Normal 60 5 4 2 3" xfId="30118" xr:uid="{00000000-0005-0000-0000-00005C800000}"/>
    <cellStyle name="Normal 60 5 4 3" xfId="10000" xr:uid="{00000000-0005-0000-0000-00005D800000}"/>
    <cellStyle name="Normal 60 5 4 3 2" xfId="40334" xr:uid="{00000000-0005-0000-0000-00005E800000}"/>
    <cellStyle name="Normal 60 5 4 3 3" xfId="25101" xr:uid="{00000000-0005-0000-0000-00005F800000}"/>
    <cellStyle name="Normal 60 5 4 4" xfId="35321" xr:uid="{00000000-0005-0000-0000-000060800000}"/>
    <cellStyle name="Normal 60 5 4 5" xfId="20088" xr:uid="{00000000-0005-0000-0000-000061800000}"/>
    <cellStyle name="Normal 60 5 5" xfId="11678" xr:uid="{00000000-0005-0000-0000-000062800000}"/>
    <cellStyle name="Normal 60 5 5 2" xfId="42009" xr:uid="{00000000-0005-0000-0000-000063800000}"/>
    <cellStyle name="Normal 60 5 5 3" xfId="26776" xr:uid="{00000000-0005-0000-0000-000064800000}"/>
    <cellStyle name="Normal 60 5 6" xfId="6657" xr:uid="{00000000-0005-0000-0000-000065800000}"/>
    <cellStyle name="Normal 60 5 6 2" xfId="36992" xr:uid="{00000000-0005-0000-0000-000066800000}"/>
    <cellStyle name="Normal 60 5 6 3" xfId="21759" xr:uid="{00000000-0005-0000-0000-000067800000}"/>
    <cellStyle name="Normal 60 5 7" xfId="31980" xr:uid="{00000000-0005-0000-0000-000068800000}"/>
    <cellStyle name="Normal 60 5 8" xfId="16746" xr:uid="{00000000-0005-0000-0000-000069800000}"/>
    <cellStyle name="Normal 60 6" xfId="2002" xr:uid="{00000000-0005-0000-0000-00006A800000}"/>
    <cellStyle name="Normal 60 6 2" xfId="3694" xr:uid="{00000000-0005-0000-0000-00006B800000}"/>
    <cellStyle name="Normal 60 6 2 2" xfId="13767" xr:uid="{00000000-0005-0000-0000-00006C800000}"/>
    <cellStyle name="Normal 60 6 2 2 2" xfId="44098" xr:uid="{00000000-0005-0000-0000-00006D800000}"/>
    <cellStyle name="Normal 60 6 2 2 3" xfId="28865" xr:uid="{00000000-0005-0000-0000-00006E800000}"/>
    <cellStyle name="Normal 60 6 2 3" xfId="8747" xr:uid="{00000000-0005-0000-0000-00006F800000}"/>
    <cellStyle name="Normal 60 6 2 3 2" xfId="39081" xr:uid="{00000000-0005-0000-0000-000070800000}"/>
    <cellStyle name="Normal 60 6 2 3 3" xfId="23848" xr:uid="{00000000-0005-0000-0000-000071800000}"/>
    <cellStyle name="Normal 60 6 2 4" xfId="34068" xr:uid="{00000000-0005-0000-0000-000072800000}"/>
    <cellStyle name="Normal 60 6 2 5" xfId="18835" xr:uid="{00000000-0005-0000-0000-000073800000}"/>
    <cellStyle name="Normal 60 6 3" xfId="5386" xr:uid="{00000000-0005-0000-0000-000074800000}"/>
    <cellStyle name="Normal 60 6 3 2" xfId="15438" xr:uid="{00000000-0005-0000-0000-000075800000}"/>
    <cellStyle name="Normal 60 6 3 2 2" xfId="45769" xr:uid="{00000000-0005-0000-0000-000076800000}"/>
    <cellStyle name="Normal 60 6 3 2 3" xfId="30536" xr:uid="{00000000-0005-0000-0000-000077800000}"/>
    <cellStyle name="Normal 60 6 3 3" xfId="10418" xr:uid="{00000000-0005-0000-0000-000078800000}"/>
    <cellStyle name="Normal 60 6 3 3 2" xfId="40752" xr:uid="{00000000-0005-0000-0000-000079800000}"/>
    <cellStyle name="Normal 60 6 3 3 3" xfId="25519" xr:uid="{00000000-0005-0000-0000-00007A800000}"/>
    <cellStyle name="Normal 60 6 3 4" xfId="35739" xr:uid="{00000000-0005-0000-0000-00007B800000}"/>
    <cellStyle name="Normal 60 6 3 5" xfId="20506" xr:uid="{00000000-0005-0000-0000-00007C800000}"/>
    <cellStyle name="Normal 60 6 4" xfId="12096" xr:uid="{00000000-0005-0000-0000-00007D800000}"/>
    <cellStyle name="Normal 60 6 4 2" xfId="42427" xr:uid="{00000000-0005-0000-0000-00007E800000}"/>
    <cellStyle name="Normal 60 6 4 3" xfId="27194" xr:uid="{00000000-0005-0000-0000-00007F800000}"/>
    <cellStyle name="Normal 60 6 5" xfId="7075" xr:uid="{00000000-0005-0000-0000-000080800000}"/>
    <cellStyle name="Normal 60 6 5 2" xfId="37410" xr:uid="{00000000-0005-0000-0000-000081800000}"/>
    <cellStyle name="Normal 60 6 5 3" xfId="22177" xr:uid="{00000000-0005-0000-0000-000082800000}"/>
    <cellStyle name="Normal 60 6 6" xfId="32398" xr:uid="{00000000-0005-0000-0000-000083800000}"/>
    <cellStyle name="Normal 60 6 7" xfId="17164" xr:uid="{00000000-0005-0000-0000-000084800000}"/>
    <cellStyle name="Normal 60 7" xfId="2853" xr:uid="{00000000-0005-0000-0000-000085800000}"/>
    <cellStyle name="Normal 60 7 2" xfId="12931" xr:uid="{00000000-0005-0000-0000-000086800000}"/>
    <cellStyle name="Normal 60 7 2 2" xfId="43262" xr:uid="{00000000-0005-0000-0000-000087800000}"/>
    <cellStyle name="Normal 60 7 2 3" xfId="28029" xr:uid="{00000000-0005-0000-0000-000088800000}"/>
    <cellStyle name="Normal 60 7 3" xfId="7911" xr:uid="{00000000-0005-0000-0000-000089800000}"/>
    <cellStyle name="Normal 60 7 3 2" xfId="38245" xr:uid="{00000000-0005-0000-0000-00008A800000}"/>
    <cellStyle name="Normal 60 7 3 3" xfId="23012" xr:uid="{00000000-0005-0000-0000-00008B800000}"/>
    <cellStyle name="Normal 60 7 4" xfId="33232" xr:uid="{00000000-0005-0000-0000-00008C800000}"/>
    <cellStyle name="Normal 60 7 5" xfId="17999" xr:uid="{00000000-0005-0000-0000-00008D800000}"/>
    <cellStyle name="Normal 60 8" xfId="4547" xr:uid="{00000000-0005-0000-0000-00008E800000}"/>
    <cellStyle name="Normal 60 8 2" xfId="14602" xr:uid="{00000000-0005-0000-0000-00008F800000}"/>
    <cellStyle name="Normal 60 8 2 2" xfId="44933" xr:uid="{00000000-0005-0000-0000-000090800000}"/>
    <cellStyle name="Normal 60 8 2 3" xfId="29700" xr:uid="{00000000-0005-0000-0000-000091800000}"/>
    <cellStyle name="Normal 60 8 3" xfId="9582" xr:uid="{00000000-0005-0000-0000-000092800000}"/>
    <cellStyle name="Normal 60 8 3 2" xfId="39916" xr:uid="{00000000-0005-0000-0000-000093800000}"/>
    <cellStyle name="Normal 60 8 3 3" xfId="24683" xr:uid="{00000000-0005-0000-0000-000094800000}"/>
    <cellStyle name="Normal 60 8 4" xfId="34903" xr:uid="{00000000-0005-0000-0000-000095800000}"/>
    <cellStyle name="Normal 60 8 5" xfId="19670" xr:uid="{00000000-0005-0000-0000-000096800000}"/>
    <cellStyle name="Normal 60 9" xfId="11258" xr:uid="{00000000-0005-0000-0000-000097800000}"/>
    <cellStyle name="Normal 60 9 2" xfId="41591" xr:uid="{00000000-0005-0000-0000-000098800000}"/>
    <cellStyle name="Normal 60 9 3" xfId="26358" xr:uid="{00000000-0005-0000-0000-000099800000}"/>
    <cellStyle name="Normal 61" xfId="888" xr:uid="{00000000-0005-0000-0000-00009A800000}"/>
    <cellStyle name="Normal 61 2" xfId="889" xr:uid="{00000000-0005-0000-0000-00009B800000}"/>
    <cellStyle name="Normal 62" xfId="890" xr:uid="{00000000-0005-0000-0000-00009C800000}"/>
    <cellStyle name="Normal 62 2" xfId="891" xr:uid="{00000000-0005-0000-0000-00009D800000}"/>
    <cellStyle name="Normal 63" xfId="892" xr:uid="{00000000-0005-0000-0000-00009E800000}"/>
    <cellStyle name="Normal 63 2" xfId="46896" xr:uid="{76D69B91-7E25-4885-8026-8656ADACE70C}"/>
    <cellStyle name="Normal 64" xfId="893" xr:uid="{00000000-0005-0000-0000-00009F800000}"/>
    <cellStyle name="Normal 64 10" xfId="6238" xr:uid="{00000000-0005-0000-0000-0000A0800000}"/>
    <cellStyle name="Normal 64 10 2" xfId="36575" xr:uid="{00000000-0005-0000-0000-0000A1800000}"/>
    <cellStyle name="Normal 64 10 3" xfId="21342" xr:uid="{00000000-0005-0000-0000-0000A2800000}"/>
    <cellStyle name="Normal 64 11" xfId="31566" xr:uid="{00000000-0005-0000-0000-0000A3800000}"/>
    <cellStyle name="Normal 64 12" xfId="16327" xr:uid="{00000000-0005-0000-0000-0000A4800000}"/>
    <cellStyle name="Normal 64 13" xfId="46897" xr:uid="{0E8C55FA-DE22-4EE8-8F5C-46108BEB8143}"/>
    <cellStyle name="Normal 64 2" xfId="1202" xr:uid="{00000000-0005-0000-0000-0000A5800000}"/>
    <cellStyle name="Normal 64 2 10" xfId="31617" xr:uid="{00000000-0005-0000-0000-0000A6800000}"/>
    <cellStyle name="Normal 64 2 11" xfId="16381" xr:uid="{00000000-0005-0000-0000-0000A7800000}"/>
    <cellStyle name="Normal 64 2 2" xfId="1310" xr:uid="{00000000-0005-0000-0000-0000A8800000}"/>
    <cellStyle name="Normal 64 2 2 10" xfId="16485" xr:uid="{00000000-0005-0000-0000-0000A9800000}"/>
    <cellStyle name="Normal 64 2 2 2" xfId="1527" xr:uid="{00000000-0005-0000-0000-0000AA800000}"/>
    <cellStyle name="Normal 64 2 2 2 2" xfId="1948" xr:uid="{00000000-0005-0000-0000-0000AB800000}"/>
    <cellStyle name="Normal 64 2 2 2 2 2" xfId="2787" xr:uid="{00000000-0005-0000-0000-0000AC800000}"/>
    <cellStyle name="Normal 64 2 2 2 2 2 2" xfId="4477" xr:uid="{00000000-0005-0000-0000-0000AD800000}"/>
    <cellStyle name="Normal 64 2 2 2 2 2 2 2" xfId="14550" xr:uid="{00000000-0005-0000-0000-0000AE800000}"/>
    <cellStyle name="Normal 64 2 2 2 2 2 2 2 2" xfId="44881" xr:uid="{00000000-0005-0000-0000-0000AF800000}"/>
    <cellStyle name="Normal 64 2 2 2 2 2 2 2 3" xfId="29648" xr:uid="{00000000-0005-0000-0000-0000B0800000}"/>
    <cellStyle name="Normal 64 2 2 2 2 2 2 3" xfId="9530" xr:uid="{00000000-0005-0000-0000-0000B1800000}"/>
    <cellStyle name="Normal 64 2 2 2 2 2 2 3 2" xfId="39864" xr:uid="{00000000-0005-0000-0000-0000B2800000}"/>
    <cellStyle name="Normal 64 2 2 2 2 2 2 3 3" xfId="24631" xr:uid="{00000000-0005-0000-0000-0000B3800000}"/>
    <cellStyle name="Normal 64 2 2 2 2 2 2 4" xfId="34851" xr:uid="{00000000-0005-0000-0000-0000B4800000}"/>
    <cellStyle name="Normal 64 2 2 2 2 2 2 5" xfId="19618" xr:uid="{00000000-0005-0000-0000-0000B5800000}"/>
    <cellStyle name="Normal 64 2 2 2 2 2 3" xfId="6169" xr:uid="{00000000-0005-0000-0000-0000B6800000}"/>
    <cellStyle name="Normal 64 2 2 2 2 2 3 2" xfId="16221" xr:uid="{00000000-0005-0000-0000-0000B7800000}"/>
    <cellStyle name="Normal 64 2 2 2 2 2 3 2 2" xfId="46552" xr:uid="{00000000-0005-0000-0000-0000B8800000}"/>
    <cellStyle name="Normal 64 2 2 2 2 2 3 2 3" xfId="31319" xr:uid="{00000000-0005-0000-0000-0000B9800000}"/>
    <cellStyle name="Normal 64 2 2 2 2 2 3 3" xfId="11201" xr:uid="{00000000-0005-0000-0000-0000BA800000}"/>
    <cellStyle name="Normal 64 2 2 2 2 2 3 3 2" xfId="41535" xr:uid="{00000000-0005-0000-0000-0000BB800000}"/>
    <cellStyle name="Normal 64 2 2 2 2 2 3 3 3" xfId="26302" xr:uid="{00000000-0005-0000-0000-0000BC800000}"/>
    <cellStyle name="Normal 64 2 2 2 2 2 3 4" xfId="36522" xr:uid="{00000000-0005-0000-0000-0000BD800000}"/>
    <cellStyle name="Normal 64 2 2 2 2 2 3 5" xfId="21289" xr:uid="{00000000-0005-0000-0000-0000BE800000}"/>
    <cellStyle name="Normal 64 2 2 2 2 2 4" xfId="12879" xr:uid="{00000000-0005-0000-0000-0000BF800000}"/>
    <cellStyle name="Normal 64 2 2 2 2 2 4 2" xfId="43210" xr:uid="{00000000-0005-0000-0000-0000C0800000}"/>
    <cellStyle name="Normal 64 2 2 2 2 2 4 3" xfId="27977" xr:uid="{00000000-0005-0000-0000-0000C1800000}"/>
    <cellStyle name="Normal 64 2 2 2 2 2 5" xfId="7858" xr:uid="{00000000-0005-0000-0000-0000C2800000}"/>
    <cellStyle name="Normal 64 2 2 2 2 2 5 2" xfId="38193" xr:uid="{00000000-0005-0000-0000-0000C3800000}"/>
    <cellStyle name="Normal 64 2 2 2 2 2 5 3" xfId="22960" xr:uid="{00000000-0005-0000-0000-0000C4800000}"/>
    <cellStyle name="Normal 64 2 2 2 2 2 6" xfId="33181" xr:uid="{00000000-0005-0000-0000-0000C5800000}"/>
    <cellStyle name="Normal 64 2 2 2 2 2 7" xfId="17947" xr:uid="{00000000-0005-0000-0000-0000C6800000}"/>
    <cellStyle name="Normal 64 2 2 2 2 3" xfId="3640" xr:uid="{00000000-0005-0000-0000-0000C7800000}"/>
    <cellStyle name="Normal 64 2 2 2 2 3 2" xfId="13714" xr:uid="{00000000-0005-0000-0000-0000C8800000}"/>
    <cellStyle name="Normal 64 2 2 2 2 3 2 2" xfId="44045" xr:uid="{00000000-0005-0000-0000-0000C9800000}"/>
    <cellStyle name="Normal 64 2 2 2 2 3 2 3" xfId="28812" xr:uid="{00000000-0005-0000-0000-0000CA800000}"/>
    <cellStyle name="Normal 64 2 2 2 2 3 3" xfId="8694" xr:uid="{00000000-0005-0000-0000-0000CB800000}"/>
    <cellStyle name="Normal 64 2 2 2 2 3 3 2" xfId="39028" xr:uid="{00000000-0005-0000-0000-0000CC800000}"/>
    <cellStyle name="Normal 64 2 2 2 2 3 3 3" xfId="23795" xr:uid="{00000000-0005-0000-0000-0000CD800000}"/>
    <cellStyle name="Normal 64 2 2 2 2 3 4" xfId="34015" xr:uid="{00000000-0005-0000-0000-0000CE800000}"/>
    <cellStyle name="Normal 64 2 2 2 2 3 5" xfId="18782" xr:uid="{00000000-0005-0000-0000-0000CF800000}"/>
    <cellStyle name="Normal 64 2 2 2 2 4" xfId="5333" xr:uid="{00000000-0005-0000-0000-0000D0800000}"/>
    <cellStyle name="Normal 64 2 2 2 2 4 2" xfId="15385" xr:uid="{00000000-0005-0000-0000-0000D1800000}"/>
    <cellStyle name="Normal 64 2 2 2 2 4 2 2" xfId="45716" xr:uid="{00000000-0005-0000-0000-0000D2800000}"/>
    <cellStyle name="Normal 64 2 2 2 2 4 2 3" xfId="30483" xr:uid="{00000000-0005-0000-0000-0000D3800000}"/>
    <cellStyle name="Normal 64 2 2 2 2 4 3" xfId="10365" xr:uid="{00000000-0005-0000-0000-0000D4800000}"/>
    <cellStyle name="Normal 64 2 2 2 2 4 3 2" xfId="40699" xr:uid="{00000000-0005-0000-0000-0000D5800000}"/>
    <cellStyle name="Normal 64 2 2 2 2 4 3 3" xfId="25466" xr:uid="{00000000-0005-0000-0000-0000D6800000}"/>
    <cellStyle name="Normal 64 2 2 2 2 4 4" xfId="35686" xr:uid="{00000000-0005-0000-0000-0000D7800000}"/>
    <cellStyle name="Normal 64 2 2 2 2 4 5" xfId="20453" xr:uid="{00000000-0005-0000-0000-0000D8800000}"/>
    <cellStyle name="Normal 64 2 2 2 2 5" xfId="12043" xr:uid="{00000000-0005-0000-0000-0000D9800000}"/>
    <cellStyle name="Normal 64 2 2 2 2 5 2" xfId="42374" xr:uid="{00000000-0005-0000-0000-0000DA800000}"/>
    <cellStyle name="Normal 64 2 2 2 2 5 3" xfId="27141" xr:uid="{00000000-0005-0000-0000-0000DB800000}"/>
    <cellStyle name="Normal 64 2 2 2 2 6" xfId="7022" xr:uid="{00000000-0005-0000-0000-0000DC800000}"/>
    <cellStyle name="Normal 64 2 2 2 2 6 2" xfId="37357" xr:uid="{00000000-0005-0000-0000-0000DD800000}"/>
    <cellStyle name="Normal 64 2 2 2 2 6 3" xfId="22124" xr:uid="{00000000-0005-0000-0000-0000DE800000}"/>
    <cellStyle name="Normal 64 2 2 2 2 7" xfId="32345" xr:uid="{00000000-0005-0000-0000-0000DF800000}"/>
    <cellStyle name="Normal 64 2 2 2 2 8" xfId="17111" xr:uid="{00000000-0005-0000-0000-0000E0800000}"/>
    <cellStyle name="Normal 64 2 2 2 3" xfId="2369" xr:uid="{00000000-0005-0000-0000-0000E1800000}"/>
    <cellStyle name="Normal 64 2 2 2 3 2" xfId="4059" xr:uid="{00000000-0005-0000-0000-0000E2800000}"/>
    <cellStyle name="Normal 64 2 2 2 3 2 2" xfId="14132" xr:uid="{00000000-0005-0000-0000-0000E3800000}"/>
    <cellStyle name="Normal 64 2 2 2 3 2 2 2" xfId="44463" xr:uid="{00000000-0005-0000-0000-0000E4800000}"/>
    <cellStyle name="Normal 64 2 2 2 3 2 2 3" xfId="29230" xr:uid="{00000000-0005-0000-0000-0000E5800000}"/>
    <cellStyle name="Normal 64 2 2 2 3 2 3" xfId="9112" xr:uid="{00000000-0005-0000-0000-0000E6800000}"/>
    <cellStyle name="Normal 64 2 2 2 3 2 3 2" xfId="39446" xr:uid="{00000000-0005-0000-0000-0000E7800000}"/>
    <cellStyle name="Normal 64 2 2 2 3 2 3 3" xfId="24213" xr:uid="{00000000-0005-0000-0000-0000E8800000}"/>
    <cellStyle name="Normal 64 2 2 2 3 2 4" xfId="34433" xr:uid="{00000000-0005-0000-0000-0000E9800000}"/>
    <cellStyle name="Normal 64 2 2 2 3 2 5" xfId="19200" xr:uid="{00000000-0005-0000-0000-0000EA800000}"/>
    <cellStyle name="Normal 64 2 2 2 3 3" xfId="5751" xr:uid="{00000000-0005-0000-0000-0000EB800000}"/>
    <cellStyle name="Normal 64 2 2 2 3 3 2" xfId="15803" xr:uid="{00000000-0005-0000-0000-0000EC800000}"/>
    <cellStyle name="Normal 64 2 2 2 3 3 2 2" xfId="46134" xr:uid="{00000000-0005-0000-0000-0000ED800000}"/>
    <cellStyle name="Normal 64 2 2 2 3 3 2 3" xfId="30901" xr:uid="{00000000-0005-0000-0000-0000EE800000}"/>
    <cellStyle name="Normal 64 2 2 2 3 3 3" xfId="10783" xr:uid="{00000000-0005-0000-0000-0000EF800000}"/>
    <cellStyle name="Normal 64 2 2 2 3 3 3 2" xfId="41117" xr:uid="{00000000-0005-0000-0000-0000F0800000}"/>
    <cellStyle name="Normal 64 2 2 2 3 3 3 3" xfId="25884" xr:uid="{00000000-0005-0000-0000-0000F1800000}"/>
    <cellStyle name="Normal 64 2 2 2 3 3 4" xfId="36104" xr:uid="{00000000-0005-0000-0000-0000F2800000}"/>
    <cellStyle name="Normal 64 2 2 2 3 3 5" xfId="20871" xr:uid="{00000000-0005-0000-0000-0000F3800000}"/>
    <cellStyle name="Normal 64 2 2 2 3 4" xfId="12461" xr:uid="{00000000-0005-0000-0000-0000F4800000}"/>
    <cellStyle name="Normal 64 2 2 2 3 4 2" xfId="42792" xr:uid="{00000000-0005-0000-0000-0000F5800000}"/>
    <cellStyle name="Normal 64 2 2 2 3 4 3" xfId="27559" xr:uid="{00000000-0005-0000-0000-0000F6800000}"/>
    <cellStyle name="Normal 64 2 2 2 3 5" xfId="7440" xr:uid="{00000000-0005-0000-0000-0000F7800000}"/>
    <cellStyle name="Normal 64 2 2 2 3 5 2" xfId="37775" xr:uid="{00000000-0005-0000-0000-0000F8800000}"/>
    <cellStyle name="Normal 64 2 2 2 3 5 3" xfId="22542" xr:uid="{00000000-0005-0000-0000-0000F9800000}"/>
    <cellStyle name="Normal 64 2 2 2 3 6" xfId="32763" xr:uid="{00000000-0005-0000-0000-0000FA800000}"/>
    <cellStyle name="Normal 64 2 2 2 3 7" xfId="17529" xr:uid="{00000000-0005-0000-0000-0000FB800000}"/>
    <cellStyle name="Normal 64 2 2 2 4" xfId="3222" xr:uid="{00000000-0005-0000-0000-0000FC800000}"/>
    <cellStyle name="Normal 64 2 2 2 4 2" xfId="13296" xr:uid="{00000000-0005-0000-0000-0000FD800000}"/>
    <cellStyle name="Normal 64 2 2 2 4 2 2" xfId="43627" xr:uid="{00000000-0005-0000-0000-0000FE800000}"/>
    <cellStyle name="Normal 64 2 2 2 4 2 3" xfId="28394" xr:uid="{00000000-0005-0000-0000-0000FF800000}"/>
    <cellStyle name="Normal 64 2 2 2 4 3" xfId="8276" xr:uid="{00000000-0005-0000-0000-000000810000}"/>
    <cellStyle name="Normal 64 2 2 2 4 3 2" xfId="38610" xr:uid="{00000000-0005-0000-0000-000001810000}"/>
    <cellStyle name="Normal 64 2 2 2 4 3 3" xfId="23377" xr:uid="{00000000-0005-0000-0000-000002810000}"/>
    <cellStyle name="Normal 64 2 2 2 4 4" xfId="33597" xr:uid="{00000000-0005-0000-0000-000003810000}"/>
    <cellStyle name="Normal 64 2 2 2 4 5" xfId="18364" xr:uid="{00000000-0005-0000-0000-000004810000}"/>
    <cellStyle name="Normal 64 2 2 2 5" xfId="4915" xr:uid="{00000000-0005-0000-0000-000005810000}"/>
    <cellStyle name="Normal 64 2 2 2 5 2" xfId="14967" xr:uid="{00000000-0005-0000-0000-000006810000}"/>
    <cellStyle name="Normal 64 2 2 2 5 2 2" xfId="45298" xr:uid="{00000000-0005-0000-0000-000007810000}"/>
    <cellStyle name="Normal 64 2 2 2 5 2 3" xfId="30065" xr:uid="{00000000-0005-0000-0000-000008810000}"/>
    <cellStyle name="Normal 64 2 2 2 5 3" xfId="9947" xr:uid="{00000000-0005-0000-0000-000009810000}"/>
    <cellStyle name="Normal 64 2 2 2 5 3 2" xfId="40281" xr:uid="{00000000-0005-0000-0000-00000A810000}"/>
    <cellStyle name="Normal 64 2 2 2 5 3 3" xfId="25048" xr:uid="{00000000-0005-0000-0000-00000B810000}"/>
    <cellStyle name="Normal 64 2 2 2 5 4" xfId="35268" xr:uid="{00000000-0005-0000-0000-00000C810000}"/>
    <cellStyle name="Normal 64 2 2 2 5 5" xfId="20035" xr:uid="{00000000-0005-0000-0000-00000D810000}"/>
    <cellStyle name="Normal 64 2 2 2 6" xfId="11625" xr:uid="{00000000-0005-0000-0000-00000E810000}"/>
    <cellStyle name="Normal 64 2 2 2 6 2" xfId="41956" xr:uid="{00000000-0005-0000-0000-00000F810000}"/>
    <cellStyle name="Normal 64 2 2 2 6 3" xfId="26723" xr:uid="{00000000-0005-0000-0000-000010810000}"/>
    <cellStyle name="Normal 64 2 2 2 7" xfId="6604" xr:uid="{00000000-0005-0000-0000-000011810000}"/>
    <cellStyle name="Normal 64 2 2 2 7 2" xfId="36939" xr:uid="{00000000-0005-0000-0000-000012810000}"/>
    <cellStyle name="Normal 64 2 2 2 7 3" xfId="21706" xr:uid="{00000000-0005-0000-0000-000013810000}"/>
    <cellStyle name="Normal 64 2 2 2 8" xfId="31927" xr:uid="{00000000-0005-0000-0000-000014810000}"/>
    <cellStyle name="Normal 64 2 2 2 9" xfId="16693" xr:uid="{00000000-0005-0000-0000-000015810000}"/>
    <cellStyle name="Normal 64 2 2 3" xfId="1740" xr:uid="{00000000-0005-0000-0000-000016810000}"/>
    <cellStyle name="Normal 64 2 2 3 2" xfId="2579" xr:uid="{00000000-0005-0000-0000-000017810000}"/>
    <cellStyle name="Normal 64 2 2 3 2 2" xfId="4269" xr:uid="{00000000-0005-0000-0000-000018810000}"/>
    <cellStyle name="Normal 64 2 2 3 2 2 2" xfId="14342" xr:uid="{00000000-0005-0000-0000-000019810000}"/>
    <cellStyle name="Normal 64 2 2 3 2 2 2 2" xfId="44673" xr:uid="{00000000-0005-0000-0000-00001A810000}"/>
    <cellStyle name="Normal 64 2 2 3 2 2 2 3" xfId="29440" xr:uid="{00000000-0005-0000-0000-00001B810000}"/>
    <cellStyle name="Normal 64 2 2 3 2 2 3" xfId="9322" xr:uid="{00000000-0005-0000-0000-00001C810000}"/>
    <cellStyle name="Normal 64 2 2 3 2 2 3 2" xfId="39656" xr:uid="{00000000-0005-0000-0000-00001D810000}"/>
    <cellStyle name="Normal 64 2 2 3 2 2 3 3" xfId="24423" xr:uid="{00000000-0005-0000-0000-00001E810000}"/>
    <cellStyle name="Normal 64 2 2 3 2 2 4" xfId="34643" xr:uid="{00000000-0005-0000-0000-00001F810000}"/>
    <cellStyle name="Normal 64 2 2 3 2 2 5" xfId="19410" xr:uid="{00000000-0005-0000-0000-000020810000}"/>
    <cellStyle name="Normal 64 2 2 3 2 3" xfId="5961" xr:uid="{00000000-0005-0000-0000-000021810000}"/>
    <cellStyle name="Normal 64 2 2 3 2 3 2" xfId="16013" xr:uid="{00000000-0005-0000-0000-000022810000}"/>
    <cellStyle name="Normal 64 2 2 3 2 3 2 2" xfId="46344" xr:uid="{00000000-0005-0000-0000-000023810000}"/>
    <cellStyle name="Normal 64 2 2 3 2 3 2 3" xfId="31111" xr:uid="{00000000-0005-0000-0000-000024810000}"/>
    <cellStyle name="Normal 64 2 2 3 2 3 3" xfId="10993" xr:uid="{00000000-0005-0000-0000-000025810000}"/>
    <cellStyle name="Normal 64 2 2 3 2 3 3 2" xfId="41327" xr:uid="{00000000-0005-0000-0000-000026810000}"/>
    <cellStyle name="Normal 64 2 2 3 2 3 3 3" xfId="26094" xr:uid="{00000000-0005-0000-0000-000027810000}"/>
    <cellStyle name="Normal 64 2 2 3 2 3 4" xfId="36314" xr:uid="{00000000-0005-0000-0000-000028810000}"/>
    <cellStyle name="Normal 64 2 2 3 2 3 5" xfId="21081" xr:uid="{00000000-0005-0000-0000-000029810000}"/>
    <cellStyle name="Normal 64 2 2 3 2 4" xfId="12671" xr:uid="{00000000-0005-0000-0000-00002A810000}"/>
    <cellStyle name="Normal 64 2 2 3 2 4 2" xfId="43002" xr:uid="{00000000-0005-0000-0000-00002B810000}"/>
    <cellStyle name="Normal 64 2 2 3 2 4 3" xfId="27769" xr:uid="{00000000-0005-0000-0000-00002C810000}"/>
    <cellStyle name="Normal 64 2 2 3 2 5" xfId="7650" xr:uid="{00000000-0005-0000-0000-00002D810000}"/>
    <cellStyle name="Normal 64 2 2 3 2 5 2" xfId="37985" xr:uid="{00000000-0005-0000-0000-00002E810000}"/>
    <cellStyle name="Normal 64 2 2 3 2 5 3" xfId="22752" xr:uid="{00000000-0005-0000-0000-00002F810000}"/>
    <cellStyle name="Normal 64 2 2 3 2 6" xfId="32973" xr:uid="{00000000-0005-0000-0000-000030810000}"/>
    <cellStyle name="Normal 64 2 2 3 2 7" xfId="17739" xr:uid="{00000000-0005-0000-0000-000031810000}"/>
    <cellStyle name="Normal 64 2 2 3 3" xfId="3432" xr:uid="{00000000-0005-0000-0000-000032810000}"/>
    <cellStyle name="Normal 64 2 2 3 3 2" xfId="13506" xr:uid="{00000000-0005-0000-0000-000033810000}"/>
    <cellStyle name="Normal 64 2 2 3 3 2 2" xfId="43837" xr:uid="{00000000-0005-0000-0000-000034810000}"/>
    <cellStyle name="Normal 64 2 2 3 3 2 3" xfId="28604" xr:uid="{00000000-0005-0000-0000-000035810000}"/>
    <cellStyle name="Normal 64 2 2 3 3 3" xfId="8486" xr:uid="{00000000-0005-0000-0000-000036810000}"/>
    <cellStyle name="Normal 64 2 2 3 3 3 2" xfId="38820" xr:uid="{00000000-0005-0000-0000-000037810000}"/>
    <cellStyle name="Normal 64 2 2 3 3 3 3" xfId="23587" xr:uid="{00000000-0005-0000-0000-000038810000}"/>
    <cellStyle name="Normal 64 2 2 3 3 4" xfId="33807" xr:uid="{00000000-0005-0000-0000-000039810000}"/>
    <cellStyle name="Normal 64 2 2 3 3 5" xfId="18574" xr:uid="{00000000-0005-0000-0000-00003A810000}"/>
    <cellStyle name="Normal 64 2 2 3 4" xfId="5125" xr:uid="{00000000-0005-0000-0000-00003B810000}"/>
    <cellStyle name="Normal 64 2 2 3 4 2" xfId="15177" xr:uid="{00000000-0005-0000-0000-00003C810000}"/>
    <cellStyle name="Normal 64 2 2 3 4 2 2" xfId="45508" xr:uid="{00000000-0005-0000-0000-00003D810000}"/>
    <cellStyle name="Normal 64 2 2 3 4 2 3" xfId="30275" xr:uid="{00000000-0005-0000-0000-00003E810000}"/>
    <cellStyle name="Normal 64 2 2 3 4 3" xfId="10157" xr:uid="{00000000-0005-0000-0000-00003F810000}"/>
    <cellStyle name="Normal 64 2 2 3 4 3 2" xfId="40491" xr:uid="{00000000-0005-0000-0000-000040810000}"/>
    <cellStyle name="Normal 64 2 2 3 4 3 3" xfId="25258" xr:uid="{00000000-0005-0000-0000-000041810000}"/>
    <cellStyle name="Normal 64 2 2 3 4 4" xfId="35478" xr:uid="{00000000-0005-0000-0000-000042810000}"/>
    <cellStyle name="Normal 64 2 2 3 4 5" xfId="20245" xr:uid="{00000000-0005-0000-0000-000043810000}"/>
    <cellStyle name="Normal 64 2 2 3 5" xfId="11835" xr:uid="{00000000-0005-0000-0000-000044810000}"/>
    <cellStyle name="Normal 64 2 2 3 5 2" xfId="42166" xr:uid="{00000000-0005-0000-0000-000045810000}"/>
    <cellStyle name="Normal 64 2 2 3 5 3" xfId="26933" xr:uid="{00000000-0005-0000-0000-000046810000}"/>
    <cellStyle name="Normal 64 2 2 3 6" xfId="6814" xr:uid="{00000000-0005-0000-0000-000047810000}"/>
    <cellStyle name="Normal 64 2 2 3 6 2" xfId="37149" xr:uid="{00000000-0005-0000-0000-000048810000}"/>
    <cellStyle name="Normal 64 2 2 3 6 3" xfId="21916" xr:uid="{00000000-0005-0000-0000-000049810000}"/>
    <cellStyle name="Normal 64 2 2 3 7" xfId="32137" xr:uid="{00000000-0005-0000-0000-00004A810000}"/>
    <cellStyle name="Normal 64 2 2 3 8" xfId="16903" xr:uid="{00000000-0005-0000-0000-00004B810000}"/>
    <cellStyle name="Normal 64 2 2 4" xfId="2161" xr:uid="{00000000-0005-0000-0000-00004C810000}"/>
    <cellStyle name="Normal 64 2 2 4 2" xfId="3851" xr:uid="{00000000-0005-0000-0000-00004D810000}"/>
    <cellStyle name="Normal 64 2 2 4 2 2" xfId="13924" xr:uid="{00000000-0005-0000-0000-00004E810000}"/>
    <cellStyle name="Normal 64 2 2 4 2 2 2" xfId="44255" xr:uid="{00000000-0005-0000-0000-00004F810000}"/>
    <cellStyle name="Normal 64 2 2 4 2 2 3" xfId="29022" xr:uid="{00000000-0005-0000-0000-000050810000}"/>
    <cellStyle name="Normal 64 2 2 4 2 3" xfId="8904" xr:uid="{00000000-0005-0000-0000-000051810000}"/>
    <cellStyle name="Normal 64 2 2 4 2 3 2" xfId="39238" xr:uid="{00000000-0005-0000-0000-000052810000}"/>
    <cellStyle name="Normal 64 2 2 4 2 3 3" xfId="24005" xr:uid="{00000000-0005-0000-0000-000053810000}"/>
    <cellStyle name="Normal 64 2 2 4 2 4" xfId="34225" xr:uid="{00000000-0005-0000-0000-000054810000}"/>
    <cellStyle name="Normal 64 2 2 4 2 5" xfId="18992" xr:uid="{00000000-0005-0000-0000-000055810000}"/>
    <cellStyle name="Normal 64 2 2 4 3" xfId="5543" xr:uid="{00000000-0005-0000-0000-000056810000}"/>
    <cellStyle name="Normal 64 2 2 4 3 2" xfId="15595" xr:uid="{00000000-0005-0000-0000-000057810000}"/>
    <cellStyle name="Normal 64 2 2 4 3 2 2" xfId="45926" xr:uid="{00000000-0005-0000-0000-000058810000}"/>
    <cellStyle name="Normal 64 2 2 4 3 2 3" xfId="30693" xr:uid="{00000000-0005-0000-0000-000059810000}"/>
    <cellStyle name="Normal 64 2 2 4 3 3" xfId="10575" xr:uid="{00000000-0005-0000-0000-00005A810000}"/>
    <cellStyle name="Normal 64 2 2 4 3 3 2" xfId="40909" xr:uid="{00000000-0005-0000-0000-00005B810000}"/>
    <cellStyle name="Normal 64 2 2 4 3 3 3" xfId="25676" xr:uid="{00000000-0005-0000-0000-00005C810000}"/>
    <cellStyle name="Normal 64 2 2 4 3 4" xfId="35896" xr:uid="{00000000-0005-0000-0000-00005D810000}"/>
    <cellStyle name="Normal 64 2 2 4 3 5" xfId="20663" xr:uid="{00000000-0005-0000-0000-00005E810000}"/>
    <cellStyle name="Normal 64 2 2 4 4" xfId="12253" xr:uid="{00000000-0005-0000-0000-00005F810000}"/>
    <cellStyle name="Normal 64 2 2 4 4 2" xfId="42584" xr:uid="{00000000-0005-0000-0000-000060810000}"/>
    <cellStyle name="Normal 64 2 2 4 4 3" xfId="27351" xr:uid="{00000000-0005-0000-0000-000061810000}"/>
    <cellStyle name="Normal 64 2 2 4 5" xfId="7232" xr:uid="{00000000-0005-0000-0000-000062810000}"/>
    <cellStyle name="Normal 64 2 2 4 5 2" xfId="37567" xr:uid="{00000000-0005-0000-0000-000063810000}"/>
    <cellStyle name="Normal 64 2 2 4 5 3" xfId="22334" xr:uid="{00000000-0005-0000-0000-000064810000}"/>
    <cellStyle name="Normal 64 2 2 4 6" xfId="32555" xr:uid="{00000000-0005-0000-0000-000065810000}"/>
    <cellStyle name="Normal 64 2 2 4 7" xfId="17321" xr:uid="{00000000-0005-0000-0000-000066810000}"/>
    <cellStyle name="Normal 64 2 2 5" xfId="3014" xr:uid="{00000000-0005-0000-0000-000067810000}"/>
    <cellStyle name="Normal 64 2 2 5 2" xfId="13088" xr:uid="{00000000-0005-0000-0000-000068810000}"/>
    <cellStyle name="Normal 64 2 2 5 2 2" xfId="43419" xr:uid="{00000000-0005-0000-0000-000069810000}"/>
    <cellStyle name="Normal 64 2 2 5 2 3" xfId="28186" xr:uid="{00000000-0005-0000-0000-00006A810000}"/>
    <cellStyle name="Normal 64 2 2 5 3" xfId="8068" xr:uid="{00000000-0005-0000-0000-00006B810000}"/>
    <cellStyle name="Normal 64 2 2 5 3 2" xfId="38402" xr:uid="{00000000-0005-0000-0000-00006C810000}"/>
    <cellStyle name="Normal 64 2 2 5 3 3" xfId="23169" xr:uid="{00000000-0005-0000-0000-00006D810000}"/>
    <cellStyle name="Normal 64 2 2 5 4" xfId="33389" xr:uid="{00000000-0005-0000-0000-00006E810000}"/>
    <cellStyle name="Normal 64 2 2 5 5" xfId="18156" xr:uid="{00000000-0005-0000-0000-00006F810000}"/>
    <cellStyle name="Normal 64 2 2 6" xfId="4707" xr:uid="{00000000-0005-0000-0000-000070810000}"/>
    <cellStyle name="Normal 64 2 2 6 2" xfId="14759" xr:uid="{00000000-0005-0000-0000-000071810000}"/>
    <cellStyle name="Normal 64 2 2 6 2 2" xfId="45090" xr:uid="{00000000-0005-0000-0000-000072810000}"/>
    <cellStyle name="Normal 64 2 2 6 2 3" xfId="29857" xr:uid="{00000000-0005-0000-0000-000073810000}"/>
    <cellStyle name="Normal 64 2 2 6 3" xfId="9739" xr:uid="{00000000-0005-0000-0000-000074810000}"/>
    <cellStyle name="Normal 64 2 2 6 3 2" xfId="40073" xr:uid="{00000000-0005-0000-0000-000075810000}"/>
    <cellStyle name="Normal 64 2 2 6 3 3" xfId="24840" xr:uid="{00000000-0005-0000-0000-000076810000}"/>
    <cellStyle name="Normal 64 2 2 6 4" xfId="35060" xr:uid="{00000000-0005-0000-0000-000077810000}"/>
    <cellStyle name="Normal 64 2 2 6 5" xfId="19827" xr:uid="{00000000-0005-0000-0000-000078810000}"/>
    <cellStyle name="Normal 64 2 2 7" xfId="11417" xr:uid="{00000000-0005-0000-0000-000079810000}"/>
    <cellStyle name="Normal 64 2 2 7 2" xfId="41748" xr:uid="{00000000-0005-0000-0000-00007A810000}"/>
    <cellStyle name="Normal 64 2 2 7 3" xfId="26515" xr:uid="{00000000-0005-0000-0000-00007B810000}"/>
    <cellStyle name="Normal 64 2 2 8" xfId="6396" xr:uid="{00000000-0005-0000-0000-00007C810000}"/>
    <cellStyle name="Normal 64 2 2 8 2" xfId="36731" xr:uid="{00000000-0005-0000-0000-00007D810000}"/>
    <cellStyle name="Normal 64 2 2 8 3" xfId="21498" xr:uid="{00000000-0005-0000-0000-00007E810000}"/>
    <cellStyle name="Normal 64 2 2 9" xfId="31719" xr:uid="{00000000-0005-0000-0000-00007F810000}"/>
    <cellStyle name="Normal 64 2 3" xfId="1423" xr:uid="{00000000-0005-0000-0000-000080810000}"/>
    <cellStyle name="Normal 64 2 3 2" xfId="1844" xr:uid="{00000000-0005-0000-0000-000081810000}"/>
    <cellStyle name="Normal 64 2 3 2 2" xfId="2683" xr:uid="{00000000-0005-0000-0000-000082810000}"/>
    <cellStyle name="Normal 64 2 3 2 2 2" xfId="4373" xr:uid="{00000000-0005-0000-0000-000083810000}"/>
    <cellStyle name="Normal 64 2 3 2 2 2 2" xfId="14446" xr:uid="{00000000-0005-0000-0000-000084810000}"/>
    <cellStyle name="Normal 64 2 3 2 2 2 2 2" xfId="44777" xr:uid="{00000000-0005-0000-0000-000085810000}"/>
    <cellStyle name="Normal 64 2 3 2 2 2 2 3" xfId="29544" xr:uid="{00000000-0005-0000-0000-000086810000}"/>
    <cellStyle name="Normal 64 2 3 2 2 2 3" xfId="9426" xr:uid="{00000000-0005-0000-0000-000087810000}"/>
    <cellStyle name="Normal 64 2 3 2 2 2 3 2" xfId="39760" xr:uid="{00000000-0005-0000-0000-000088810000}"/>
    <cellStyle name="Normal 64 2 3 2 2 2 3 3" xfId="24527" xr:uid="{00000000-0005-0000-0000-000089810000}"/>
    <cellStyle name="Normal 64 2 3 2 2 2 4" xfId="34747" xr:uid="{00000000-0005-0000-0000-00008A810000}"/>
    <cellStyle name="Normal 64 2 3 2 2 2 5" xfId="19514" xr:uid="{00000000-0005-0000-0000-00008B810000}"/>
    <cellStyle name="Normal 64 2 3 2 2 3" xfId="6065" xr:uid="{00000000-0005-0000-0000-00008C810000}"/>
    <cellStyle name="Normal 64 2 3 2 2 3 2" xfId="16117" xr:uid="{00000000-0005-0000-0000-00008D810000}"/>
    <cellStyle name="Normal 64 2 3 2 2 3 2 2" xfId="46448" xr:uid="{00000000-0005-0000-0000-00008E810000}"/>
    <cellStyle name="Normal 64 2 3 2 2 3 2 3" xfId="31215" xr:uid="{00000000-0005-0000-0000-00008F810000}"/>
    <cellStyle name="Normal 64 2 3 2 2 3 3" xfId="11097" xr:uid="{00000000-0005-0000-0000-000090810000}"/>
    <cellStyle name="Normal 64 2 3 2 2 3 3 2" xfId="41431" xr:uid="{00000000-0005-0000-0000-000091810000}"/>
    <cellStyle name="Normal 64 2 3 2 2 3 3 3" xfId="26198" xr:uid="{00000000-0005-0000-0000-000092810000}"/>
    <cellStyle name="Normal 64 2 3 2 2 3 4" xfId="36418" xr:uid="{00000000-0005-0000-0000-000093810000}"/>
    <cellStyle name="Normal 64 2 3 2 2 3 5" xfId="21185" xr:uid="{00000000-0005-0000-0000-000094810000}"/>
    <cellStyle name="Normal 64 2 3 2 2 4" xfId="12775" xr:uid="{00000000-0005-0000-0000-000095810000}"/>
    <cellStyle name="Normal 64 2 3 2 2 4 2" xfId="43106" xr:uid="{00000000-0005-0000-0000-000096810000}"/>
    <cellStyle name="Normal 64 2 3 2 2 4 3" xfId="27873" xr:uid="{00000000-0005-0000-0000-000097810000}"/>
    <cellStyle name="Normal 64 2 3 2 2 5" xfId="7754" xr:uid="{00000000-0005-0000-0000-000098810000}"/>
    <cellStyle name="Normal 64 2 3 2 2 5 2" xfId="38089" xr:uid="{00000000-0005-0000-0000-000099810000}"/>
    <cellStyle name="Normal 64 2 3 2 2 5 3" xfId="22856" xr:uid="{00000000-0005-0000-0000-00009A810000}"/>
    <cellStyle name="Normal 64 2 3 2 2 6" xfId="33077" xr:uid="{00000000-0005-0000-0000-00009B810000}"/>
    <cellStyle name="Normal 64 2 3 2 2 7" xfId="17843" xr:uid="{00000000-0005-0000-0000-00009C810000}"/>
    <cellStyle name="Normal 64 2 3 2 3" xfId="3536" xr:uid="{00000000-0005-0000-0000-00009D810000}"/>
    <cellStyle name="Normal 64 2 3 2 3 2" xfId="13610" xr:uid="{00000000-0005-0000-0000-00009E810000}"/>
    <cellStyle name="Normal 64 2 3 2 3 2 2" xfId="43941" xr:uid="{00000000-0005-0000-0000-00009F810000}"/>
    <cellStyle name="Normal 64 2 3 2 3 2 3" xfId="28708" xr:uid="{00000000-0005-0000-0000-0000A0810000}"/>
    <cellStyle name="Normal 64 2 3 2 3 3" xfId="8590" xr:uid="{00000000-0005-0000-0000-0000A1810000}"/>
    <cellStyle name="Normal 64 2 3 2 3 3 2" xfId="38924" xr:uid="{00000000-0005-0000-0000-0000A2810000}"/>
    <cellStyle name="Normal 64 2 3 2 3 3 3" xfId="23691" xr:uid="{00000000-0005-0000-0000-0000A3810000}"/>
    <cellStyle name="Normal 64 2 3 2 3 4" xfId="33911" xr:uid="{00000000-0005-0000-0000-0000A4810000}"/>
    <cellStyle name="Normal 64 2 3 2 3 5" xfId="18678" xr:uid="{00000000-0005-0000-0000-0000A5810000}"/>
    <cellStyle name="Normal 64 2 3 2 4" xfId="5229" xr:uid="{00000000-0005-0000-0000-0000A6810000}"/>
    <cellStyle name="Normal 64 2 3 2 4 2" xfId="15281" xr:uid="{00000000-0005-0000-0000-0000A7810000}"/>
    <cellStyle name="Normal 64 2 3 2 4 2 2" xfId="45612" xr:uid="{00000000-0005-0000-0000-0000A8810000}"/>
    <cellStyle name="Normal 64 2 3 2 4 2 3" xfId="30379" xr:uid="{00000000-0005-0000-0000-0000A9810000}"/>
    <cellStyle name="Normal 64 2 3 2 4 3" xfId="10261" xr:uid="{00000000-0005-0000-0000-0000AA810000}"/>
    <cellStyle name="Normal 64 2 3 2 4 3 2" xfId="40595" xr:uid="{00000000-0005-0000-0000-0000AB810000}"/>
    <cellStyle name="Normal 64 2 3 2 4 3 3" xfId="25362" xr:uid="{00000000-0005-0000-0000-0000AC810000}"/>
    <cellStyle name="Normal 64 2 3 2 4 4" xfId="35582" xr:uid="{00000000-0005-0000-0000-0000AD810000}"/>
    <cellStyle name="Normal 64 2 3 2 4 5" xfId="20349" xr:uid="{00000000-0005-0000-0000-0000AE810000}"/>
    <cellStyle name="Normal 64 2 3 2 5" xfId="11939" xr:uid="{00000000-0005-0000-0000-0000AF810000}"/>
    <cellStyle name="Normal 64 2 3 2 5 2" xfId="42270" xr:uid="{00000000-0005-0000-0000-0000B0810000}"/>
    <cellStyle name="Normal 64 2 3 2 5 3" xfId="27037" xr:uid="{00000000-0005-0000-0000-0000B1810000}"/>
    <cellStyle name="Normal 64 2 3 2 6" xfId="6918" xr:uid="{00000000-0005-0000-0000-0000B2810000}"/>
    <cellStyle name="Normal 64 2 3 2 6 2" xfId="37253" xr:uid="{00000000-0005-0000-0000-0000B3810000}"/>
    <cellStyle name="Normal 64 2 3 2 6 3" xfId="22020" xr:uid="{00000000-0005-0000-0000-0000B4810000}"/>
    <cellStyle name="Normal 64 2 3 2 7" xfId="32241" xr:uid="{00000000-0005-0000-0000-0000B5810000}"/>
    <cellStyle name="Normal 64 2 3 2 8" xfId="17007" xr:uid="{00000000-0005-0000-0000-0000B6810000}"/>
    <cellStyle name="Normal 64 2 3 3" xfId="2265" xr:uid="{00000000-0005-0000-0000-0000B7810000}"/>
    <cellStyle name="Normal 64 2 3 3 2" xfId="3955" xr:uid="{00000000-0005-0000-0000-0000B8810000}"/>
    <cellStyle name="Normal 64 2 3 3 2 2" xfId="14028" xr:uid="{00000000-0005-0000-0000-0000B9810000}"/>
    <cellStyle name="Normal 64 2 3 3 2 2 2" xfId="44359" xr:uid="{00000000-0005-0000-0000-0000BA810000}"/>
    <cellStyle name="Normal 64 2 3 3 2 2 3" xfId="29126" xr:uid="{00000000-0005-0000-0000-0000BB810000}"/>
    <cellStyle name="Normal 64 2 3 3 2 3" xfId="9008" xr:uid="{00000000-0005-0000-0000-0000BC810000}"/>
    <cellStyle name="Normal 64 2 3 3 2 3 2" xfId="39342" xr:uid="{00000000-0005-0000-0000-0000BD810000}"/>
    <cellStyle name="Normal 64 2 3 3 2 3 3" xfId="24109" xr:uid="{00000000-0005-0000-0000-0000BE810000}"/>
    <cellStyle name="Normal 64 2 3 3 2 4" xfId="34329" xr:uid="{00000000-0005-0000-0000-0000BF810000}"/>
    <cellStyle name="Normal 64 2 3 3 2 5" xfId="19096" xr:uid="{00000000-0005-0000-0000-0000C0810000}"/>
    <cellStyle name="Normal 64 2 3 3 3" xfId="5647" xr:uid="{00000000-0005-0000-0000-0000C1810000}"/>
    <cellStyle name="Normal 64 2 3 3 3 2" xfId="15699" xr:uid="{00000000-0005-0000-0000-0000C2810000}"/>
    <cellStyle name="Normal 64 2 3 3 3 2 2" xfId="46030" xr:uid="{00000000-0005-0000-0000-0000C3810000}"/>
    <cellStyle name="Normal 64 2 3 3 3 2 3" xfId="30797" xr:uid="{00000000-0005-0000-0000-0000C4810000}"/>
    <cellStyle name="Normal 64 2 3 3 3 3" xfId="10679" xr:uid="{00000000-0005-0000-0000-0000C5810000}"/>
    <cellStyle name="Normal 64 2 3 3 3 3 2" xfId="41013" xr:uid="{00000000-0005-0000-0000-0000C6810000}"/>
    <cellStyle name="Normal 64 2 3 3 3 3 3" xfId="25780" xr:uid="{00000000-0005-0000-0000-0000C7810000}"/>
    <cellStyle name="Normal 64 2 3 3 3 4" xfId="36000" xr:uid="{00000000-0005-0000-0000-0000C8810000}"/>
    <cellStyle name="Normal 64 2 3 3 3 5" xfId="20767" xr:uid="{00000000-0005-0000-0000-0000C9810000}"/>
    <cellStyle name="Normal 64 2 3 3 4" xfId="12357" xr:uid="{00000000-0005-0000-0000-0000CA810000}"/>
    <cellStyle name="Normal 64 2 3 3 4 2" xfId="42688" xr:uid="{00000000-0005-0000-0000-0000CB810000}"/>
    <cellStyle name="Normal 64 2 3 3 4 3" xfId="27455" xr:uid="{00000000-0005-0000-0000-0000CC810000}"/>
    <cellStyle name="Normal 64 2 3 3 5" xfId="7336" xr:uid="{00000000-0005-0000-0000-0000CD810000}"/>
    <cellStyle name="Normal 64 2 3 3 5 2" xfId="37671" xr:uid="{00000000-0005-0000-0000-0000CE810000}"/>
    <cellStyle name="Normal 64 2 3 3 5 3" xfId="22438" xr:uid="{00000000-0005-0000-0000-0000CF810000}"/>
    <cellStyle name="Normal 64 2 3 3 6" xfId="32659" xr:uid="{00000000-0005-0000-0000-0000D0810000}"/>
    <cellStyle name="Normal 64 2 3 3 7" xfId="17425" xr:uid="{00000000-0005-0000-0000-0000D1810000}"/>
    <cellStyle name="Normal 64 2 3 4" xfId="3118" xr:uid="{00000000-0005-0000-0000-0000D2810000}"/>
    <cellStyle name="Normal 64 2 3 4 2" xfId="13192" xr:uid="{00000000-0005-0000-0000-0000D3810000}"/>
    <cellStyle name="Normal 64 2 3 4 2 2" xfId="43523" xr:uid="{00000000-0005-0000-0000-0000D4810000}"/>
    <cellStyle name="Normal 64 2 3 4 2 3" xfId="28290" xr:uid="{00000000-0005-0000-0000-0000D5810000}"/>
    <cellStyle name="Normal 64 2 3 4 3" xfId="8172" xr:uid="{00000000-0005-0000-0000-0000D6810000}"/>
    <cellStyle name="Normal 64 2 3 4 3 2" xfId="38506" xr:uid="{00000000-0005-0000-0000-0000D7810000}"/>
    <cellStyle name="Normal 64 2 3 4 3 3" xfId="23273" xr:uid="{00000000-0005-0000-0000-0000D8810000}"/>
    <cellStyle name="Normal 64 2 3 4 4" xfId="33493" xr:uid="{00000000-0005-0000-0000-0000D9810000}"/>
    <cellStyle name="Normal 64 2 3 4 5" xfId="18260" xr:uid="{00000000-0005-0000-0000-0000DA810000}"/>
    <cellStyle name="Normal 64 2 3 5" xfId="4811" xr:uid="{00000000-0005-0000-0000-0000DB810000}"/>
    <cellStyle name="Normal 64 2 3 5 2" xfId="14863" xr:uid="{00000000-0005-0000-0000-0000DC810000}"/>
    <cellStyle name="Normal 64 2 3 5 2 2" xfId="45194" xr:uid="{00000000-0005-0000-0000-0000DD810000}"/>
    <cellStyle name="Normal 64 2 3 5 2 3" xfId="29961" xr:uid="{00000000-0005-0000-0000-0000DE810000}"/>
    <cellStyle name="Normal 64 2 3 5 3" xfId="9843" xr:uid="{00000000-0005-0000-0000-0000DF810000}"/>
    <cellStyle name="Normal 64 2 3 5 3 2" xfId="40177" xr:uid="{00000000-0005-0000-0000-0000E0810000}"/>
    <cellStyle name="Normal 64 2 3 5 3 3" xfId="24944" xr:uid="{00000000-0005-0000-0000-0000E1810000}"/>
    <cellStyle name="Normal 64 2 3 5 4" xfId="35164" xr:uid="{00000000-0005-0000-0000-0000E2810000}"/>
    <cellStyle name="Normal 64 2 3 5 5" xfId="19931" xr:uid="{00000000-0005-0000-0000-0000E3810000}"/>
    <cellStyle name="Normal 64 2 3 6" xfId="11521" xr:uid="{00000000-0005-0000-0000-0000E4810000}"/>
    <cellStyle name="Normal 64 2 3 6 2" xfId="41852" xr:uid="{00000000-0005-0000-0000-0000E5810000}"/>
    <cellStyle name="Normal 64 2 3 6 3" xfId="26619" xr:uid="{00000000-0005-0000-0000-0000E6810000}"/>
    <cellStyle name="Normal 64 2 3 7" xfId="6500" xr:uid="{00000000-0005-0000-0000-0000E7810000}"/>
    <cellStyle name="Normal 64 2 3 7 2" xfId="36835" xr:uid="{00000000-0005-0000-0000-0000E8810000}"/>
    <cellStyle name="Normal 64 2 3 7 3" xfId="21602" xr:uid="{00000000-0005-0000-0000-0000E9810000}"/>
    <cellStyle name="Normal 64 2 3 8" xfId="31823" xr:uid="{00000000-0005-0000-0000-0000EA810000}"/>
    <cellStyle name="Normal 64 2 3 9" xfId="16589" xr:uid="{00000000-0005-0000-0000-0000EB810000}"/>
    <cellStyle name="Normal 64 2 4" xfId="1636" xr:uid="{00000000-0005-0000-0000-0000EC810000}"/>
    <cellStyle name="Normal 64 2 4 2" xfId="2475" xr:uid="{00000000-0005-0000-0000-0000ED810000}"/>
    <cellStyle name="Normal 64 2 4 2 2" xfId="4165" xr:uid="{00000000-0005-0000-0000-0000EE810000}"/>
    <cellStyle name="Normal 64 2 4 2 2 2" xfId="14238" xr:uid="{00000000-0005-0000-0000-0000EF810000}"/>
    <cellStyle name="Normal 64 2 4 2 2 2 2" xfId="44569" xr:uid="{00000000-0005-0000-0000-0000F0810000}"/>
    <cellStyle name="Normal 64 2 4 2 2 2 3" xfId="29336" xr:uid="{00000000-0005-0000-0000-0000F1810000}"/>
    <cellStyle name="Normal 64 2 4 2 2 3" xfId="9218" xr:uid="{00000000-0005-0000-0000-0000F2810000}"/>
    <cellStyle name="Normal 64 2 4 2 2 3 2" xfId="39552" xr:uid="{00000000-0005-0000-0000-0000F3810000}"/>
    <cellStyle name="Normal 64 2 4 2 2 3 3" xfId="24319" xr:uid="{00000000-0005-0000-0000-0000F4810000}"/>
    <cellStyle name="Normal 64 2 4 2 2 4" xfId="34539" xr:uid="{00000000-0005-0000-0000-0000F5810000}"/>
    <cellStyle name="Normal 64 2 4 2 2 5" xfId="19306" xr:uid="{00000000-0005-0000-0000-0000F6810000}"/>
    <cellStyle name="Normal 64 2 4 2 3" xfId="5857" xr:uid="{00000000-0005-0000-0000-0000F7810000}"/>
    <cellStyle name="Normal 64 2 4 2 3 2" xfId="15909" xr:uid="{00000000-0005-0000-0000-0000F8810000}"/>
    <cellStyle name="Normal 64 2 4 2 3 2 2" xfId="46240" xr:uid="{00000000-0005-0000-0000-0000F9810000}"/>
    <cellStyle name="Normal 64 2 4 2 3 2 3" xfId="31007" xr:uid="{00000000-0005-0000-0000-0000FA810000}"/>
    <cellStyle name="Normal 64 2 4 2 3 3" xfId="10889" xr:uid="{00000000-0005-0000-0000-0000FB810000}"/>
    <cellStyle name="Normal 64 2 4 2 3 3 2" xfId="41223" xr:uid="{00000000-0005-0000-0000-0000FC810000}"/>
    <cellStyle name="Normal 64 2 4 2 3 3 3" xfId="25990" xr:uid="{00000000-0005-0000-0000-0000FD810000}"/>
    <cellStyle name="Normal 64 2 4 2 3 4" xfId="36210" xr:uid="{00000000-0005-0000-0000-0000FE810000}"/>
    <cellStyle name="Normal 64 2 4 2 3 5" xfId="20977" xr:uid="{00000000-0005-0000-0000-0000FF810000}"/>
    <cellStyle name="Normal 64 2 4 2 4" xfId="12567" xr:uid="{00000000-0005-0000-0000-000000820000}"/>
    <cellStyle name="Normal 64 2 4 2 4 2" xfId="42898" xr:uid="{00000000-0005-0000-0000-000001820000}"/>
    <cellStyle name="Normal 64 2 4 2 4 3" xfId="27665" xr:uid="{00000000-0005-0000-0000-000002820000}"/>
    <cellStyle name="Normal 64 2 4 2 5" xfId="7546" xr:uid="{00000000-0005-0000-0000-000003820000}"/>
    <cellStyle name="Normal 64 2 4 2 5 2" xfId="37881" xr:uid="{00000000-0005-0000-0000-000004820000}"/>
    <cellStyle name="Normal 64 2 4 2 5 3" xfId="22648" xr:uid="{00000000-0005-0000-0000-000005820000}"/>
    <cellStyle name="Normal 64 2 4 2 6" xfId="32869" xr:uid="{00000000-0005-0000-0000-000006820000}"/>
    <cellStyle name="Normal 64 2 4 2 7" xfId="17635" xr:uid="{00000000-0005-0000-0000-000007820000}"/>
    <cellStyle name="Normal 64 2 4 3" xfId="3328" xr:uid="{00000000-0005-0000-0000-000008820000}"/>
    <cellStyle name="Normal 64 2 4 3 2" xfId="13402" xr:uid="{00000000-0005-0000-0000-000009820000}"/>
    <cellStyle name="Normal 64 2 4 3 2 2" xfId="43733" xr:uid="{00000000-0005-0000-0000-00000A820000}"/>
    <cellStyle name="Normal 64 2 4 3 2 3" xfId="28500" xr:uid="{00000000-0005-0000-0000-00000B820000}"/>
    <cellStyle name="Normal 64 2 4 3 3" xfId="8382" xr:uid="{00000000-0005-0000-0000-00000C820000}"/>
    <cellStyle name="Normal 64 2 4 3 3 2" xfId="38716" xr:uid="{00000000-0005-0000-0000-00000D820000}"/>
    <cellStyle name="Normal 64 2 4 3 3 3" xfId="23483" xr:uid="{00000000-0005-0000-0000-00000E820000}"/>
    <cellStyle name="Normal 64 2 4 3 4" xfId="33703" xr:uid="{00000000-0005-0000-0000-00000F820000}"/>
    <cellStyle name="Normal 64 2 4 3 5" xfId="18470" xr:uid="{00000000-0005-0000-0000-000010820000}"/>
    <cellStyle name="Normal 64 2 4 4" xfId="5021" xr:uid="{00000000-0005-0000-0000-000011820000}"/>
    <cellStyle name="Normal 64 2 4 4 2" xfId="15073" xr:uid="{00000000-0005-0000-0000-000012820000}"/>
    <cellStyle name="Normal 64 2 4 4 2 2" xfId="45404" xr:uid="{00000000-0005-0000-0000-000013820000}"/>
    <cellStyle name="Normal 64 2 4 4 2 3" xfId="30171" xr:uid="{00000000-0005-0000-0000-000014820000}"/>
    <cellStyle name="Normal 64 2 4 4 3" xfId="10053" xr:uid="{00000000-0005-0000-0000-000015820000}"/>
    <cellStyle name="Normal 64 2 4 4 3 2" xfId="40387" xr:uid="{00000000-0005-0000-0000-000016820000}"/>
    <cellStyle name="Normal 64 2 4 4 3 3" xfId="25154" xr:uid="{00000000-0005-0000-0000-000017820000}"/>
    <cellStyle name="Normal 64 2 4 4 4" xfId="35374" xr:uid="{00000000-0005-0000-0000-000018820000}"/>
    <cellStyle name="Normal 64 2 4 4 5" xfId="20141" xr:uid="{00000000-0005-0000-0000-000019820000}"/>
    <cellStyle name="Normal 64 2 4 5" xfId="11731" xr:uid="{00000000-0005-0000-0000-00001A820000}"/>
    <cellStyle name="Normal 64 2 4 5 2" xfId="42062" xr:uid="{00000000-0005-0000-0000-00001B820000}"/>
    <cellStyle name="Normal 64 2 4 5 3" xfId="26829" xr:uid="{00000000-0005-0000-0000-00001C820000}"/>
    <cellStyle name="Normal 64 2 4 6" xfId="6710" xr:uid="{00000000-0005-0000-0000-00001D820000}"/>
    <cellStyle name="Normal 64 2 4 6 2" xfId="37045" xr:uid="{00000000-0005-0000-0000-00001E820000}"/>
    <cellStyle name="Normal 64 2 4 6 3" xfId="21812" xr:uid="{00000000-0005-0000-0000-00001F820000}"/>
    <cellStyle name="Normal 64 2 4 7" xfId="32033" xr:uid="{00000000-0005-0000-0000-000020820000}"/>
    <cellStyle name="Normal 64 2 4 8" xfId="16799" xr:uid="{00000000-0005-0000-0000-000021820000}"/>
    <cellStyle name="Normal 64 2 5" xfId="2057" xr:uid="{00000000-0005-0000-0000-000022820000}"/>
    <cellStyle name="Normal 64 2 5 2" xfId="3747" xr:uid="{00000000-0005-0000-0000-000023820000}"/>
    <cellStyle name="Normal 64 2 5 2 2" xfId="13820" xr:uid="{00000000-0005-0000-0000-000024820000}"/>
    <cellStyle name="Normal 64 2 5 2 2 2" xfId="44151" xr:uid="{00000000-0005-0000-0000-000025820000}"/>
    <cellStyle name="Normal 64 2 5 2 2 3" xfId="28918" xr:uid="{00000000-0005-0000-0000-000026820000}"/>
    <cellStyle name="Normal 64 2 5 2 3" xfId="8800" xr:uid="{00000000-0005-0000-0000-000027820000}"/>
    <cellStyle name="Normal 64 2 5 2 3 2" xfId="39134" xr:uid="{00000000-0005-0000-0000-000028820000}"/>
    <cellStyle name="Normal 64 2 5 2 3 3" xfId="23901" xr:uid="{00000000-0005-0000-0000-000029820000}"/>
    <cellStyle name="Normal 64 2 5 2 4" xfId="34121" xr:uid="{00000000-0005-0000-0000-00002A820000}"/>
    <cellStyle name="Normal 64 2 5 2 5" xfId="18888" xr:uid="{00000000-0005-0000-0000-00002B820000}"/>
    <cellStyle name="Normal 64 2 5 3" xfId="5439" xr:uid="{00000000-0005-0000-0000-00002C820000}"/>
    <cellStyle name="Normal 64 2 5 3 2" xfId="15491" xr:uid="{00000000-0005-0000-0000-00002D820000}"/>
    <cellStyle name="Normal 64 2 5 3 2 2" xfId="45822" xr:uid="{00000000-0005-0000-0000-00002E820000}"/>
    <cellStyle name="Normal 64 2 5 3 2 3" xfId="30589" xr:uid="{00000000-0005-0000-0000-00002F820000}"/>
    <cellStyle name="Normal 64 2 5 3 3" xfId="10471" xr:uid="{00000000-0005-0000-0000-000030820000}"/>
    <cellStyle name="Normal 64 2 5 3 3 2" xfId="40805" xr:uid="{00000000-0005-0000-0000-000031820000}"/>
    <cellStyle name="Normal 64 2 5 3 3 3" xfId="25572" xr:uid="{00000000-0005-0000-0000-000032820000}"/>
    <cellStyle name="Normal 64 2 5 3 4" xfId="35792" xr:uid="{00000000-0005-0000-0000-000033820000}"/>
    <cellStyle name="Normal 64 2 5 3 5" xfId="20559" xr:uid="{00000000-0005-0000-0000-000034820000}"/>
    <cellStyle name="Normal 64 2 5 4" xfId="12149" xr:uid="{00000000-0005-0000-0000-000035820000}"/>
    <cellStyle name="Normal 64 2 5 4 2" xfId="42480" xr:uid="{00000000-0005-0000-0000-000036820000}"/>
    <cellStyle name="Normal 64 2 5 4 3" xfId="27247" xr:uid="{00000000-0005-0000-0000-000037820000}"/>
    <cellStyle name="Normal 64 2 5 5" xfId="7128" xr:uid="{00000000-0005-0000-0000-000038820000}"/>
    <cellStyle name="Normal 64 2 5 5 2" xfId="37463" xr:uid="{00000000-0005-0000-0000-000039820000}"/>
    <cellStyle name="Normal 64 2 5 5 3" xfId="22230" xr:uid="{00000000-0005-0000-0000-00003A820000}"/>
    <cellStyle name="Normal 64 2 5 6" xfId="32451" xr:uid="{00000000-0005-0000-0000-00003B820000}"/>
    <cellStyle name="Normal 64 2 5 7" xfId="17217" xr:uid="{00000000-0005-0000-0000-00003C820000}"/>
    <cellStyle name="Normal 64 2 6" xfId="2910" xr:uid="{00000000-0005-0000-0000-00003D820000}"/>
    <cellStyle name="Normal 64 2 6 2" xfId="12984" xr:uid="{00000000-0005-0000-0000-00003E820000}"/>
    <cellStyle name="Normal 64 2 6 2 2" xfId="43315" xr:uid="{00000000-0005-0000-0000-00003F820000}"/>
    <cellStyle name="Normal 64 2 6 2 3" xfId="28082" xr:uid="{00000000-0005-0000-0000-000040820000}"/>
    <cellStyle name="Normal 64 2 6 3" xfId="7964" xr:uid="{00000000-0005-0000-0000-000041820000}"/>
    <cellStyle name="Normal 64 2 6 3 2" xfId="38298" xr:uid="{00000000-0005-0000-0000-000042820000}"/>
    <cellStyle name="Normal 64 2 6 3 3" xfId="23065" xr:uid="{00000000-0005-0000-0000-000043820000}"/>
    <cellStyle name="Normal 64 2 6 4" xfId="33285" xr:uid="{00000000-0005-0000-0000-000044820000}"/>
    <cellStyle name="Normal 64 2 6 5" xfId="18052" xr:uid="{00000000-0005-0000-0000-000045820000}"/>
    <cellStyle name="Normal 64 2 7" xfId="4603" xr:uid="{00000000-0005-0000-0000-000046820000}"/>
    <cellStyle name="Normal 64 2 7 2" xfId="14655" xr:uid="{00000000-0005-0000-0000-000047820000}"/>
    <cellStyle name="Normal 64 2 7 2 2" xfId="44986" xr:uid="{00000000-0005-0000-0000-000048820000}"/>
    <cellStyle name="Normal 64 2 7 2 3" xfId="29753" xr:uid="{00000000-0005-0000-0000-000049820000}"/>
    <cellStyle name="Normal 64 2 7 3" xfId="9635" xr:uid="{00000000-0005-0000-0000-00004A820000}"/>
    <cellStyle name="Normal 64 2 7 3 2" xfId="39969" xr:uid="{00000000-0005-0000-0000-00004B820000}"/>
    <cellStyle name="Normal 64 2 7 3 3" xfId="24736" xr:uid="{00000000-0005-0000-0000-00004C820000}"/>
    <cellStyle name="Normal 64 2 7 4" xfId="34956" xr:uid="{00000000-0005-0000-0000-00004D820000}"/>
    <cellStyle name="Normal 64 2 7 5" xfId="19723" xr:uid="{00000000-0005-0000-0000-00004E820000}"/>
    <cellStyle name="Normal 64 2 8" xfId="11313" xr:uid="{00000000-0005-0000-0000-00004F820000}"/>
    <cellStyle name="Normal 64 2 8 2" xfId="41644" xr:uid="{00000000-0005-0000-0000-000050820000}"/>
    <cellStyle name="Normal 64 2 8 3" xfId="26411" xr:uid="{00000000-0005-0000-0000-000051820000}"/>
    <cellStyle name="Normal 64 2 9" xfId="6292" xr:uid="{00000000-0005-0000-0000-000052820000}"/>
    <cellStyle name="Normal 64 2 9 2" xfId="36627" xr:uid="{00000000-0005-0000-0000-000053820000}"/>
    <cellStyle name="Normal 64 2 9 3" xfId="21394" xr:uid="{00000000-0005-0000-0000-000054820000}"/>
    <cellStyle name="Normal 64 3" xfId="1256" xr:uid="{00000000-0005-0000-0000-000055820000}"/>
    <cellStyle name="Normal 64 3 10" xfId="16433" xr:uid="{00000000-0005-0000-0000-000056820000}"/>
    <cellStyle name="Normal 64 3 2" xfId="1475" xr:uid="{00000000-0005-0000-0000-000057820000}"/>
    <cellStyle name="Normal 64 3 2 2" xfId="1896" xr:uid="{00000000-0005-0000-0000-000058820000}"/>
    <cellStyle name="Normal 64 3 2 2 2" xfId="2735" xr:uid="{00000000-0005-0000-0000-000059820000}"/>
    <cellStyle name="Normal 64 3 2 2 2 2" xfId="4425" xr:uid="{00000000-0005-0000-0000-00005A820000}"/>
    <cellStyle name="Normal 64 3 2 2 2 2 2" xfId="14498" xr:uid="{00000000-0005-0000-0000-00005B820000}"/>
    <cellStyle name="Normal 64 3 2 2 2 2 2 2" xfId="44829" xr:uid="{00000000-0005-0000-0000-00005C820000}"/>
    <cellStyle name="Normal 64 3 2 2 2 2 2 3" xfId="29596" xr:uid="{00000000-0005-0000-0000-00005D820000}"/>
    <cellStyle name="Normal 64 3 2 2 2 2 3" xfId="9478" xr:uid="{00000000-0005-0000-0000-00005E820000}"/>
    <cellStyle name="Normal 64 3 2 2 2 2 3 2" xfId="39812" xr:uid="{00000000-0005-0000-0000-00005F820000}"/>
    <cellStyle name="Normal 64 3 2 2 2 2 3 3" xfId="24579" xr:uid="{00000000-0005-0000-0000-000060820000}"/>
    <cellStyle name="Normal 64 3 2 2 2 2 4" xfId="34799" xr:uid="{00000000-0005-0000-0000-000061820000}"/>
    <cellStyle name="Normal 64 3 2 2 2 2 5" xfId="19566" xr:uid="{00000000-0005-0000-0000-000062820000}"/>
    <cellStyle name="Normal 64 3 2 2 2 3" xfId="6117" xr:uid="{00000000-0005-0000-0000-000063820000}"/>
    <cellStyle name="Normal 64 3 2 2 2 3 2" xfId="16169" xr:uid="{00000000-0005-0000-0000-000064820000}"/>
    <cellStyle name="Normal 64 3 2 2 2 3 2 2" xfId="46500" xr:uid="{00000000-0005-0000-0000-000065820000}"/>
    <cellStyle name="Normal 64 3 2 2 2 3 2 3" xfId="31267" xr:uid="{00000000-0005-0000-0000-000066820000}"/>
    <cellStyle name="Normal 64 3 2 2 2 3 3" xfId="11149" xr:uid="{00000000-0005-0000-0000-000067820000}"/>
    <cellStyle name="Normal 64 3 2 2 2 3 3 2" xfId="41483" xr:uid="{00000000-0005-0000-0000-000068820000}"/>
    <cellStyle name="Normal 64 3 2 2 2 3 3 3" xfId="26250" xr:uid="{00000000-0005-0000-0000-000069820000}"/>
    <cellStyle name="Normal 64 3 2 2 2 3 4" xfId="36470" xr:uid="{00000000-0005-0000-0000-00006A820000}"/>
    <cellStyle name="Normal 64 3 2 2 2 3 5" xfId="21237" xr:uid="{00000000-0005-0000-0000-00006B820000}"/>
    <cellStyle name="Normal 64 3 2 2 2 4" xfId="12827" xr:uid="{00000000-0005-0000-0000-00006C820000}"/>
    <cellStyle name="Normal 64 3 2 2 2 4 2" xfId="43158" xr:uid="{00000000-0005-0000-0000-00006D820000}"/>
    <cellStyle name="Normal 64 3 2 2 2 4 3" xfId="27925" xr:uid="{00000000-0005-0000-0000-00006E820000}"/>
    <cellStyle name="Normal 64 3 2 2 2 5" xfId="7806" xr:uid="{00000000-0005-0000-0000-00006F820000}"/>
    <cellStyle name="Normal 64 3 2 2 2 5 2" xfId="38141" xr:uid="{00000000-0005-0000-0000-000070820000}"/>
    <cellStyle name="Normal 64 3 2 2 2 5 3" xfId="22908" xr:uid="{00000000-0005-0000-0000-000071820000}"/>
    <cellStyle name="Normal 64 3 2 2 2 6" xfId="33129" xr:uid="{00000000-0005-0000-0000-000072820000}"/>
    <cellStyle name="Normal 64 3 2 2 2 7" xfId="17895" xr:uid="{00000000-0005-0000-0000-000073820000}"/>
    <cellStyle name="Normal 64 3 2 2 3" xfId="3588" xr:uid="{00000000-0005-0000-0000-000074820000}"/>
    <cellStyle name="Normal 64 3 2 2 3 2" xfId="13662" xr:uid="{00000000-0005-0000-0000-000075820000}"/>
    <cellStyle name="Normal 64 3 2 2 3 2 2" xfId="43993" xr:uid="{00000000-0005-0000-0000-000076820000}"/>
    <cellStyle name="Normal 64 3 2 2 3 2 3" xfId="28760" xr:uid="{00000000-0005-0000-0000-000077820000}"/>
    <cellStyle name="Normal 64 3 2 2 3 3" xfId="8642" xr:uid="{00000000-0005-0000-0000-000078820000}"/>
    <cellStyle name="Normal 64 3 2 2 3 3 2" xfId="38976" xr:uid="{00000000-0005-0000-0000-000079820000}"/>
    <cellStyle name="Normal 64 3 2 2 3 3 3" xfId="23743" xr:uid="{00000000-0005-0000-0000-00007A820000}"/>
    <cellStyle name="Normal 64 3 2 2 3 4" xfId="33963" xr:uid="{00000000-0005-0000-0000-00007B820000}"/>
    <cellStyle name="Normal 64 3 2 2 3 5" xfId="18730" xr:uid="{00000000-0005-0000-0000-00007C820000}"/>
    <cellStyle name="Normal 64 3 2 2 4" xfId="5281" xr:uid="{00000000-0005-0000-0000-00007D820000}"/>
    <cellStyle name="Normal 64 3 2 2 4 2" xfId="15333" xr:uid="{00000000-0005-0000-0000-00007E820000}"/>
    <cellStyle name="Normal 64 3 2 2 4 2 2" xfId="45664" xr:uid="{00000000-0005-0000-0000-00007F820000}"/>
    <cellStyle name="Normal 64 3 2 2 4 2 3" xfId="30431" xr:uid="{00000000-0005-0000-0000-000080820000}"/>
    <cellStyle name="Normal 64 3 2 2 4 3" xfId="10313" xr:uid="{00000000-0005-0000-0000-000081820000}"/>
    <cellStyle name="Normal 64 3 2 2 4 3 2" xfId="40647" xr:uid="{00000000-0005-0000-0000-000082820000}"/>
    <cellStyle name="Normal 64 3 2 2 4 3 3" xfId="25414" xr:uid="{00000000-0005-0000-0000-000083820000}"/>
    <cellStyle name="Normal 64 3 2 2 4 4" xfId="35634" xr:uid="{00000000-0005-0000-0000-000084820000}"/>
    <cellStyle name="Normal 64 3 2 2 4 5" xfId="20401" xr:uid="{00000000-0005-0000-0000-000085820000}"/>
    <cellStyle name="Normal 64 3 2 2 5" xfId="11991" xr:uid="{00000000-0005-0000-0000-000086820000}"/>
    <cellStyle name="Normal 64 3 2 2 5 2" xfId="42322" xr:uid="{00000000-0005-0000-0000-000087820000}"/>
    <cellStyle name="Normal 64 3 2 2 5 3" xfId="27089" xr:uid="{00000000-0005-0000-0000-000088820000}"/>
    <cellStyle name="Normal 64 3 2 2 6" xfId="6970" xr:uid="{00000000-0005-0000-0000-000089820000}"/>
    <cellStyle name="Normal 64 3 2 2 6 2" xfId="37305" xr:uid="{00000000-0005-0000-0000-00008A820000}"/>
    <cellStyle name="Normal 64 3 2 2 6 3" xfId="22072" xr:uid="{00000000-0005-0000-0000-00008B820000}"/>
    <cellStyle name="Normal 64 3 2 2 7" xfId="32293" xr:uid="{00000000-0005-0000-0000-00008C820000}"/>
    <cellStyle name="Normal 64 3 2 2 8" xfId="17059" xr:uid="{00000000-0005-0000-0000-00008D820000}"/>
    <cellStyle name="Normal 64 3 2 3" xfId="2317" xr:uid="{00000000-0005-0000-0000-00008E820000}"/>
    <cellStyle name="Normal 64 3 2 3 2" xfId="4007" xr:uid="{00000000-0005-0000-0000-00008F820000}"/>
    <cellStyle name="Normal 64 3 2 3 2 2" xfId="14080" xr:uid="{00000000-0005-0000-0000-000090820000}"/>
    <cellStyle name="Normal 64 3 2 3 2 2 2" xfId="44411" xr:uid="{00000000-0005-0000-0000-000091820000}"/>
    <cellStyle name="Normal 64 3 2 3 2 2 3" xfId="29178" xr:uid="{00000000-0005-0000-0000-000092820000}"/>
    <cellStyle name="Normal 64 3 2 3 2 3" xfId="9060" xr:uid="{00000000-0005-0000-0000-000093820000}"/>
    <cellStyle name="Normal 64 3 2 3 2 3 2" xfId="39394" xr:uid="{00000000-0005-0000-0000-000094820000}"/>
    <cellStyle name="Normal 64 3 2 3 2 3 3" xfId="24161" xr:uid="{00000000-0005-0000-0000-000095820000}"/>
    <cellStyle name="Normal 64 3 2 3 2 4" xfId="34381" xr:uid="{00000000-0005-0000-0000-000096820000}"/>
    <cellStyle name="Normal 64 3 2 3 2 5" xfId="19148" xr:uid="{00000000-0005-0000-0000-000097820000}"/>
    <cellStyle name="Normal 64 3 2 3 3" xfId="5699" xr:uid="{00000000-0005-0000-0000-000098820000}"/>
    <cellStyle name="Normal 64 3 2 3 3 2" xfId="15751" xr:uid="{00000000-0005-0000-0000-000099820000}"/>
    <cellStyle name="Normal 64 3 2 3 3 2 2" xfId="46082" xr:uid="{00000000-0005-0000-0000-00009A820000}"/>
    <cellStyle name="Normal 64 3 2 3 3 2 3" xfId="30849" xr:uid="{00000000-0005-0000-0000-00009B820000}"/>
    <cellStyle name="Normal 64 3 2 3 3 3" xfId="10731" xr:uid="{00000000-0005-0000-0000-00009C820000}"/>
    <cellStyle name="Normal 64 3 2 3 3 3 2" xfId="41065" xr:uid="{00000000-0005-0000-0000-00009D820000}"/>
    <cellStyle name="Normal 64 3 2 3 3 3 3" xfId="25832" xr:uid="{00000000-0005-0000-0000-00009E820000}"/>
    <cellStyle name="Normal 64 3 2 3 3 4" xfId="36052" xr:uid="{00000000-0005-0000-0000-00009F820000}"/>
    <cellStyle name="Normal 64 3 2 3 3 5" xfId="20819" xr:uid="{00000000-0005-0000-0000-0000A0820000}"/>
    <cellStyle name="Normal 64 3 2 3 4" xfId="12409" xr:uid="{00000000-0005-0000-0000-0000A1820000}"/>
    <cellStyle name="Normal 64 3 2 3 4 2" xfId="42740" xr:uid="{00000000-0005-0000-0000-0000A2820000}"/>
    <cellStyle name="Normal 64 3 2 3 4 3" xfId="27507" xr:uid="{00000000-0005-0000-0000-0000A3820000}"/>
    <cellStyle name="Normal 64 3 2 3 5" xfId="7388" xr:uid="{00000000-0005-0000-0000-0000A4820000}"/>
    <cellStyle name="Normal 64 3 2 3 5 2" xfId="37723" xr:uid="{00000000-0005-0000-0000-0000A5820000}"/>
    <cellStyle name="Normal 64 3 2 3 5 3" xfId="22490" xr:uid="{00000000-0005-0000-0000-0000A6820000}"/>
    <cellStyle name="Normal 64 3 2 3 6" xfId="32711" xr:uid="{00000000-0005-0000-0000-0000A7820000}"/>
    <cellStyle name="Normal 64 3 2 3 7" xfId="17477" xr:uid="{00000000-0005-0000-0000-0000A8820000}"/>
    <cellStyle name="Normal 64 3 2 4" xfId="3170" xr:uid="{00000000-0005-0000-0000-0000A9820000}"/>
    <cellStyle name="Normal 64 3 2 4 2" xfId="13244" xr:uid="{00000000-0005-0000-0000-0000AA820000}"/>
    <cellStyle name="Normal 64 3 2 4 2 2" xfId="43575" xr:uid="{00000000-0005-0000-0000-0000AB820000}"/>
    <cellStyle name="Normal 64 3 2 4 2 3" xfId="28342" xr:uid="{00000000-0005-0000-0000-0000AC820000}"/>
    <cellStyle name="Normal 64 3 2 4 3" xfId="8224" xr:uid="{00000000-0005-0000-0000-0000AD820000}"/>
    <cellStyle name="Normal 64 3 2 4 3 2" xfId="38558" xr:uid="{00000000-0005-0000-0000-0000AE820000}"/>
    <cellStyle name="Normal 64 3 2 4 3 3" xfId="23325" xr:uid="{00000000-0005-0000-0000-0000AF820000}"/>
    <cellStyle name="Normal 64 3 2 4 4" xfId="33545" xr:uid="{00000000-0005-0000-0000-0000B0820000}"/>
    <cellStyle name="Normal 64 3 2 4 5" xfId="18312" xr:uid="{00000000-0005-0000-0000-0000B1820000}"/>
    <cellStyle name="Normal 64 3 2 5" xfId="4863" xr:uid="{00000000-0005-0000-0000-0000B2820000}"/>
    <cellStyle name="Normal 64 3 2 5 2" xfId="14915" xr:uid="{00000000-0005-0000-0000-0000B3820000}"/>
    <cellStyle name="Normal 64 3 2 5 2 2" xfId="45246" xr:uid="{00000000-0005-0000-0000-0000B4820000}"/>
    <cellStyle name="Normal 64 3 2 5 2 3" xfId="30013" xr:uid="{00000000-0005-0000-0000-0000B5820000}"/>
    <cellStyle name="Normal 64 3 2 5 3" xfId="9895" xr:uid="{00000000-0005-0000-0000-0000B6820000}"/>
    <cellStyle name="Normal 64 3 2 5 3 2" xfId="40229" xr:uid="{00000000-0005-0000-0000-0000B7820000}"/>
    <cellStyle name="Normal 64 3 2 5 3 3" xfId="24996" xr:uid="{00000000-0005-0000-0000-0000B8820000}"/>
    <cellStyle name="Normal 64 3 2 5 4" xfId="35216" xr:uid="{00000000-0005-0000-0000-0000B9820000}"/>
    <cellStyle name="Normal 64 3 2 5 5" xfId="19983" xr:uid="{00000000-0005-0000-0000-0000BA820000}"/>
    <cellStyle name="Normal 64 3 2 6" xfId="11573" xr:uid="{00000000-0005-0000-0000-0000BB820000}"/>
    <cellStyle name="Normal 64 3 2 6 2" xfId="41904" xr:uid="{00000000-0005-0000-0000-0000BC820000}"/>
    <cellStyle name="Normal 64 3 2 6 3" xfId="26671" xr:uid="{00000000-0005-0000-0000-0000BD820000}"/>
    <cellStyle name="Normal 64 3 2 7" xfId="6552" xr:uid="{00000000-0005-0000-0000-0000BE820000}"/>
    <cellStyle name="Normal 64 3 2 7 2" xfId="36887" xr:uid="{00000000-0005-0000-0000-0000BF820000}"/>
    <cellStyle name="Normal 64 3 2 7 3" xfId="21654" xr:uid="{00000000-0005-0000-0000-0000C0820000}"/>
    <cellStyle name="Normal 64 3 2 8" xfId="31875" xr:uid="{00000000-0005-0000-0000-0000C1820000}"/>
    <cellStyle name="Normal 64 3 2 9" xfId="16641" xr:uid="{00000000-0005-0000-0000-0000C2820000}"/>
    <cellStyle name="Normal 64 3 3" xfId="1688" xr:uid="{00000000-0005-0000-0000-0000C3820000}"/>
    <cellStyle name="Normal 64 3 3 2" xfId="2527" xr:uid="{00000000-0005-0000-0000-0000C4820000}"/>
    <cellStyle name="Normal 64 3 3 2 2" xfId="4217" xr:uid="{00000000-0005-0000-0000-0000C5820000}"/>
    <cellStyle name="Normal 64 3 3 2 2 2" xfId="14290" xr:uid="{00000000-0005-0000-0000-0000C6820000}"/>
    <cellStyle name="Normal 64 3 3 2 2 2 2" xfId="44621" xr:uid="{00000000-0005-0000-0000-0000C7820000}"/>
    <cellStyle name="Normal 64 3 3 2 2 2 3" xfId="29388" xr:uid="{00000000-0005-0000-0000-0000C8820000}"/>
    <cellStyle name="Normal 64 3 3 2 2 3" xfId="9270" xr:uid="{00000000-0005-0000-0000-0000C9820000}"/>
    <cellStyle name="Normal 64 3 3 2 2 3 2" xfId="39604" xr:uid="{00000000-0005-0000-0000-0000CA820000}"/>
    <cellStyle name="Normal 64 3 3 2 2 3 3" xfId="24371" xr:uid="{00000000-0005-0000-0000-0000CB820000}"/>
    <cellStyle name="Normal 64 3 3 2 2 4" xfId="34591" xr:uid="{00000000-0005-0000-0000-0000CC820000}"/>
    <cellStyle name="Normal 64 3 3 2 2 5" xfId="19358" xr:uid="{00000000-0005-0000-0000-0000CD820000}"/>
    <cellStyle name="Normal 64 3 3 2 3" xfId="5909" xr:uid="{00000000-0005-0000-0000-0000CE820000}"/>
    <cellStyle name="Normal 64 3 3 2 3 2" xfId="15961" xr:uid="{00000000-0005-0000-0000-0000CF820000}"/>
    <cellStyle name="Normal 64 3 3 2 3 2 2" xfId="46292" xr:uid="{00000000-0005-0000-0000-0000D0820000}"/>
    <cellStyle name="Normal 64 3 3 2 3 2 3" xfId="31059" xr:uid="{00000000-0005-0000-0000-0000D1820000}"/>
    <cellStyle name="Normal 64 3 3 2 3 3" xfId="10941" xr:uid="{00000000-0005-0000-0000-0000D2820000}"/>
    <cellStyle name="Normal 64 3 3 2 3 3 2" xfId="41275" xr:uid="{00000000-0005-0000-0000-0000D3820000}"/>
    <cellStyle name="Normal 64 3 3 2 3 3 3" xfId="26042" xr:uid="{00000000-0005-0000-0000-0000D4820000}"/>
    <cellStyle name="Normal 64 3 3 2 3 4" xfId="36262" xr:uid="{00000000-0005-0000-0000-0000D5820000}"/>
    <cellStyle name="Normal 64 3 3 2 3 5" xfId="21029" xr:uid="{00000000-0005-0000-0000-0000D6820000}"/>
    <cellStyle name="Normal 64 3 3 2 4" xfId="12619" xr:uid="{00000000-0005-0000-0000-0000D7820000}"/>
    <cellStyle name="Normal 64 3 3 2 4 2" xfId="42950" xr:uid="{00000000-0005-0000-0000-0000D8820000}"/>
    <cellStyle name="Normal 64 3 3 2 4 3" xfId="27717" xr:uid="{00000000-0005-0000-0000-0000D9820000}"/>
    <cellStyle name="Normal 64 3 3 2 5" xfId="7598" xr:uid="{00000000-0005-0000-0000-0000DA820000}"/>
    <cellStyle name="Normal 64 3 3 2 5 2" xfId="37933" xr:uid="{00000000-0005-0000-0000-0000DB820000}"/>
    <cellStyle name="Normal 64 3 3 2 5 3" xfId="22700" xr:uid="{00000000-0005-0000-0000-0000DC820000}"/>
    <cellStyle name="Normal 64 3 3 2 6" xfId="32921" xr:uid="{00000000-0005-0000-0000-0000DD820000}"/>
    <cellStyle name="Normal 64 3 3 2 7" xfId="17687" xr:uid="{00000000-0005-0000-0000-0000DE820000}"/>
    <cellStyle name="Normal 64 3 3 3" xfId="3380" xr:uid="{00000000-0005-0000-0000-0000DF820000}"/>
    <cellStyle name="Normal 64 3 3 3 2" xfId="13454" xr:uid="{00000000-0005-0000-0000-0000E0820000}"/>
    <cellStyle name="Normal 64 3 3 3 2 2" xfId="43785" xr:uid="{00000000-0005-0000-0000-0000E1820000}"/>
    <cellStyle name="Normal 64 3 3 3 2 3" xfId="28552" xr:uid="{00000000-0005-0000-0000-0000E2820000}"/>
    <cellStyle name="Normal 64 3 3 3 3" xfId="8434" xr:uid="{00000000-0005-0000-0000-0000E3820000}"/>
    <cellStyle name="Normal 64 3 3 3 3 2" xfId="38768" xr:uid="{00000000-0005-0000-0000-0000E4820000}"/>
    <cellStyle name="Normal 64 3 3 3 3 3" xfId="23535" xr:uid="{00000000-0005-0000-0000-0000E5820000}"/>
    <cellStyle name="Normal 64 3 3 3 4" xfId="33755" xr:uid="{00000000-0005-0000-0000-0000E6820000}"/>
    <cellStyle name="Normal 64 3 3 3 5" xfId="18522" xr:uid="{00000000-0005-0000-0000-0000E7820000}"/>
    <cellStyle name="Normal 64 3 3 4" xfId="5073" xr:uid="{00000000-0005-0000-0000-0000E8820000}"/>
    <cellStyle name="Normal 64 3 3 4 2" xfId="15125" xr:uid="{00000000-0005-0000-0000-0000E9820000}"/>
    <cellStyle name="Normal 64 3 3 4 2 2" xfId="45456" xr:uid="{00000000-0005-0000-0000-0000EA820000}"/>
    <cellStyle name="Normal 64 3 3 4 2 3" xfId="30223" xr:uid="{00000000-0005-0000-0000-0000EB820000}"/>
    <cellStyle name="Normal 64 3 3 4 3" xfId="10105" xr:uid="{00000000-0005-0000-0000-0000EC820000}"/>
    <cellStyle name="Normal 64 3 3 4 3 2" xfId="40439" xr:uid="{00000000-0005-0000-0000-0000ED820000}"/>
    <cellStyle name="Normal 64 3 3 4 3 3" xfId="25206" xr:uid="{00000000-0005-0000-0000-0000EE820000}"/>
    <cellStyle name="Normal 64 3 3 4 4" xfId="35426" xr:uid="{00000000-0005-0000-0000-0000EF820000}"/>
    <cellStyle name="Normal 64 3 3 4 5" xfId="20193" xr:uid="{00000000-0005-0000-0000-0000F0820000}"/>
    <cellStyle name="Normal 64 3 3 5" xfId="11783" xr:uid="{00000000-0005-0000-0000-0000F1820000}"/>
    <cellStyle name="Normal 64 3 3 5 2" xfId="42114" xr:uid="{00000000-0005-0000-0000-0000F2820000}"/>
    <cellStyle name="Normal 64 3 3 5 3" xfId="26881" xr:uid="{00000000-0005-0000-0000-0000F3820000}"/>
    <cellStyle name="Normal 64 3 3 6" xfId="6762" xr:uid="{00000000-0005-0000-0000-0000F4820000}"/>
    <cellStyle name="Normal 64 3 3 6 2" xfId="37097" xr:uid="{00000000-0005-0000-0000-0000F5820000}"/>
    <cellStyle name="Normal 64 3 3 6 3" xfId="21864" xr:uid="{00000000-0005-0000-0000-0000F6820000}"/>
    <cellStyle name="Normal 64 3 3 7" xfId="32085" xr:uid="{00000000-0005-0000-0000-0000F7820000}"/>
    <cellStyle name="Normal 64 3 3 8" xfId="16851" xr:uid="{00000000-0005-0000-0000-0000F8820000}"/>
    <cellStyle name="Normal 64 3 4" xfId="2109" xr:uid="{00000000-0005-0000-0000-0000F9820000}"/>
    <cellStyle name="Normal 64 3 4 2" xfId="3799" xr:uid="{00000000-0005-0000-0000-0000FA820000}"/>
    <cellStyle name="Normal 64 3 4 2 2" xfId="13872" xr:uid="{00000000-0005-0000-0000-0000FB820000}"/>
    <cellStyle name="Normal 64 3 4 2 2 2" xfId="44203" xr:uid="{00000000-0005-0000-0000-0000FC820000}"/>
    <cellStyle name="Normal 64 3 4 2 2 3" xfId="28970" xr:uid="{00000000-0005-0000-0000-0000FD820000}"/>
    <cellStyle name="Normal 64 3 4 2 3" xfId="8852" xr:uid="{00000000-0005-0000-0000-0000FE820000}"/>
    <cellStyle name="Normal 64 3 4 2 3 2" xfId="39186" xr:uid="{00000000-0005-0000-0000-0000FF820000}"/>
    <cellStyle name="Normal 64 3 4 2 3 3" xfId="23953" xr:uid="{00000000-0005-0000-0000-000000830000}"/>
    <cellStyle name="Normal 64 3 4 2 4" xfId="34173" xr:uid="{00000000-0005-0000-0000-000001830000}"/>
    <cellStyle name="Normal 64 3 4 2 5" xfId="18940" xr:uid="{00000000-0005-0000-0000-000002830000}"/>
    <cellStyle name="Normal 64 3 4 3" xfId="5491" xr:uid="{00000000-0005-0000-0000-000003830000}"/>
    <cellStyle name="Normal 64 3 4 3 2" xfId="15543" xr:uid="{00000000-0005-0000-0000-000004830000}"/>
    <cellStyle name="Normal 64 3 4 3 2 2" xfId="45874" xr:uid="{00000000-0005-0000-0000-000005830000}"/>
    <cellStyle name="Normal 64 3 4 3 2 3" xfId="30641" xr:uid="{00000000-0005-0000-0000-000006830000}"/>
    <cellStyle name="Normal 64 3 4 3 3" xfId="10523" xr:uid="{00000000-0005-0000-0000-000007830000}"/>
    <cellStyle name="Normal 64 3 4 3 3 2" xfId="40857" xr:uid="{00000000-0005-0000-0000-000008830000}"/>
    <cellStyle name="Normal 64 3 4 3 3 3" xfId="25624" xr:uid="{00000000-0005-0000-0000-000009830000}"/>
    <cellStyle name="Normal 64 3 4 3 4" xfId="35844" xr:uid="{00000000-0005-0000-0000-00000A830000}"/>
    <cellStyle name="Normal 64 3 4 3 5" xfId="20611" xr:uid="{00000000-0005-0000-0000-00000B830000}"/>
    <cellStyle name="Normal 64 3 4 4" xfId="12201" xr:uid="{00000000-0005-0000-0000-00000C830000}"/>
    <cellStyle name="Normal 64 3 4 4 2" xfId="42532" xr:uid="{00000000-0005-0000-0000-00000D830000}"/>
    <cellStyle name="Normal 64 3 4 4 3" xfId="27299" xr:uid="{00000000-0005-0000-0000-00000E830000}"/>
    <cellStyle name="Normal 64 3 4 5" xfId="7180" xr:uid="{00000000-0005-0000-0000-00000F830000}"/>
    <cellStyle name="Normal 64 3 4 5 2" xfId="37515" xr:uid="{00000000-0005-0000-0000-000010830000}"/>
    <cellStyle name="Normal 64 3 4 5 3" xfId="22282" xr:uid="{00000000-0005-0000-0000-000011830000}"/>
    <cellStyle name="Normal 64 3 4 6" xfId="32503" xr:uid="{00000000-0005-0000-0000-000012830000}"/>
    <cellStyle name="Normal 64 3 4 7" xfId="17269" xr:uid="{00000000-0005-0000-0000-000013830000}"/>
    <cellStyle name="Normal 64 3 5" xfId="2962" xr:uid="{00000000-0005-0000-0000-000014830000}"/>
    <cellStyle name="Normal 64 3 5 2" xfId="13036" xr:uid="{00000000-0005-0000-0000-000015830000}"/>
    <cellStyle name="Normal 64 3 5 2 2" xfId="43367" xr:uid="{00000000-0005-0000-0000-000016830000}"/>
    <cellStyle name="Normal 64 3 5 2 3" xfId="28134" xr:uid="{00000000-0005-0000-0000-000017830000}"/>
    <cellStyle name="Normal 64 3 5 3" xfId="8016" xr:uid="{00000000-0005-0000-0000-000018830000}"/>
    <cellStyle name="Normal 64 3 5 3 2" xfId="38350" xr:uid="{00000000-0005-0000-0000-000019830000}"/>
    <cellStyle name="Normal 64 3 5 3 3" xfId="23117" xr:uid="{00000000-0005-0000-0000-00001A830000}"/>
    <cellStyle name="Normal 64 3 5 4" xfId="33337" xr:uid="{00000000-0005-0000-0000-00001B830000}"/>
    <cellStyle name="Normal 64 3 5 5" xfId="18104" xr:uid="{00000000-0005-0000-0000-00001C830000}"/>
    <cellStyle name="Normal 64 3 6" xfId="4655" xr:uid="{00000000-0005-0000-0000-00001D830000}"/>
    <cellStyle name="Normal 64 3 6 2" xfId="14707" xr:uid="{00000000-0005-0000-0000-00001E830000}"/>
    <cellStyle name="Normal 64 3 6 2 2" xfId="45038" xr:uid="{00000000-0005-0000-0000-00001F830000}"/>
    <cellStyle name="Normal 64 3 6 2 3" xfId="29805" xr:uid="{00000000-0005-0000-0000-000020830000}"/>
    <cellStyle name="Normal 64 3 6 3" xfId="9687" xr:uid="{00000000-0005-0000-0000-000021830000}"/>
    <cellStyle name="Normal 64 3 6 3 2" xfId="40021" xr:uid="{00000000-0005-0000-0000-000022830000}"/>
    <cellStyle name="Normal 64 3 6 3 3" xfId="24788" xr:uid="{00000000-0005-0000-0000-000023830000}"/>
    <cellStyle name="Normal 64 3 6 4" xfId="35008" xr:uid="{00000000-0005-0000-0000-000024830000}"/>
    <cellStyle name="Normal 64 3 6 5" xfId="19775" xr:uid="{00000000-0005-0000-0000-000025830000}"/>
    <cellStyle name="Normal 64 3 7" xfId="11365" xr:uid="{00000000-0005-0000-0000-000026830000}"/>
    <cellStyle name="Normal 64 3 7 2" xfId="41696" xr:uid="{00000000-0005-0000-0000-000027830000}"/>
    <cellStyle name="Normal 64 3 7 3" xfId="26463" xr:uid="{00000000-0005-0000-0000-000028830000}"/>
    <cellStyle name="Normal 64 3 8" xfId="6344" xr:uid="{00000000-0005-0000-0000-000029830000}"/>
    <cellStyle name="Normal 64 3 8 2" xfId="36679" xr:uid="{00000000-0005-0000-0000-00002A830000}"/>
    <cellStyle name="Normal 64 3 8 3" xfId="21446" xr:uid="{00000000-0005-0000-0000-00002B830000}"/>
    <cellStyle name="Normal 64 3 9" xfId="31668" xr:uid="{00000000-0005-0000-0000-00002C830000}"/>
    <cellStyle name="Normal 64 4" xfId="1369" xr:uid="{00000000-0005-0000-0000-00002D830000}"/>
    <cellStyle name="Normal 64 4 2" xfId="1792" xr:uid="{00000000-0005-0000-0000-00002E830000}"/>
    <cellStyle name="Normal 64 4 2 2" xfId="2631" xr:uid="{00000000-0005-0000-0000-00002F830000}"/>
    <cellStyle name="Normal 64 4 2 2 2" xfId="4321" xr:uid="{00000000-0005-0000-0000-000030830000}"/>
    <cellStyle name="Normal 64 4 2 2 2 2" xfId="14394" xr:uid="{00000000-0005-0000-0000-000031830000}"/>
    <cellStyle name="Normal 64 4 2 2 2 2 2" xfId="44725" xr:uid="{00000000-0005-0000-0000-000032830000}"/>
    <cellStyle name="Normal 64 4 2 2 2 2 3" xfId="29492" xr:uid="{00000000-0005-0000-0000-000033830000}"/>
    <cellStyle name="Normal 64 4 2 2 2 3" xfId="9374" xr:uid="{00000000-0005-0000-0000-000034830000}"/>
    <cellStyle name="Normal 64 4 2 2 2 3 2" xfId="39708" xr:uid="{00000000-0005-0000-0000-000035830000}"/>
    <cellStyle name="Normal 64 4 2 2 2 3 3" xfId="24475" xr:uid="{00000000-0005-0000-0000-000036830000}"/>
    <cellStyle name="Normal 64 4 2 2 2 4" xfId="34695" xr:uid="{00000000-0005-0000-0000-000037830000}"/>
    <cellStyle name="Normal 64 4 2 2 2 5" xfId="19462" xr:uid="{00000000-0005-0000-0000-000038830000}"/>
    <cellStyle name="Normal 64 4 2 2 3" xfId="6013" xr:uid="{00000000-0005-0000-0000-000039830000}"/>
    <cellStyle name="Normal 64 4 2 2 3 2" xfId="16065" xr:uid="{00000000-0005-0000-0000-00003A830000}"/>
    <cellStyle name="Normal 64 4 2 2 3 2 2" xfId="46396" xr:uid="{00000000-0005-0000-0000-00003B830000}"/>
    <cellStyle name="Normal 64 4 2 2 3 2 3" xfId="31163" xr:uid="{00000000-0005-0000-0000-00003C830000}"/>
    <cellStyle name="Normal 64 4 2 2 3 3" xfId="11045" xr:uid="{00000000-0005-0000-0000-00003D830000}"/>
    <cellStyle name="Normal 64 4 2 2 3 3 2" xfId="41379" xr:uid="{00000000-0005-0000-0000-00003E830000}"/>
    <cellStyle name="Normal 64 4 2 2 3 3 3" xfId="26146" xr:uid="{00000000-0005-0000-0000-00003F830000}"/>
    <cellStyle name="Normal 64 4 2 2 3 4" xfId="36366" xr:uid="{00000000-0005-0000-0000-000040830000}"/>
    <cellStyle name="Normal 64 4 2 2 3 5" xfId="21133" xr:uid="{00000000-0005-0000-0000-000041830000}"/>
    <cellStyle name="Normal 64 4 2 2 4" xfId="12723" xr:uid="{00000000-0005-0000-0000-000042830000}"/>
    <cellStyle name="Normal 64 4 2 2 4 2" xfId="43054" xr:uid="{00000000-0005-0000-0000-000043830000}"/>
    <cellStyle name="Normal 64 4 2 2 4 3" xfId="27821" xr:uid="{00000000-0005-0000-0000-000044830000}"/>
    <cellStyle name="Normal 64 4 2 2 5" xfId="7702" xr:uid="{00000000-0005-0000-0000-000045830000}"/>
    <cellStyle name="Normal 64 4 2 2 5 2" xfId="38037" xr:uid="{00000000-0005-0000-0000-000046830000}"/>
    <cellStyle name="Normal 64 4 2 2 5 3" xfId="22804" xr:uid="{00000000-0005-0000-0000-000047830000}"/>
    <cellStyle name="Normal 64 4 2 2 6" xfId="33025" xr:uid="{00000000-0005-0000-0000-000048830000}"/>
    <cellStyle name="Normal 64 4 2 2 7" xfId="17791" xr:uid="{00000000-0005-0000-0000-000049830000}"/>
    <cellStyle name="Normal 64 4 2 3" xfId="3484" xr:uid="{00000000-0005-0000-0000-00004A830000}"/>
    <cellStyle name="Normal 64 4 2 3 2" xfId="13558" xr:uid="{00000000-0005-0000-0000-00004B830000}"/>
    <cellStyle name="Normal 64 4 2 3 2 2" xfId="43889" xr:uid="{00000000-0005-0000-0000-00004C830000}"/>
    <cellStyle name="Normal 64 4 2 3 2 3" xfId="28656" xr:uid="{00000000-0005-0000-0000-00004D830000}"/>
    <cellStyle name="Normal 64 4 2 3 3" xfId="8538" xr:uid="{00000000-0005-0000-0000-00004E830000}"/>
    <cellStyle name="Normal 64 4 2 3 3 2" xfId="38872" xr:uid="{00000000-0005-0000-0000-00004F830000}"/>
    <cellStyle name="Normal 64 4 2 3 3 3" xfId="23639" xr:uid="{00000000-0005-0000-0000-000050830000}"/>
    <cellStyle name="Normal 64 4 2 3 4" xfId="33859" xr:uid="{00000000-0005-0000-0000-000051830000}"/>
    <cellStyle name="Normal 64 4 2 3 5" xfId="18626" xr:uid="{00000000-0005-0000-0000-000052830000}"/>
    <cellStyle name="Normal 64 4 2 4" xfId="5177" xr:uid="{00000000-0005-0000-0000-000053830000}"/>
    <cellStyle name="Normal 64 4 2 4 2" xfId="15229" xr:uid="{00000000-0005-0000-0000-000054830000}"/>
    <cellStyle name="Normal 64 4 2 4 2 2" xfId="45560" xr:uid="{00000000-0005-0000-0000-000055830000}"/>
    <cellStyle name="Normal 64 4 2 4 2 3" xfId="30327" xr:uid="{00000000-0005-0000-0000-000056830000}"/>
    <cellStyle name="Normal 64 4 2 4 3" xfId="10209" xr:uid="{00000000-0005-0000-0000-000057830000}"/>
    <cellStyle name="Normal 64 4 2 4 3 2" xfId="40543" xr:uid="{00000000-0005-0000-0000-000058830000}"/>
    <cellStyle name="Normal 64 4 2 4 3 3" xfId="25310" xr:uid="{00000000-0005-0000-0000-000059830000}"/>
    <cellStyle name="Normal 64 4 2 4 4" xfId="35530" xr:uid="{00000000-0005-0000-0000-00005A830000}"/>
    <cellStyle name="Normal 64 4 2 4 5" xfId="20297" xr:uid="{00000000-0005-0000-0000-00005B830000}"/>
    <cellStyle name="Normal 64 4 2 5" xfId="11887" xr:uid="{00000000-0005-0000-0000-00005C830000}"/>
    <cellStyle name="Normal 64 4 2 5 2" xfId="42218" xr:uid="{00000000-0005-0000-0000-00005D830000}"/>
    <cellStyle name="Normal 64 4 2 5 3" xfId="26985" xr:uid="{00000000-0005-0000-0000-00005E830000}"/>
    <cellStyle name="Normal 64 4 2 6" xfId="6866" xr:uid="{00000000-0005-0000-0000-00005F830000}"/>
    <cellStyle name="Normal 64 4 2 6 2" xfId="37201" xr:uid="{00000000-0005-0000-0000-000060830000}"/>
    <cellStyle name="Normal 64 4 2 6 3" xfId="21968" xr:uid="{00000000-0005-0000-0000-000061830000}"/>
    <cellStyle name="Normal 64 4 2 7" xfId="32189" xr:uid="{00000000-0005-0000-0000-000062830000}"/>
    <cellStyle name="Normal 64 4 2 8" xfId="16955" xr:uid="{00000000-0005-0000-0000-000063830000}"/>
    <cellStyle name="Normal 64 4 3" xfId="2213" xr:uid="{00000000-0005-0000-0000-000064830000}"/>
    <cellStyle name="Normal 64 4 3 2" xfId="3903" xr:uid="{00000000-0005-0000-0000-000065830000}"/>
    <cellStyle name="Normal 64 4 3 2 2" xfId="13976" xr:uid="{00000000-0005-0000-0000-000066830000}"/>
    <cellStyle name="Normal 64 4 3 2 2 2" xfId="44307" xr:uid="{00000000-0005-0000-0000-000067830000}"/>
    <cellStyle name="Normal 64 4 3 2 2 3" xfId="29074" xr:uid="{00000000-0005-0000-0000-000068830000}"/>
    <cellStyle name="Normal 64 4 3 2 3" xfId="8956" xr:uid="{00000000-0005-0000-0000-000069830000}"/>
    <cellStyle name="Normal 64 4 3 2 3 2" xfId="39290" xr:uid="{00000000-0005-0000-0000-00006A830000}"/>
    <cellStyle name="Normal 64 4 3 2 3 3" xfId="24057" xr:uid="{00000000-0005-0000-0000-00006B830000}"/>
    <cellStyle name="Normal 64 4 3 2 4" xfId="34277" xr:uid="{00000000-0005-0000-0000-00006C830000}"/>
    <cellStyle name="Normal 64 4 3 2 5" xfId="19044" xr:uid="{00000000-0005-0000-0000-00006D830000}"/>
    <cellStyle name="Normal 64 4 3 3" xfId="5595" xr:uid="{00000000-0005-0000-0000-00006E830000}"/>
    <cellStyle name="Normal 64 4 3 3 2" xfId="15647" xr:uid="{00000000-0005-0000-0000-00006F830000}"/>
    <cellStyle name="Normal 64 4 3 3 2 2" xfId="45978" xr:uid="{00000000-0005-0000-0000-000070830000}"/>
    <cellStyle name="Normal 64 4 3 3 2 3" xfId="30745" xr:uid="{00000000-0005-0000-0000-000071830000}"/>
    <cellStyle name="Normal 64 4 3 3 3" xfId="10627" xr:uid="{00000000-0005-0000-0000-000072830000}"/>
    <cellStyle name="Normal 64 4 3 3 3 2" xfId="40961" xr:uid="{00000000-0005-0000-0000-000073830000}"/>
    <cellStyle name="Normal 64 4 3 3 3 3" xfId="25728" xr:uid="{00000000-0005-0000-0000-000074830000}"/>
    <cellStyle name="Normal 64 4 3 3 4" xfId="35948" xr:uid="{00000000-0005-0000-0000-000075830000}"/>
    <cellStyle name="Normal 64 4 3 3 5" xfId="20715" xr:uid="{00000000-0005-0000-0000-000076830000}"/>
    <cellStyle name="Normal 64 4 3 4" xfId="12305" xr:uid="{00000000-0005-0000-0000-000077830000}"/>
    <cellStyle name="Normal 64 4 3 4 2" xfId="42636" xr:uid="{00000000-0005-0000-0000-000078830000}"/>
    <cellStyle name="Normal 64 4 3 4 3" xfId="27403" xr:uid="{00000000-0005-0000-0000-000079830000}"/>
    <cellStyle name="Normal 64 4 3 5" xfId="7284" xr:uid="{00000000-0005-0000-0000-00007A830000}"/>
    <cellStyle name="Normal 64 4 3 5 2" xfId="37619" xr:uid="{00000000-0005-0000-0000-00007B830000}"/>
    <cellStyle name="Normal 64 4 3 5 3" xfId="22386" xr:uid="{00000000-0005-0000-0000-00007C830000}"/>
    <cellStyle name="Normal 64 4 3 6" xfId="32607" xr:uid="{00000000-0005-0000-0000-00007D830000}"/>
    <cellStyle name="Normal 64 4 3 7" xfId="17373" xr:uid="{00000000-0005-0000-0000-00007E830000}"/>
    <cellStyle name="Normal 64 4 4" xfId="3066" xr:uid="{00000000-0005-0000-0000-00007F830000}"/>
    <cellStyle name="Normal 64 4 4 2" xfId="13140" xr:uid="{00000000-0005-0000-0000-000080830000}"/>
    <cellStyle name="Normal 64 4 4 2 2" xfId="43471" xr:uid="{00000000-0005-0000-0000-000081830000}"/>
    <cellStyle name="Normal 64 4 4 2 3" xfId="28238" xr:uid="{00000000-0005-0000-0000-000082830000}"/>
    <cellStyle name="Normal 64 4 4 3" xfId="8120" xr:uid="{00000000-0005-0000-0000-000083830000}"/>
    <cellStyle name="Normal 64 4 4 3 2" xfId="38454" xr:uid="{00000000-0005-0000-0000-000084830000}"/>
    <cellStyle name="Normal 64 4 4 3 3" xfId="23221" xr:uid="{00000000-0005-0000-0000-000085830000}"/>
    <cellStyle name="Normal 64 4 4 4" xfId="33441" xr:uid="{00000000-0005-0000-0000-000086830000}"/>
    <cellStyle name="Normal 64 4 4 5" xfId="18208" xr:uid="{00000000-0005-0000-0000-000087830000}"/>
    <cellStyle name="Normal 64 4 5" xfId="4759" xr:uid="{00000000-0005-0000-0000-000088830000}"/>
    <cellStyle name="Normal 64 4 5 2" xfId="14811" xr:uid="{00000000-0005-0000-0000-000089830000}"/>
    <cellStyle name="Normal 64 4 5 2 2" xfId="45142" xr:uid="{00000000-0005-0000-0000-00008A830000}"/>
    <cellStyle name="Normal 64 4 5 2 3" xfId="29909" xr:uid="{00000000-0005-0000-0000-00008B830000}"/>
    <cellStyle name="Normal 64 4 5 3" xfId="9791" xr:uid="{00000000-0005-0000-0000-00008C830000}"/>
    <cellStyle name="Normal 64 4 5 3 2" xfId="40125" xr:uid="{00000000-0005-0000-0000-00008D830000}"/>
    <cellStyle name="Normal 64 4 5 3 3" xfId="24892" xr:uid="{00000000-0005-0000-0000-00008E830000}"/>
    <cellStyle name="Normal 64 4 5 4" xfId="35112" xr:uid="{00000000-0005-0000-0000-00008F830000}"/>
    <cellStyle name="Normal 64 4 5 5" xfId="19879" xr:uid="{00000000-0005-0000-0000-000090830000}"/>
    <cellStyle name="Normal 64 4 6" xfId="11469" xr:uid="{00000000-0005-0000-0000-000091830000}"/>
    <cellStyle name="Normal 64 4 6 2" xfId="41800" xr:uid="{00000000-0005-0000-0000-000092830000}"/>
    <cellStyle name="Normal 64 4 6 3" xfId="26567" xr:uid="{00000000-0005-0000-0000-000093830000}"/>
    <cellStyle name="Normal 64 4 7" xfId="6448" xr:uid="{00000000-0005-0000-0000-000094830000}"/>
    <cellStyle name="Normal 64 4 7 2" xfId="36783" xr:uid="{00000000-0005-0000-0000-000095830000}"/>
    <cellStyle name="Normal 64 4 7 3" xfId="21550" xr:uid="{00000000-0005-0000-0000-000096830000}"/>
    <cellStyle name="Normal 64 4 8" xfId="31771" xr:uid="{00000000-0005-0000-0000-000097830000}"/>
    <cellStyle name="Normal 64 4 9" xfId="16537" xr:uid="{00000000-0005-0000-0000-000098830000}"/>
    <cellStyle name="Normal 64 5" xfId="1582" xr:uid="{00000000-0005-0000-0000-000099830000}"/>
    <cellStyle name="Normal 64 5 2" xfId="2423" xr:uid="{00000000-0005-0000-0000-00009A830000}"/>
    <cellStyle name="Normal 64 5 2 2" xfId="4113" xr:uid="{00000000-0005-0000-0000-00009B830000}"/>
    <cellStyle name="Normal 64 5 2 2 2" xfId="14186" xr:uid="{00000000-0005-0000-0000-00009C830000}"/>
    <cellStyle name="Normal 64 5 2 2 2 2" xfId="44517" xr:uid="{00000000-0005-0000-0000-00009D830000}"/>
    <cellStyle name="Normal 64 5 2 2 2 3" xfId="29284" xr:uid="{00000000-0005-0000-0000-00009E830000}"/>
    <cellStyle name="Normal 64 5 2 2 3" xfId="9166" xr:uid="{00000000-0005-0000-0000-00009F830000}"/>
    <cellStyle name="Normal 64 5 2 2 3 2" xfId="39500" xr:uid="{00000000-0005-0000-0000-0000A0830000}"/>
    <cellStyle name="Normal 64 5 2 2 3 3" xfId="24267" xr:uid="{00000000-0005-0000-0000-0000A1830000}"/>
    <cellStyle name="Normal 64 5 2 2 4" xfId="34487" xr:uid="{00000000-0005-0000-0000-0000A2830000}"/>
    <cellStyle name="Normal 64 5 2 2 5" xfId="19254" xr:uid="{00000000-0005-0000-0000-0000A3830000}"/>
    <cellStyle name="Normal 64 5 2 3" xfId="5805" xr:uid="{00000000-0005-0000-0000-0000A4830000}"/>
    <cellStyle name="Normal 64 5 2 3 2" xfId="15857" xr:uid="{00000000-0005-0000-0000-0000A5830000}"/>
    <cellStyle name="Normal 64 5 2 3 2 2" xfId="46188" xr:uid="{00000000-0005-0000-0000-0000A6830000}"/>
    <cellStyle name="Normal 64 5 2 3 2 3" xfId="30955" xr:uid="{00000000-0005-0000-0000-0000A7830000}"/>
    <cellStyle name="Normal 64 5 2 3 3" xfId="10837" xr:uid="{00000000-0005-0000-0000-0000A8830000}"/>
    <cellStyle name="Normal 64 5 2 3 3 2" xfId="41171" xr:uid="{00000000-0005-0000-0000-0000A9830000}"/>
    <cellStyle name="Normal 64 5 2 3 3 3" xfId="25938" xr:uid="{00000000-0005-0000-0000-0000AA830000}"/>
    <cellStyle name="Normal 64 5 2 3 4" xfId="36158" xr:uid="{00000000-0005-0000-0000-0000AB830000}"/>
    <cellStyle name="Normal 64 5 2 3 5" xfId="20925" xr:uid="{00000000-0005-0000-0000-0000AC830000}"/>
    <cellStyle name="Normal 64 5 2 4" xfId="12515" xr:uid="{00000000-0005-0000-0000-0000AD830000}"/>
    <cellStyle name="Normal 64 5 2 4 2" xfId="42846" xr:uid="{00000000-0005-0000-0000-0000AE830000}"/>
    <cellStyle name="Normal 64 5 2 4 3" xfId="27613" xr:uid="{00000000-0005-0000-0000-0000AF830000}"/>
    <cellStyle name="Normal 64 5 2 5" xfId="7494" xr:uid="{00000000-0005-0000-0000-0000B0830000}"/>
    <cellStyle name="Normal 64 5 2 5 2" xfId="37829" xr:uid="{00000000-0005-0000-0000-0000B1830000}"/>
    <cellStyle name="Normal 64 5 2 5 3" xfId="22596" xr:uid="{00000000-0005-0000-0000-0000B2830000}"/>
    <cellStyle name="Normal 64 5 2 6" xfId="32817" xr:uid="{00000000-0005-0000-0000-0000B3830000}"/>
    <cellStyle name="Normal 64 5 2 7" xfId="17583" xr:uid="{00000000-0005-0000-0000-0000B4830000}"/>
    <cellStyle name="Normal 64 5 3" xfId="3276" xr:uid="{00000000-0005-0000-0000-0000B5830000}"/>
    <cellStyle name="Normal 64 5 3 2" xfId="13350" xr:uid="{00000000-0005-0000-0000-0000B6830000}"/>
    <cellStyle name="Normal 64 5 3 2 2" xfId="43681" xr:uid="{00000000-0005-0000-0000-0000B7830000}"/>
    <cellStyle name="Normal 64 5 3 2 3" xfId="28448" xr:uid="{00000000-0005-0000-0000-0000B8830000}"/>
    <cellStyle name="Normal 64 5 3 3" xfId="8330" xr:uid="{00000000-0005-0000-0000-0000B9830000}"/>
    <cellStyle name="Normal 64 5 3 3 2" xfId="38664" xr:uid="{00000000-0005-0000-0000-0000BA830000}"/>
    <cellStyle name="Normal 64 5 3 3 3" xfId="23431" xr:uid="{00000000-0005-0000-0000-0000BB830000}"/>
    <cellStyle name="Normal 64 5 3 4" xfId="33651" xr:uid="{00000000-0005-0000-0000-0000BC830000}"/>
    <cellStyle name="Normal 64 5 3 5" xfId="18418" xr:uid="{00000000-0005-0000-0000-0000BD830000}"/>
    <cellStyle name="Normal 64 5 4" xfId="4969" xr:uid="{00000000-0005-0000-0000-0000BE830000}"/>
    <cellStyle name="Normal 64 5 4 2" xfId="15021" xr:uid="{00000000-0005-0000-0000-0000BF830000}"/>
    <cellStyle name="Normal 64 5 4 2 2" xfId="45352" xr:uid="{00000000-0005-0000-0000-0000C0830000}"/>
    <cellStyle name="Normal 64 5 4 2 3" xfId="30119" xr:uid="{00000000-0005-0000-0000-0000C1830000}"/>
    <cellStyle name="Normal 64 5 4 3" xfId="10001" xr:uid="{00000000-0005-0000-0000-0000C2830000}"/>
    <cellStyle name="Normal 64 5 4 3 2" xfId="40335" xr:uid="{00000000-0005-0000-0000-0000C3830000}"/>
    <cellStyle name="Normal 64 5 4 3 3" xfId="25102" xr:uid="{00000000-0005-0000-0000-0000C4830000}"/>
    <cellStyle name="Normal 64 5 4 4" xfId="35322" xr:uid="{00000000-0005-0000-0000-0000C5830000}"/>
    <cellStyle name="Normal 64 5 4 5" xfId="20089" xr:uid="{00000000-0005-0000-0000-0000C6830000}"/>
    <cellStyle name="Normal 64 5 5" xfId="11679" xr:uid="{00000000-0005-0000-0000-0000C7830000}"/>
    <cellStyle name="Normal 64 5 5 2" xfId="42010" xr:uid="{00000000-0005-0000-0000-0000C8830000}"/>
    <cellStyle name="Normal 64 5 5 3" xfId="26777" xr:uid="{00000000-0005-0000-0000-0000C9830000}"/>
    <cellStyle name="Normal 64 5 6" xfId="6658" xr:uid="{00000000-0005-0000-0000-0000CA830000}"/>
    <cellStyle name="Normal 64 5 6 2" xfId="36993" xr:uid="{00000000-0005-0000-0000-0000CB830000}"/>
    <cellStyle name="Normal 64 5 6 3" xfId="21760" xr:uid="{00000000-0005-0000-0000-0000CC830000}"/>
    <cellStyle name="Normal 64 5 7" xfId="31981" xr:uid="{00000000-0005-0000-0000-0000CD830000}"/>
    <cellStyle name="Normal 64 5 8" xfId="16747" xr:uid="{00000000-0005-0000-0000-0000CE830000}"/>
    <cellStyle name="Normal 64 6" xfId="2003" xr:uid="{00000000-0005-0000-0000-0000CF830000}"/>
    <cellStyle name="Normal 64 6 2" xfId="3695" xr:uid="{00000000-0005-0000-0000-0000D0830000}"/>
    <cellStyle name="Normal 64 6 2 2" xfId="13768" xr:uid="{00000000-0005-0000-0000-0000D1830000}"/>
    <cellStyle name="Normal 64 6 2 2 2" xfId="44099" xr:uid="{00000000-0005-0000-0000-0000D2830000}"/>
    <cellStyle name="Normal 64 6 2 2 3" xfId="28866" xr:uid="{00000000-0005-0000-0000-0000D3830000}"/>
    <cellStyle name="Normal 64 6 2 3" xfId="8748" xr:uid="{00000000-0005-0000-0000-0000D4830000}"/>
    <cellStyle name="Normal 64 6 2 3 2" xfId="39082" xr:uid="{00000000-0005-0000-0000-0000D5830000}"/>
    <cellStyle name="Normal 64 6 2 3 3" xfId="23849" xr:uid="{00000000-0005-0000-0000-0000D6830000}"/>
    <cellStyle name="Normal 64 6 2 4" xfId="34069" xr:uid="{00000000-0005-0000-0000-0000D7830000}"/>
    <cellStyle name="Normal 64 6 2 5" xfId="18836" xr:uid="{00000000-0005-0000-0000-0000D8830000}"/>
    <cellStyle name="Normal 64 6 3" xfId="5387" xr:uid="{00000000-0005-0000-0000-0000D9830000}"/>
    <cellStyle name="Normal 64 6 3 2" xfId="15439" xr:uid="{00000000-0005-0000-0000-0000DA830000}"/>
    <cellStyle name="Normal 64 6 3 2 2" xfId="45770" xr:uid="{00000000-0005-0000-0000-0000DB830000}"/>
    <cellStyle name="Normal 64 6 3 2 3" xfId="30537" xr:uid="{00000000-0005-0000-0000-0000DC830000}"/>
    <cellStyle name="Normal 64 6 3 3" xfId="10419" xr:uid="{00000000-0005-0000-0000-0000DD830000}"/>
    <cellStyle name="Normal 64 6 3 3 2" xfId="40753" xr:uid="{00000000-0005-0000-0000-0000DE830000}"/>
    <cellStyle name="Normal 64 6 3 3 3" xfId="25520" xr:uid="{00000000-0005-0000-0000-0000DF830000}"/>
    <cellStyle name="Normal 64 6 3 4" xfId="35740" xr:uid="{00000000-0005-0000-0000-0000E0830000}"/>
    <cellStyle name="Normal 64 6 3 5" xfId="20507" xr:uid="{00000000-0005-0000-0000-0000E1830000}"/>
    <cellStyle name="Normal 64 6 4" xfId="12097" xr:uid="{00000000-0005-0000-0000-0000E2830000}"/>
    <cellStyle name="Normal 64 6 4 2" xfId="42428" xr:uid="{00000000-0005-0000-0000-0000E3830000}"/>
    <cellStyle name="Normal 64 6 4 3" xfId="27195" xr:uid="{00000000-0005-0000-0000-0000E4830000}"/>
    <cellStyle name="Normal 64 6 5" xfId="7076" xr:uid="{00000000-0005-0000-0000-0000E5830000}"/>
    <cellStyle name="Normal 64 6 5 2" xfId="37411" xr:uid="{00000000-0005-0000-0000-0000E6830000}"/>
    <cellStyle name="Normal 64 6 5 3" xfId="22178" xr:uid="{00000000-0005-0000-0000-0000E7830000}"/>
    <cellStyle name="Normal 64 6 6" xfId="32399" xr:uid="{00000000-0005-0000-0000-0000E8830000}"/>
    <cellStyle name="Normal 64 6 7" xfId="17165" xr:uid="{00000000-0005-0000-0000-0000E9830000}"/>
    <cellStyle name="Normal 64 7" xfId="2855" xr:uid="{00000000-0005-0000-0000-0000EA830000}"/>
    <cellStyle name="Normal 64 7 2" xfId="12932" xr:uid="{00000000-0005-0000-0000-0000EB830000}"/>
    <cellStyle name="Normal 64 7 2 2" xfId="43263" xr:uid="{00000000-0005-0000-0000-0000EC830000}"/>
    <cellStyle name="Normal 64 7 2 3" xfId="28030" xr:uid="{00000000-0005-0000-0000-0000ED830000}"/>
    <cellStyle name="Normal 64 7 3" xfId="7912" xr:uid="{00000000-0005-0000-0000-0000EE830000}"/>
    <cellStyle name="Normal 64 7 3 2" xfId="38246" xr:uid="{00000000-0005-0000-0000-0000EF830000}"/>
    <cellStyle name="Normal 64 7 3 3" xfId="23013" xr:uid="{00000000-0005-0000-0000-0000F0830000}"/>
    <cellStyle name="Normal 64 7 4" xfId="33233" xr:uid="{00000000-0005-0000-0000-0000F1830000}"/>
    <cellStyle name="Normal 64 7 5" xfId="18000" xr:uid="{00000000-0005-0000-0000-0000F2830000}"/>
    <cellStyle name="Normal 64 8" xfId="4549" xr:uid="{00000000-0005-0000-0000-0000F3830000}"/>
    <cellStyle name="Normal 64 8 2" xfId="14603" xr:uid="{00000000-0005-0000-0000-0000F4830000}"/>
    <cellStyle name="Normal 64 8 2 2" xfId="44934" xr:uid="{00000000-0005-0000-0000-0000F5830000}"/>
    <cellStyle name="Normal 64 8 2 3" xfId="29701" xr:uid="{00000000-0005-0000-0000-0000F6830000}"/>
    <cellStyle name="Normal 64 8 3" xfId="9583" xr:uid="{00000000-0005-0000-0000-0000F7830000}"/>
    <cellStyle name="Normal 64 8 3 2" xfId="39917" xr:uid="{00000000-0005-0000-0000-0000F8830000}"/>
    <cellStyle name="Normal 64 8 3 3" xfId="24684" xr:uid="{00000000-0005-0000-0000-0000F9830000}"/>
    <cellStyle name="Normal 64 8 4" xfId="34904" xr:uid="{00000000-0005-0000-0000-0000FA830000}"/>
    <cellStyle name="Normal 64 8 5" xfId="19671" xr:uid="{00000000-0005-0000-0000-0000FB830000}"/>
    <cellStyle name="Normal 64 9" xfId="11259" xr:uid="{00000000-0005-0000-0000-0000FC830000}"/>
    <cellStyle name="Normal 64 9 2" xfId="41592" xr:uid="{00000000-0005-0000-0000-0000FD830000}"/>
    <cellStyle name="Normal 64 9 3" xfId="26359" xr:uid="{00000000-0005-0000-0000-0000FE830000}"/>
    <cellStyle name="Normal 65" xfId="894" xr:uid="{00000000-0005-0000-0000-0000FF830000}"/>
    <cellStyle name="Normal 65 10" xfId="6239" xr:uid="{00000000-0005-0000-0000-000000840000}"/>
    <cellStyle name="Normal 65 10 2" xfId="36576" xr:uid="{00000000-0005-0000-0000-000001840000}"/>
    <cellStyle name="Normal 65 10 3" xfId="21343" xr:uid="{00000000-0005-0000-0000-000002840000}"/>
    <cellStyle name="Normal 65 11" xfId="31567" xr:uid="{00000000-0005-0000-0000-000003840000}"/>
    <cellStyle name="Normal 65 12" xfId="16328" xr:uid="{00000000-0005-0000-0000-000004840000}"/>
    <cellStyle name="Normal 65 13" xfId="46916" xr:uid="{A0A87BD6-6DE3-45F3-9510-37D30EF66AF1}"/>
    <cellStyle name="Normal 65 2" xfId="1203" xr:uid="{00000000-0005-0000-0000-000005840000}"/>
    <cellStyle name="Normal 65 2 10" xfId="31618" xr:uid="{00000000-0005-0000-0000-000006840000}"/>
    <cellStyle name="Normal 65 2 11" xfId="16382" xr:uid="{00000000-0005-0000-0000-000007840000}"/>
    <cellStyle name="Normal 65 2 2" xfId="1311" xr:uid="{00000000-0005-0000-0000-000008840000}"/>
    <cellStyle name="Normal 65 2 2 10" xfId="16486" xr:uid="{00000000-0005-0000-0000-000009840000}"/>
    <cellStyle name="Normal 65 2 2 2" xfId="1528" xr:uid="{00000000-0005-0000-0000-00000A840000}"/>
    <cellStyle name="Normal 65 2 2 2 2" xfId="1949" xr:uid="{00000000-0005-0000-0000-00000B840000}"/>
    <cellStyle name="Normal 65 2 2 2 2 2" xfId="2788" xr:uid="{00000000-0005-0000-0000-00000C840000}"/>
    <cellStyle name="Normal 65 2 2 2 2 2 2" xfId="4478" xr:uid="{00000000-0005-0000-0000-00000D840000}"/>
    <cellStyle name="Normal 65 2 2 2 2 2 2 2" xfId="14551" xr:uid="{00000000-0005-0000-0000-00000E840000}"/>
    <cellStyle name="Normal 65 2 2 2 2 2 2 2 2" xfId="44882" xr:uid="{00000000-0005-0000-0000-00000F840000}"/>
    <cellStyle name="Normal 65 2 2 2 2 2 2 2 3" xfId="29649" xr:uid="{00000000-0005-0000-0000-000010840000}"/>
    <cellStyle name="Normal 65 2 2 2 2 2 2 3" xfId="9531" xr:uid="{00000000-0005-0000-0000-000011840000}"/>
    <cellStyle name="Normal 65 2 2 2 2 2 2 3 2" xfId="39865" xr:uid="{00000000-0005-0000-0000-000012840000}"/>
    <cellStyle name="Normal 65 2 2 2 2 2 2 3 3" xfId="24632" xr:uid="{00000000-0005-0000-0000-000013840000}"/>
    <cellStyle name="Normal 65 2 2 2 2 2 2 4" xfId="34852" xr:uid="{00000000-0005-0000-0000-000014840000}"/>
    <cellStyle name="Normal 65 2 2 2 2 2 2 5" xfId="19619" xr:uid="{00000000-0005-0000-0000-000015840000}"/>
    <cellStyle name="Normal 65 2 2 2 2 2 3" xfId="6170" xr:uid="{00000000-0005-0000-0000-000016840000}"/>
    <cellStyle name="Normal 65 2 2 2 2 2 3 2" xfId="16222" xr:uid="{00000000-0005-0000-0000-000017840000}"/>
    <cellStyle name="Normal 65 2 2 2 2 2 3 2 2" xfId="46553" xr:uid="{00000000-0005-0000-0000-000018840000}"/>
    <cellStyle name="Normal 65 2 2 2 2 2 3 2 3" xfId="31320" xr:uid="{00000000-0005-0000-0000-000019840000}"/>
    <cellStyle name="Normal 65 2 2 2 2 2 3 3" xfId="11202" xr:uid="{00000000-0005-0000-0000-00001A840000}"/>
    <cellStyle name="Normal 65 2 2 2 2 2 3 3 2" xfId="41536" xr:uid="{00000000-0005-0000-0000-00001B840000}"/>
    <cellStyle name="Normal 65 2 2 2 2 2 3 3 3" xfId="26303" xr:uid="{00000000-0005-0000-0000-00001C840000}"/>
    <cellStyle name="Normal 65 2 2 2 2 2 3 4" xfId="36523" xr:uid="{00000000-0005-0000-0000-00001D840000}"/>
    <cellStyle name="Normal 65 2 2 2 2 2 3 5" xfId="21290" xr:uid="{00000000-0005-0000-0000-00001E840000}"/>
    <cellStyle name="Normal 65 2 2 2 2 2 4" xfId="12880" xr:uid="{00000000-0005-0000-0000-00001F840000}"/>
    <cellStyle name="Normal 65 2 2 2 2 2 4 2" xfId="43211" xr:uid="{00000000-0005-0000-0000-000020840000}"/>
    <cellStyle name="Normal 65 2 2 2 2 2 4 3" xfId="27978" xr:uid="{00000000-0005-0000-0000-000021840000}"/>
    <cellStyle name="Normal 65 2 2 2 2 2 5" xfId="7859" xr:uid="{00000000-0005-0000-0000-000022840000}"/>
    <cellStyle name="Normal 65 2 2 2 2 2 5 2" xfId="38194" xr:uid="{00000000-0005-0000-0000-000023840000}"/>
    <cellStyle name="Normal 65 2 2 2 2 2 5 3" xfId="22961" xr:uid="{00000000-0005-0000-0000-000024840000}"/>
    <cellStyle name="Normal 65 2 2 2 2 2 6" xfId="33182" xr:uid="{00000000-0005-0000-0000-000025840000}"/>
    <cellStyle name="Normal 65 2 2 2 2 2 7" xfId="17948" xr:uid="{00000000-0005-0000-0000-000026840000}"/>
    <cellStyle name="Normal 65 2 2 2 2 3" xfId="3641" xr:uid="{00000000-0005-0000-0000-000027840000}"/>
    <cellStyle name="Normal 65 2 2 2 2 3 2" xfId="13715" xr:uid="{00000000-0005-0000-0000-000028840000}"/>
    <cellStyle name="Normal 65 2 2 2 2 3 2 2" xfId="44046" xr:uid="{00000000-0005-0000-0000-000029840000}"/>
    <cellStyle name="Normal 65 2 2 2 2 3 2 3" xfId="28813" xr:uid="{00000000-0005-0000-0000-00002A840000}"/>
    <cellStyle name="Normal 65 2 2 2 2 3 3" xfId="8695" xr:uid="{00000000-0005-0000-0000-00002B840000}"/>
    <cellStyle name="Normal 65 2 2 2 2 3 3 2" xfId="39029" xr:uid="{00000000-0005-0000-0000-00002C840000}"/>
    <cellStyle name="Normal 65 2 2 2 2 3 3 3" xfId="23796" xr:uid="{00000000-0005-0000-0000-00002D840000}"/>
    <cellStyle name="Normal 65 2 2 2 2 3 4" xfId="34016" xr:uid="{00000000-0005-0000-0000-00002E840000}"/>
    <cellStyle name="Normal 65 2 2 2 2 3 5" xfId="18783" xr:uid="{00000000-0005-0000-0000-00002F840000}"/>
    <cellStyle name="Normal 65 2 2 2 2 4" xfId="5334" xr:uid="{00000000-0005-0000-0000-000030840000}"/>
    <cellStyle name="Normal 65 2 2 2 2 4 2" xfId="15386" xr:uid="{00000000-0005-0000-0000-000031840000}"/>
    <cellStyle name="Normal 65 2 2 2 2 4 2 2" xfId="45717" xr:uid="{00000000-0005-0000-0000-000032840000}"/>
    <cellStyle name="Normal 65 2 2 2 2 4 2 3" xfId="30484" xr:uid="{00000000-0005-0000-0000-000033840000}"/>
    <cellStyle name="Normal 65 2 2 2 2 4 3" xfId="10366" xr:uid="{00000000-0005-0000-0000-000034840000}"/>
    <cellStyle name="Normal 65 2 2 2 2 4 3 2" xfId="40700" xr:uid="{00000000-0005-0000-0000-000035840000}"/>
    <cellStyle name="Normal 65 2 2 2 2 4 3 3" xfId="25467" xr:uid="{00000000-0005-0000-0000-000036840000}"/>
    <cellStyle name="Normal 65 2 2 2 2 4 4" xfId="35687" xr:uid="{00000000-0005-0000-0000-000037840000}"/>
    <cellStyle name="Normal 65 2 2 2 2 4 5" xfId="20454" xr:uid="{00000000-0005-0000-0000-000038840000}"/>
    <cellStyle name="Normal 65 2 2 2 2 5" xfId="12044" xr:uid="{00000000-0005-0000-0000-000039840000}"/>
    <cellStyle name="Normal 65 2 2 2 2 5 2" xfId="42375" xr:uid="{00000000-0005-0000-0000-00003A840000}"/>
    <cellStyle name="Normal 65 2 2 2 2 5 3" xfId="27142" xr:uid="{00000000-0005-0000-0000-00003B840000}"/>
    <cellStyle name="Normal 65 2 2 2 2 6" xfId="7023" xr:uid="{00000000-0005-0000-0000-00003C840000}"/>
    <cellStyle name="Normal 65 2 2 2 2 6 2" xfId="37358" xr:uid="{00000000-0005-0000-0000-00003D840000}"/>
    <cellStyle name="Normal 65 2 2 2 2 6 3" xfId="22125" xr:uid="{00000000-0005-0000-0000-00003E840000}"/>
    <cellStyle name="Normal 65 2 2 2 2 7" xfId="32346" xr:uid="{00000000-0005-0000-0000-00003F840000}"/>
    <cellStyle name="Normal 65 2 2 2 2 8" xfId="17112" xr:uid="{00000000-0005-0000-0000-000040840000}"/>
    <cellStyle name="Normal 65 2 2 2 3" xfId="2370" xr:uid="{00000000-0005-0000-0000-000041840000}"/>
    <cellStyle name="Normal 65 2 2 2 3 2" xfId="4060" xr:uid="{00000000-0005-0000-0000-000042840000}"/>
    <cellStyle name="Normal 65 2 2 2 3 2 2" xfId="14133" xr:uid="{00000000-0005-0000-0000-000043840000}"/>
    <cellStyle name="Normal 65 2 2 2 3 2 2 2" xfId="44464" xr:uid="{00000000-0005-0000-0000-000044840000}"/>
    <cellStyle name="Normal 65 2 2 2 3 2 2 3" xfId="29231" xr:uid="{00000000-0005-0000-0000-000045840000}"/>
    <cellStyle name="Normal 65 2 2 2 3 2 3" xfId="9113" xr:uid="{00000000-0005-0000-0000-000046840000}"/>
    <cellStyle name="Normal 65 2 2 2 3 2 3 2" xfId="39447" xr:uid="{00000000-0005-0000-0000-000047840000}"/>
    <cellStyle name="Normal 65 2 2 2 3 2 3 3" xfId="24214" xr:uid="{00000000-0005-0000-0000-000048840000}"/>
    <cellStyle name="Normal 65 2 2 2 3 2 4" xfId="34434" xr:uid="{00000000-0005-0000-0000-000049840000}"/>
    <cellStyle name="Normal 65 2 2 2 3 2 5" xfId="19201" xr:uid="{00000000-0005-0000-0000-00004A840000}"/>
    <cellStyle name="Normal 65 2 2 2 3 3" xfId="5752" xr:uid="{00000000-0005-0000-0000-00004B840000}"/>
    <cellStyle name="Normal 65 2 2 2 3 3 2" xfId="15804" xr:uid="{00000000-0005-0000-0000-00004C840000}"/>
    <cellStyle name="Normal 65 2 2 2 3 3 2 2" xfId="46135" xr:uid="{00000000-0005-0000-0000-00004D840000}"/>
    <cellStyle name="Normal 65 2 2 2 3 3 2 3" xfId="30902" xr:uid="{00000000-0005-0000-0000-00004E840000}"/>
    <cellStyle name="Normal 65 2 2 2 3 3 3" xfId="10784" xr:uid="{00000000-0005-0000-0000-00004F840000}"/>
    <cellStyle name="Normal 65 2 2 2 3 3 3 2" xfId="41118" xr:uid="{00000000-0005-0000-0000-000050840000}"/>
    <cellStyle name="Normal 65 2 2 2 3 3 3 3" xfId="25885" xr:uid="{00000000-0005-0000-0000-000051840000}"/>
    <cellStyle name="Normal 65 2 2 2 3 3 4" xfId="36105" xr:uid="{00000000-0005-0000-0000-000052840000}"/>
    <cellStyle name="Normal 65 2 2 2 3 3 5" xfId="20872" xr:uid="{00000000-0005-0000-0000-000053840000}"/>
    <cellStyle name="Normal 65 2 2 2 3 4" xfId="12462" xr:uid="{00000000-0005-0000-0000-000054840000}"/>
    <cellStyle name="Normal 65 2 2 2 3 4 2" xfId="42793" xr:uid="{00000000-0005-0000-0000-000055840000}"/>
    <cellStyle name="Normal 65 2 2 2 3 4 3" xfId="27560" xr:uid="{00000000-0005-0000-0000-000056840000}"/>
    <cellStyle name="Normal 65 2 2 2 3 5" xfId="7441" xr:uid="{00000000-0005-0000-0000-000057840000}"/>
    <cellStyle name="Normal 65 2 2 2 3 5 2" xfId="37776" xr:uid="{00000000-0005-0000-0000-000058840000}"/>
    <cellStyle name="Normal 65 2 2 2 3 5 3" xfId="22543" xr:uid="{00000000-0005-0000-0000-000059840000}"/>
    <cellStyle name="Normal 65 2 2 2 3 6" xfId="32764" xr:uid="{00000000-0005-0000-0000-00005A840000}"/>
    <cellStyle name="Normal 65 2 2 2 3 7" xfId="17530" xr:uid="{00000000-0005-0000-0000-00005B840000}"/>
    <cellStyle name="Normal 65 2 2 2 4" xfId="3223" xr:uid="{00000000-0005-0000-0000-00005C840000}"/>
    <cellStyle name="Normal 65 2 2 2 4 2" xfId="13297" xr:uid="{00000000-0005-0000-0000-00005D840000}"/>
    <cellStyle name="Normal 65 2 2 2 4 2 2" xfId="43628" xr:uid="{00000000-0005-0000-0000-00005E840000}"/>
    <cellStyle name="Normal 65 2 2 2 4 2 3" xfId="28395" xr:uid="{00000000-0005-0000-0000-00005F840000}"/>
    <cellStyle name="Normal 65 2 2 2 4 3" xfId="8277" xr:uid="{00000000-0005-0000-0000-000060840000}"/>
    <cellStyle name="Normal 65 2 2 2 4 3 2" xfId="38611" xr:uid="{00000000-0005-0000-0000-000061840000}"/>
    <cellStyle name="Normal 65 2 2 2 4 3 3" xfId="23378" xr:uid="{00000000-0005-0000-0000-000062840000}"/>
    <cellStyle name="Normal 65 2 2 2 4 4" xfId="33598" xr:uid="{00000000-0005-0000-0000-000063840000}"/>
    <cellStyle name="Normal 65 2 2 2 4 5" xfId="18365" xr:uid="{00000000-0005-0000-0000-000064840000}"/>
    <cellStyle name="Normal 65 2 2 2 5" xfId="4916" xr:uid="{00000000-0005-0000-0000-000065840000}"/>
    <cellStyle name="Normal 65 2 2 2 5 2" xfId="14968" xr:uid="{00000000-0005-0000-0000-000066840000}"/>
    <cellStyle name="Normal 65 2 2 2 5 2 2" xfId="45299" xr:uid="{00000000-0005-0000-0000-000067840000}"/>
    <cellStyle name="Normal 65 2 2 2 5 2 3" xfId="30066" xr:uid="{00000000-0005-0000-0000-000068840000}"/>
    <cellStyle name="Normal 65 2 2 2 5 3" xfId="9948" xr:uid="{00000000-0005-0000-0000-000069840000}"/>
    <cellStyle name="Normal 65 2 2 2 5 3 2" xfId="40282" xr:uid="{00000000-0005-0000-0000-00006A840000}"/>
    <cellStyle name="Normal 65 2 2 2 5 3 3" xfId="25049" xr:uid="{00000000-0005-0000-0000-00006B840000}"/>
    <cellStyle name="Normal 65 2 2 2 5 4" xfId="35269" xr:uid="{00000000-0005-0000-0000-00006C840000}"/>
    <cellStyle name="Normal 65 2 2 2 5 5" xfId="20036" xr:uid="{00000000-0005-0000-0000-00006D840000}"/>
    <cellStyle name="Normal 65 2 2 2 6" xfId="11626" xr:uid="{00000000-0005-0000-0000-00006E840000}"/>
    <cellStyle name="Normal 65 2 2 2 6 2" xfId="41957" xr:uid="{00000000-0005-0000-0000-00006F840000}"/>
    <cellStyle name="Normal 65 2 2 2 6 3" xfId="26724" xr:uid="{00000000-0005-0000-0000-000070840000}"/>
    <cellStyle name="Normal 65 2 2 2 7" xfId="6605" xr:uid="{00000000-0005-0000-0000-000071840000}"/>
    <cellStyle name="Normal 65 2 2 2 7 2" xfId="36940" xr:uid="{00000000-0005-0000-0000-000072840000}"/>
    <cellStyle name="Normal 65 2 2 2 7 3" xfId="21707" xr:uid="{00000000-0005-0000-0000-000073840000}"/>
    <cellStyle name="Normal 65 2 2 2 8" xfId="31928" xr:uid="{00000000-0005-0000-0000-000074840000}"/>
    <cellStyle name="Normal 65 2 2 2 9" xfId="16694" xr:uid="{00000000-0005-0000-0000-000075840000}"/>
    <cellStyle name="Normal 65 2 2 3" xfId="1741" xr:uid="{00000000-0005-0000-0000-000076840000}"/>
    <cellStyle name="Normal 65 2 2 3 2" xfId="2580" xr:uid="{00000000-0005-0000-0000-000077840000}"/>
    <cellStyle name="Normal 65 2 2 3 2 2" xfId="4270" xr:uid="{00000000-0005-0000-0000-000078840000}"/>
    <cellStyle name="Normal 65 2 2 3 2 2 2" xfId="14343" xr:uid="{00000000-0005-0000-0000-000079840000}"/>
    <cellStyle name="Normal 65 2 2 3 2 2 2 2" xfId="44674" xr:uid="{00000000-0005-0000-0000-00007A840000}"/>
    <cellStyle name="Normal 65 2 2 3 2 2 2 3" xfId="29441" xr:uid="{00000000-0005-0000-0000-00007B840000}"/>
    <cellStyle name="Normal 65 2 2 3 2 2 3" xfId="9323" xr:uid="{00000000-0005-0000-0000-00007C840000}"/>
    <cellStyle name="Normal 65 2 2 3 2 2 3 2" xfId="39657" xr:uid="{00000000-0005-0000-0000-00007D840000}"/>
    <cellStyle name="Normal 65 2 2 3 2 2 3 3" xfId="24424" xr:uid="{00000000-0005-0000-0000-00007E840000}"/>
    <cellStyle name="Normal 65 2 2 3 2 2 4" xfId="34644" xr:uid="{00000000-0005-0000-0000-00007F840000}"/>
    <cellStyle name="Normal 65 2 2 3 2 2 5" xfId="19411" xr:uid="{00000000-0005-0000-0000-000080840000}"/>
    <cellStyle name="Normal 65 2 2 3 2 3" xfId="5962" xr:uid="{00000000-0005-0000-0000-000081840000}"/>
    <cellStyle name="Normal 65 2 2 3 2 3 2" xfId="16014" xr:uid="{00000000-0005-0000-0000-000082840000}"/>
    <cellStyle name="Normal 65 2 2 3 2 3 2 2" xfId="46345" xr:uid="{00000000-0005-0000-0000-000083840000}"/>
    <cellStyle name="Normal 65 2 2 3 2 3 2 3" xfId="31112" xr:uid="{00000000-0005-0000-0000-000084840000}"/>
    <cellStyle name="Normal 65 2 2 3 2 3 3" xfId="10994" xr:uid="{00000000-0005-0000-0000-000085840000}"/>
    <cellStyle name="Normal 65 2 2 3 2 3 3 2" xfId="41328" xr:uid="{00000000-0005-0000-0000-000086840000}"/>
    <cellStyle name="Normal 65 2 2 3 2 3 3 3" xfId="26095" xr:uid="{00000000-0005-0000-0000-000087840000}"/>
    <cellStyle name="Normal 65 2 2 3 2 3 4" xfId="36315" xr:uid="{00000000-0005-0000-0000-000088840000}"/>
    <cellStyle name="Normal 65 2 2 3 2 3 5" xfId="21082" xr:uid="{00000000-0005-0000-0000-000089840000}"/>
    <cellStyle name="Normal 65 2 2 3 2 4" xfId="12672" xr:uid="{00000000-0005-0000-0000-00008A840000}"/>
    <cellStyle name="Normal 65 2 2 3 2 4 2" xfId="43003" xr:uid="{00000000-0005-0000-0000-00008B840000}"/>
    <cellStyle name="Normal 65 2 2 3 2 4 3" xfId="27770" xr:uid="{00000000-0005-0000-0000-00008C840000}"/>
    <cellStyle name="Normal 65 2 2 3 2 5" xfId="7651" xr:uid="{00000000-0005-0000-0000-00008D840000}"/>
    <cellStyle name="Normal 65 2 2 3 2 5 2" xfId="37986" xr:uid="{00000000-0005-0000-0000-00008E840000}"/>
    <cellStyle name="Normal 65 2 2 3 2 5 3" xfId="22753" xr:uid="{00000000-0005-0000-0000-00008F840000}"/>
    <cellStyle name="Normal 65 2 2 3 2 6" xfId="32974" xr:uid="{00000000-0005-0000-0000-000090840000}"/>
    <cellStyle name="Normal 65 2 2 3 2 7" xfId="17740" xr:uid="{00000000-0005-0000-0000-000091840000}"/>
    <cellStyle name="Normal 65 2 2 3 3" xfId="3433" xr:uid="{00000000-0005-0000-0000-000092840000}"/>
    <cellStyle name="Normal 65 2 2 3 3 2" xfId="13507" xr:uid="{00000000-0005-0000-0000-000093840000}"/>
    <cellStyle name="Normal 65 2 2 3 3 2 2" xfId="43838" xr:uid="{00000000-0005-0000-0000-000094840000}"/>
    <cellStyle name="Normal 65 2 2 3 3 2 3" xfId="28605" xr:uid="{00000000-0005-0000-0000-000095840000}"/>
    <cellStyle name="Normal 65 2 2 3 3 3" xfId="8487" xr:uid="{00000000-0005-0000-0000-000096840000}"/>
    <cellStyle name="Normal 65 2 2 3 3 3 2" xfId="38821" xr:uid="{00000000-0005-0000-0000-000097840000}"/>
    <cellStyle name="Normal 65 2 2 3 3 3 3" xfId="23588" xr:uid="{00000000-0005-0000-0000-000098840000}"/>
    <cellStyle name="Normal 65 2 2 3 3 4" xfId="33808" xr:uid="{00000000-0005-0000-0000-000099840000}"/>
    <cellStyle name="Normal 65 2 2 3 3 5" xfId="18575" xr:uid="{00000000-0005-0000-0000-00009A840000}"/>
    <cellStyle name="Normal 65 2 2 3 4" xfId="5126" xr:uid="{00000000-0005-0000-0000-00009B840000}"/>
    <cellStyle name="Normal 65 2 2 3 4 2" xfId="15178" xr:uid="{00000000-0005-0000-0000-00009C840000}"/>
    <cellStyle name="Normal 65 2 2 3 4 2 2" xfId="45509" xr:uid="{00000000-0005-0000-0000-00009D840000}"/>
    <cellStyle name="Normal 65 2 2 3 4 2 3" xfId="30276" xr:uid="{00000000-0005-0000-0000-00009E840000}"/>
    <cellStyle name="Normal 65 2 2 3 4 3" xfId="10158" xr:uid="{00000000-0005-0000-0000-00009F840000}"/>
    <cellStyle name="Normal 65 2 2 3 4 3 2" xfId="40492" xr:uid="{00000000-0005-0000-0000-0000A0840000}"/>
    <cellStyle name="Normal 65 2 2 3 4 3 3" xfId="25259" xr:uid="{00000000-0005-0000-0000-0000A1840000}"/>
    <cellStyle name="Normal 65 2 2 3 4 4" xfId="35479" xr:uid="{00000000-0005-0000-0000-0000A2840000}"/>
    <cellStyle name="Normal 65 2 2 3 4 5" xfId="20246" xr:uid="{00000000-0005-0000-0000-0000A3840000}"/>
    <cellStyle name="Normal 65 2 2 3 5" xfId="11836" xr:uid="{00000000-0005-0000-0000-0000A4840000}"/>
    <cellStyle name="Normal 65 2 2 3 5 2" xfId="42167" xr:uid="{00000000-0005-0000-0000-0000A5840000}"/>
    <cellStyle name="Normal 65 2 2 3 5 3" xfId="26934" xr:uid="{00000000-0005-0000-0000-0000A6840000}"/>
    <cellStyle name="Normal 65 2 2 3 6" xfId="6815" xr:uid="{00000000-0005-0000-0000-0000A7840000}"/>
    <cellStyle name="Normal 65 2 2 3 6 2" xfId="37150" xr:uid="{00000000-0005-0000-0000-0000A8840000}"/>
    <cellStyle name="Normal 65 2 2 3 6 3" xfId="21917" xr:uid="{00000000-0005-0000-0000-0000A9840000}"/>
    <cellStyle name="Normal 65 2 2 3 7" xfId="32138" xr:uid="{00000000-0005-0000-0000-0000AA840000}"/>
    <cellStyle name="Normal 65 2 2 3 8" xfId="16904" xr:uid="{00000000-0005-0000-0000-0000AB840000}"/>
    <cellStyle name="Normal 65 2 2 4" xfId="2162" xr:uid="{00000000-0005-0000-0000-0000AC840000}"/>
    <cellStyle name="Normal 65 2 2 4 2" xfId="3852" xr:uid="{00000000-0005-0000-0000-0000AD840000}"/>
    <cellStyle name="Normal 65 2 2 4 2 2" xfId="13925" xr:uid="{00000000-0005-0000-0000-0000AE840000}"/>
    <cellStyle name="Normal 65 2 2 4 2 2 2" xfId="44256" xr:uid="{00000000-0005-0000-0000-0000AF840000}"/>
    <cellStyle name="Normal 65 2 2 4 2 2 3" xfId="29023" xr:uid="{00000000-0005-0000-0000-0000B0840000}"/>
    <cellStyle name="Normal 65 2 2 4 2 3" xfId="8905" xr:uid="{00000000-0005-0000-0000-0000B1840000}"/>
    <cellStyle name="Normal 65 2 2 4 2 3 2" xfId="39239" xr:uid="{00000000-0005-0000-0000-0000B2840000}"/>
    <cellStyle name="Normal 65 2 2 4 2 3 3" xfId="24006" xr:uid="{00000000-0005-0000-0000-0000B3840000}"/>
    <cellStyle name="Normal 65 2 2 4 2 4" xfId="34226" xr:uid="{00000000-0005-0000-0000-0000B4840000}"/>
    <cellStyle name="Normal 65 2 2 4 2 5" xfId="18993" xr:uid="{00000000-0005-0000-0000-0000B5840000}"/>
    <cellStyle name="Normal 65 2 2 4 3" xfId="5544" xr:uid="{00000000-0005-0000-0000-0000B6840000}"/>
    <cellStyle name="Normal 65 2 2 4 3 2" xfId="15596" xr:uid="{00000000-0005-0000-0000-0000B7840000}"/>
    <cellStyle name="Normal 65 2 2 4 3 2 2" xfId="45927" xr:uid="{00000000-0005-0000-0000-0000B8840000}"/>
    <cellStyle name="Normal 65 2 2 4 3 2 3" xfId="30694" xr:uid="{00000000-0005-0000-0000-0000B9840000}"/>
    <cellStyle name="Normal 65 2 2 4 3 3" xfId="10576" xr:uid="{00000000-0005-0000-0000-0000BA840000}"/>
    <cellStyle name="Normal 65 2 2 4 3 3 2" xfId="40910" xr:uid="{00000000-0005-0000-0000-0000BB840000}"/>
    <cellStyle name="Normal 65 2 2 4 3 3 3" xfId="25677" xr:uid="{00000000-0005-0000-0000-0000BC840000}"/>
    <cellStyle name="Normal 65 2 2 4 3 4" xfId="35897" xr:uid="{00000000-0005-0000-0000-0000BD840000}"/>
    <cellStyle name="Normal 65 2 2 4 3 5" xfId="20664" xr:uid="{00000000-0005-0000-0000-0000BE840000}"/>
    <cellStyle name="Normal 65 2 2 4 4" xfId="12254" xr:uid="{00000000-0005-0000-0000-0000BF840000}"/>
    <cellStyle name="Normal 65 2 2 4 4 2" xfId="42585" xr:uid="{00000000-0005-0000-0000-0000C0840000}"/>
    <cellStyle name="Normal 65 2 2 4 4 3" xfId="27352" xr:uid="{00000000-0005-0000-0000-0000C1840000}"/>
    <cellStyle name="Normal 65 2 2 4 5" xfId="7233" xr:uid="{00000000-0005-0000-0000-0000C2840000}"/>
    <cellStyle name="Normal 65 2 2 4 5 2" xfId="37568" xr:uid="{00000000-0005-0000-0000-0000C3840000}"/>
    <cellStyle name="Normal 65 2 2 4 5 3" xfId="22335" xr:uid="{00000000-0005-0000-0000-0000C4840000}"/>
    <cellStyle name="Normal 65 2 2 4 6" xfId="32556" xr:uid="{00000000-0005-0000-0000-0000C5840000}"/>
    <cellStyle name="Normal 65 2 2 4 7" xfId="17322" xr:uid="{00000000-0005-0000-0000-0000C6840000}"/>
    <cellStyle name="Normal 65 2 2 5" xfId="3015" xr:uid="{00000000-0005-0000-0000-0000C7840000}"/>
    <cellStyle name="Normal 65 2 2 5 2" xfId="13089" xr:uid="{00000000-0005-0000-0000-0000C8840000}"/>
    <cellStyle name="Normal 65 2 2 5 2 2" xfId="43420" xr:uid="{00000000-0005-0000-0000-0000C9840000}"/>
    <cellStyle name="Normal 65 2 2 5 2 3" xfId="28187" xr:uid="{00000000-0005-0000-0000-0000CA840000}"/>
    <cellStyle name="Normal 65 2 2 5 3" xfId="8069" xr:uid="{00000000-0005-0000-0000-0000CB840000}"/>
    <cellStyle name="Normal 65 2 2 5 3 2" xfId="38403" xr:uid="{00000000-0005-0000-0000-0000CC840000}"/>
    <cellStyle name="Normal 65 2 2 5 3 3" xfId="23170" xr:uid="{00000000-0005-0000-0000-0000CD840000}"/>
    <cellStyle name="Normal 65 2 2 5 4" xfId="33390" xr:uid="{00000000-0005-0000-0000-0000CE840000}"/>
    <cellStyle name="Normal 65 2 2 5 5" xfId="18157" xr:uid="{00000000-0005-0000-0000-0000CF840000}"/>
    <cellStyle name="Normal 65 2 2 6" xfId="4708" xr:uid="{00000000-0005-0000-0000-0000D0840000}"/>
    <cellStyle name="Normal 65 2 2 6 2" xfId="14760" xr:uid="{00000000-0005-0000-0000-0000D1840000}"/>
    <cellStyle name="Normal 65 2 2 6 2 2" xfId="45091" xr:uid="{00000000-0005-0000-0000-0000D2840000}"/>
    <cellStyle name="Normal 65 2 2 6 2 3" xfId="29858" xr:uid="{00000000-0005-0000-0000-0000D3840000}"/>
    <cellStyle name="Normal 65 2 2 6 3" xfId="9740" xr:uid="{00000000-0005-0000-0000-0000D4840000}"/>
    <cellStyle name="Normal 65 2 2 6 3 2" xfId="40074" xr:uid="{00000000-0005-0000-0000-0000D5840000}"/>
    <cellStyle name="Normal 65 2 2 6 3 3" xfId="24841" xr:uid="{00000000-0005-0000-0000-0000D6840000}"/>
    <cellStyle name="Normal 65 2 2 6 4" xfId="35061" xr:uid="{00000000-0005-0000-0000-0000D7840000}"/>
    <cellStyle name="Normal 65 2 2 6 5" xfId="19828" xr:uid="{00000000-0005-0000-0000-0000D8840000}"/>
    <cellStyle name="Normal 65 2 2 7" xfId="11418" xr:uid="{00000000-0005-0000-0000-0000D9840000}"/>
    <cellStyle name="Normal 65 2 2 7 2" xfId="41749" xr:uid="{00000000-0005-0000-0000-0000DA840000}"/>
    <cellStyle name="Normal 65 2 2 7 3" xfId="26516" xr:uid="{00000000-0005-0000-0000-0000DB840000}"/>
    <cellStyle name="Normal 65 2 2 8" xfId="6397" xr:uid="{00000000-0005-0000-0000-0000DC840000}"/>
    <cellStyle name="Normal 65 2 2 8 2" xfId="36732" xr:uid="{00000000-0005-0000-0000-0000DD840000}"/>
    <cellStyle name="Normal 65 2 2 8 3" xfId="21499" xr:uid="{00000000-0005-0000-0000-0000DE840000}"/>
    <cellStyle name="Normal 65 2 2 9" xfId="31720" xr:uid="{00000000-0005-0000-0000-0000DF840000}"/>
    <cellStyle name="Normal 65 2 3" xfId="1424" xr:uid="{00000000-0005-0000-0000-0000E0840000}"/>
    <cellStyle name="Normal 65 2 3 2" xfId="1845" xr:uid="{00000000-0005-0000-0000-0000E1840000}"/>
    <cellStyle name="Normal 65 2 3 2 2" xfId="2684" xr:uid="{00000000-0005-0000-0000-0000E2840000}"/>
    <cellStyle name="Normal 65 2 3 2 2 2" xfId="4374" xr:uid="{00000000-0005-0000-0000-0000E3840000}"/>
    <cellStyle name="Normal 65 2 3 2 2 2 2" xfId="14447" xr:uid="{00000000-0005-0000-0000-0000E4840000}"/>
    <cellStyle name="Normal 65 2 3 2 2 2 2 2" xfId="44778" xr:uid="{00000000-0005-0000-0000-0000E5840000}"/>
    <cellStyle name="Normal 65 2 3 2 2 2 2 3" xfId="29545" xr:uid="{00000000-0005-0000-0000-0000E6840000}"/>
    <cellStyle name="Normal 65 2 3 2 2 2 3" xfId="9427" xr:uid="{00000000-0005-0000-0000-0000E7840000}"/>
    <cellStyle name="Normal 65 2 3 2 2 2 3 2" xfId="39761" xr:uid="{00000000-0005-0000-0000-0000E8840000}"/>
    <cellStyle name="Normal 65 2 3 2 2 2 3 3" xfId="24528" xr:uid="{00000000-0005-0000-0000-0000E9840000}"/>
    <cellStyle name="Normal 65 2 3 2 2 2 4" xfId="34748" xr:uid="{00000000-0005-0000-0000-0000EA840000}"/>
    <cellStyle name="Normal 65 2 3 2 2 2 5" xfId="19515" xr:uid="{00000000-0005-0000-0000-0000EB840000}"/>
    <cellStyle name="Normal 65 2 3 2 2 3" xfId="6066" xr:uid="{00000000-0005-0000-0000-0000EC840000}"/>
    <cellStyle name="Normal 65 2 3 2 2 3 2" xfId="16118" xr:uid="{00000000-0005-0000-0000-0000ED840000}"/>
    <cellStyle name="Normal 65 2 3 2 2 3 2 2" xfId="46449" xr:uid="{00000000-0005-0000-0000-0000EE840000}"/>
    <cellStyle name="Normal 65 2 3 2 2 3 2 3" xfId="31216" xr:uid="{00000000-0005-0000-0000-0000EF840000}"/>
    <cellStyle name="Normal 65 2 3 2 2 3 3" xfId="11098" xr:uid="{00000000-0005-0000-0000-0000F0840000}"/>
    <cellStyle name="Normal 65 2 3 2 2 3 3 2" xfId="41432" xr:uid="{00000000-0005-0000-0000-0000F1840000}"/>
    <cellStyle name="Normal 65 2 3 2 2 3 3 3" xfId="26199" xr:uid="{00000000-0005-0000-0000-0000F2840000}"/>
    <cellStyle name="Normal 65 2 3 2 2 3 4" xfId="36419" xr:uid="{00000000-0005-0000-0000-0000F3840000}"/>
    <cellStyle name="Normal 65 2 3 2 2 3 5" xfId="21186" xr:uid="{00000000-0005-0000-0000-0000F4840000}"/>
    <cellStyle name="Normal 65 2 3 2 2 4" xfId="12776" xr:uid="{00000000-0005-0000-0000-0000F5840000}"/>
    <cellStyle name="Normal 65 2 3 2 2 4 2" xfId="43107" xr:uid="{00000000-0005-0000-0000-0000F6840000}"/>
    <cellStyle name="Normal 65 2 3 2 2 4 3" xfId="27874" xr:uid="{00000000-0005-0000-0000-0000F7840000}"/>
    <cellStyle name="Normal 65 2 3 2 2 5" xfId="7755" xr:uid="{00000000-0005-0000-0000-0000F8840000}"/>
    <cellStyle name="Normal 65 2 3 2 2 5 2" xfId="38090" xr:uid="{00000000-0005-0000-0000-0000F9840000}"/>
    <cellStyle name="Normal 65 2 3 2 2 5 3" xfId="22857" xr:uid="{00000000-0005-0000-0000-0000FA840000}"/>
    <cellStyle name="Normal 65 2 3 2 2 6" xfId="33078" xr:uid="{00000000-0005-0000-0000-0000FB840000}"/>
    <cellStyle name="Normal 65 2 3 2 2 7" xfId="17844" xr:uid="{00000000-0005-0000-0000-0000FC840000}"/>
    <cellStyle name="Normal 65 2 3 2 3" xfId="3537" xr:uid="{00000000-0005-0000-0000-0000FD840000}"/>
    <cellStyle name="Normal 65 2 3 2 3 2" xfId="13611" xr:uid="{00000000-0005-0000-0000-0000FE840000}"/>
    <cellStyle name="Normal 65 2 3 2 3 2 2" xfId="43942" xr:uid="{00000000-0005-0000-0000-0000FF840000}"/>
    <cellStyle name="Normal 65 2 3 2 3 2 3" xfId="28709" xr:uid="{00000000-0005-0000-0000-000000850000}"/>
    <cellStyle name="Normal 65 2 3 2 3 3" xfId="8591" xr:uid="{00000000-0005-0000-0000-000001850000}"/>
    <cellStyle name="Normal 65 2 3 2 3 3 2" xfId="38925" xr:uid="{00000000-0005-0000-0000-000002850000}"/>
    <cellStyle name="Normal 65 2 3 2 3 3 3" xfId="23692" xr:uid="{00000000-0005-0000-0000-000003850000}"/>
    <cellStyle name="Normal 65 2 3 2 3 4" xfId="33912" xr:uid="{00000000-0005-0000-0000-000004850000}"/>
    <cellStyle name="Normal 65 2 3 2 3 5" xfId="18679" xr:uid="{00000000-0005-0000-0000-000005850000}"/>
    <cellStyle name="Normal 65 2 3 2 4" xfId="5230" xr:uid="{00000000-0005-0000-0000-000006850000}"/>
    <cellStyle name="Normal 65 2 3 2 4 2" xfId="15282" xr:uid="{00000000-0005-0000-0000-000007850000}"/>
    <cellStyle name="Normal 65 2 3 2 4 2 2" xfId="45613" xr:uid="{00000000-0005-0000-0000-000008850000}"/>
    <cellStyle name="Normal 65 2 3 2 4 2 3" xfId="30380" xr:uid="{00000000-0005-0000-0000-000009850000}"/>
    <cellStyle name="Normal 65 2 3 2 4 3" xfId="10262" xr:uid="{00000000-0005-0000-0000-00000A850000}"/>
    <cellStyle name="Normal 65 2 3 2 4 3 2" xfId="40596" xr:uid="{00000000-0005-0000-0000-00000B850000}"/>
    <cellStyle name="Normal 65 2 3 2 4 3 3" xfId="25363" xr:uid="{00000000-0005-0000-0000-00000C850000}"/>
    <cellStyle name="Normal 65 2 3 2 4 4" xfId="35583" xr:uid="{00000000-0005-0000-0000-00000D850000}"/>
    <cellStyle name="Normal 65 2 3 2 4 5" xfId="20350" xr:uid="{00000000-0005-0000-0000-00000E850000}"/>
    <cellStyle name="Normal 65 2 3 2 5" xfId="11940" xr:uid="{00000000-0005-0000-0000-00000F850000}"/>
    <cellStyle name="Normal 65 2 3 2 5 2" xfId="42271" xr:uid="{00000000-0005-0000-0000-000010850000}"/>
    <cellStyle name="Normal 65 2 3 2 5 3" xfId="27038" xr:uid="{00000000-0005-0000-0000-000011850000}"/>
    <cellStyle name="Normal 65 2 3 2 6" xfId="6919" xr:uid="{00000000-0005-0000-0000-000012850000}"/>
    <cellStyle name="Normal 65 2 3 2 6 2" xfId="37254" xr:uid="{00000000-0005-0000-0000-000013850000}"/>
    <cellStyle name="Normal 65 2 3 2 6 3" xfId="22021" xr:uid="{00000000-0005-0000-0000-000014850000}"/>
    <cellStyle name="Normal 65 2 3 2 7" xfId="32242" xr:uid="{00000000-0005-0000-0000-000015850000}"/>
    <cellStyle name="Normal 65 2 3 2 8" xfId="17008" xr:uid="{00000000-0005-0000-0000-000016850000}"/>
    <cellStyle name="Normal 65 2 3 3" xfId="2266" xr:uid="{00000000-0005-0000-0000-000017850000}"/>
    <cellStyle name="Normal 65 2 3 3 2" xfId="3956" xr:uid="{00000000-0005-0000-0000-000018850000}"/>
    <cellStyle name="Normal 65 2 3 3 2 2" xfId="14029" xr:uid="{00000000-0005-0000-0000-000019850000}"/>
    <cellStyle name="Normal 65 2 3 3 2 2 2" xfId="44360" xr:uid="{00000000-0005-0000-0000-00001A850000}"/>
    <cellStyle name="Normal 65 2 3 3 2 2 3" xfId="29127" xr:uid="{00000000-0005-0000-0000-00001B850000}"/>
    <cellStyle name="Normal 65 2 3 3 2 3" xfId="9009" xr:uid="{00000000-0005-0000-0000-00001C850000}"/>
    <cellStyle name="Normal 65 2 3 3 2 3 2" xfId="39343" xr:uid="{00000000-0005-0000-0000-00001D850000}"/>
    <cellStyle name="Normal 65 2 3 3 2 3 3" xfId="24110" xr:uid="{00000000-0005-0000-0000-00001E850000}"/>
    <cellStyle name="Normal 65 2 3 3 2 4" xfId="34330" xr:uid="{00000000-0005-0000-0000-00001F850000}"/>
    <cellStyle name="Normal 65 2 3 3 2 5" xfId="19097" xr:uid="{00000000-0005-0000-0000-000020850000}"/>
    <cellStyle name="Normal 65 2 3 3 3" xfId="5648" xr:uid="{00000000-0005-0000-0000-000021850000}"/>
    <cellStyle name="Normal 65 2 3 3 3 2" xfId="15700" xr:uid="{00000000-0005-0000-0000-000022850000}"/>
    <cellStyle name="Normal 65 2 3 3 3 2 2" xfId="46031" xr:uid="{00000000-0005-0000-0000-000023850000}"/>
    <cellStyle name="Normal 65 2 3 3 3 2 3" xfId="30798" xr:uid="{00000000-0005-0000-0000-000024850000}"/>
    <cellStyle name="Normal 65 2 3 3 3 3" xfId="10680" xr:uid="{00000000-0005-0000-0000-000025850000}"/>
    <cellStyle name="Normal 65 2 3 3 3 3 2" xfId="41014" xr:uid="{00000000-0005-0000-0000-000026850000}"/>
    <cellStyle name="Normal 65 2 3 3 3 3 3" xfId="25781" xr:uid="{00000000-0005-0000-0000-000027850000}"/>
    <cellStyle name="Normal 65 2 3 3 3 4" xfId="36001" xr:uid="{00000000-0005-0000-0000-000028850000}"/>
    <cellStyle name="Normal 65 2 3 3 3 5" xfId="20768" xr:uid="{00000000-0005-0000-0000-000029850000}"/>
    <cellStyle name="Normal 65 2 3 3 4" xfId="12358" xr:uid="{00000000-0005-0000-0000-00002A850000}"/>
    <cellStyle name="Normal 65 2 3 3 4 2" xfId="42689" xr:uid="{00000000-0005-0000-0000-00002B850000}"/>
    <cellStyle name="Normal 65 2 3 3 4 3" xfId="27456" xr:uid="{00000000-0005-0000-0000-00002C850000}"/>
    <cellStyle name="Normal 65 2 3 3 5" xfId="7337" xr:uid="{00000000-0005-0000-0000-00002D850000}"/>
    <cellStyle name="Normal 65 2 3 3 5 2" xfId="37672" xr:uid="{00000000-0005-0000-0000-00002E850000}"/>
    <cellStyle name="Normal 65 2 3 3 5 3" xfId="22439" xr:uid="{00000000-0005-0000-0000-00002F850000}"/>
    <cellStyle name="Normal 65 2 3 3 6" xfId="32660" xr:uid="{00000000-0005-0000-0000-000030850000}"/>
    <cellStyle name="Normal 65 2 3 3 7" xfId="17426" xr:uid="{00000000-0005-0000-0000-000031850000}"/>
    <cellStyle name="Normal 65 2 3 4" xfId="3119" xr:uid="{00000000-0005-0000-0000-000032850000}"/>
    <cellStyle name="Normal 65 2 3 4 2" xfId="13193" xr:uid="{00000000-0005-0000-0000-000033850000}"/>
    <cellStyle name="Normal 65 2 3 4 2 2" xfId="43524" xr:uid="{00000000-0005-0000-0000-000034850000}"/>
    <cellStyle name="Normal 65 2 3 4 2 3" xfId="28291" xr:uid="{00000000-0005-0000-0000-000035850000}"/>
    <cellStyle name="Normal 65 2 3 4 3" xfId="8173" xr:uid="{00000000-0005-0000-0000-000036850000}"/>
    <cellStyle name="Normal 65 2 3 4 3 2" xfId="38507" xr:uid="{00000000-0005-0000-0000-000037850000}"/>
    <cellStyle name="Normal 65 2 3 4 3 3" xfId="23274" xr:uid="{00000000-0005-0000-0000-000038850000}"/>
    <cellStyle name="Normal 65 2 3 4 4" xfId="33494" xr:uid="{00000000-0005-0000-0000-000039850000}"/>
    <cellStyle name="Normal 65 2 3 4 5" xfId="18261" xr:uid="{00000000-0005-0000-0000-00003A850000}"/>
    <cellStyle name="Normal 65 2 3 5" xfId="4812" xr:uid="{00000000-0005-0000-0000-00003B850000}"/>
    <cellStyle name="Normal 65 2 3 5 2" xfId="14864" xr:uid="{00000000-0005-0000-0000-00003C850000}"/>
    <cellStyle name="Normal 65 2 3 5 2 2" xfId="45195" xr:uid="{00000000-0005-0000-0000-00003D850000}"/>
    <cellStyle name="Normal 65 2 3 5 2 3" xfId="29962" xr:uid="{00000000-0005-0000-0000-00003E850000}"/>
    <cellStyle name="Normal 65 2 3 5 3" xfId="9844" xr:uid="{00000000-0005-0000-0000-00003F850000}"/>
    <cellStyle name="Normal 65 2 3 5 3 2" xfId="40178" xr:uid="{00000000-0005-0000-0000-000040850000}"/>
    <cellStyle name="Normal 65 2 3 5 3 3" xfId="24945" xr:uid="{00000000-0005-0000-0000-000041850000}"/>
    <cellStyle name="Normal 65 2 3 5 4" xfId="35165" xr:uid="{00000000-0005-0000-0000-000042850000}"/>
    <cellStyle name="Normal 65 2 3 5 5" xfId="19932" xr:uid="{00000000-0005-0000-0000-000043850000}"/>
    <cellStyle name="Normal 65 2 3 6" xfId="11522" xr:uid="{00000000-0005-0000-0000-000044850000}"/>
    <cellStyle name="Normal 65 2 3 6 2" xfId="41853" xr:uid="{00000000-0005-0000-0000-000045850000}"/>
    <cellStyle name="Normal 65 2 3 6 3" xfId="26620" xr:uid="{00000000-0005-0000-0000-000046850000}"/>
    <cellStyle name="Normal 65 2 3 7" xfId="6501" xr:uid="{00000000-0005-0000-0000-000047850000}"/>
    <cellStyle name="Normal 65 2 3 7 2" xfId="36836" xr:uid="{00000000-0005-0000-0000-000048850000}"/>
    <cellStyle name="Normal 65 2 3 7 3" xfId="21603" xr:uid="{00000000-0005-0000-0000-000049850000}"/>
    <cellStyle name="Normal 65 2 3 8" xfId="31824" xr:uid="{00000000-0005-0000-0000-00004A850000}"/>
    <cellStyle name="Normal 65 2 3 9" xfId="16590" xr:uid="{00000000-0005-0000-0000-00004B850000}"/>
    <cellStyle name="Normal 65 2 4" xfId="1637" xr:uid="{00000000-0005-0000-0000-00004C850000}"/>
    <cellStyle name="Normal 65 2 4 2" xfId="2476" xr:uid="{00000000-0005-0000-0000-00004D850000}"/>
    <cellStyle name="Normal 65 2 4 2 2" xfId="4166" xr:uid="{00000000-0005-0000-0000-00004E850000}"/>
    <cellStyle name="Normal 65 2 4 2 2 2" xfId="14239" xr:uid="{00000000-0005-0000-0000-00004F850000}"/>
    <cellStyle name="Normal 65 2 4 2 2 2 2" xfId="44570" xr:uid="{00000000-0005-0000-0000-000050850000}"/>
    <cellStyle name="Normal 65 2 4 2 2 2 3" xfId="29337" xr:uid="{00000000-0005-0000-0000-000051850000}"/>
    <cellStyle name="Normal 65 2 4 2 2 3" xfId="9219" xr:uid="{00000000-0005-0000-0000-000052850000}"/>
    <cellStyle name="Normal 65 2 4 2 2 3 2" xfId="39553" xr:uid="{00000000-0005-0000-0000-000053850000}"/>
    <cellStyle name="Normal 65 2 4 2 2 3 3" xfId="24320" xr:uid="{00000000-0005-0000-0000-000054850000}"/>
    <cellStyle name="Normal 65 2 4 2 2 4" xfId="34540" xr:uid="{00000000-0005-0000-0000-000055850000}"/>
    <cellStyle name="Normal 65 2 4 2 2 5" xfId="19307" xr:uid="{00000000-0005-0000-0000-000056850000}"/>
    <cellStyle name="Normal 65 2 4 2 3" xfId="5858" xr:uid="{00000000-0005-0000-0000-000057850000}"/>
    <cellStyle name="Normal 65 2 4 2 3 2" xfId="15910" xr:uid="{00000000-0005-0000-0000-000058850000}"/>
    <cellStyle name="Normal 65 2 4 2 3 2 2" xfId="46241" xr:uid="{00000000-0005-0000-0000-000059850000}"/>
    <cellStyle name="Normal 65 2 4 2 3 2 3" xfId="31008" xr:uid="{00000000-0005-0000-0000-00005A850000}"/>
    <cellStyle name="Normal 65 2 4 2 3 3" xfId="10890" xr:uid="{00000000-0005-0000-0000-00005B850000}"/>
    <cellStyle name="Normal 65 2 4 2 3 3 2" xfId="41224" xr:uid="{00000000-0005-0000-0000-00005C850000}"/>
    <cellStyle name="Normal 65 2 4 2 3 3 3" xfId="25991" xr:uid="{00000000-0005-0000-0000-00005D850000}"/>
    <cellStyle name="Normal 65 2 4 2 3 4" xfId="36211" xr:uid="{00000000-0005-0000-0000-00005E850000}"/>
    <cellStyle name="Normal 65 2 4 2 3 5" xfId="20978" xr:uid="{00000000-0005-0000-0000-00005F850000}"/>
    <cellStyle name="Normal 65 2 4 2 4" xfId="12568" xr:uid="{00000000-0005-0000-0000-000060850000}"/>
    <cellStyle name="Normal 65 2 4 2 4 2" xfId="42899" xr:uid="{00000000-0005-0000-0000-000061850000}"/>
    <cellStyle name="Normal 65 2 4 2 4 3" xfId="27666" xr:uid="{00000000-0005-0000-0000-000062850000}"/>
    <cellStyle name="Normal 65 2 4 2 5" xfId="7547" xr:uid="{00000000-0005-0000-0000-000063850000}"/>
    <cellStyle name="Normal 65 2 4 2 5 2" xfId="37882" xr:uid="{00000000-0005-0000-0000-000064850000}"/>
    <cellStyle name="Normal 65 2 4 2 5 3" xfId="22649" xr:uid="{00000000-0005-0000-0000-000065850000}"/>
    <cellStyle name="Normal 65 2 4 2 6" xfId="32870" xr:uid="{00000000-0005-0000-0000-000066850000}"/>
    <cellStyle name="Normal 65 2 4 2 7" xfId="17636" xr:uid="{00000000-0005-0000-0000-000067850000}"/>
    <cellStyle name="Normal 65 2 4 3" xfId="3329" xr:uid="{00000000-0005-0000-0000-000068850000}"/>
    <cellStyle name="Normal 65 2 4 3 2" xfId="13403" xr:uid="{00000000-0005-0000-0000-000069850000}"/>
    <cellStyle name="Normal 65 2 4 3 2 2" xfId="43734" xr:uid="{00000000-0005-0000-0000-00006A850000}"/>
    <cellStyle name="Normal 65 2 4 3 2 3" xfId="28501" xr:uid="{00000000-0005-0000-0000-00006B850000}"/>
    <cellStyle name="Normal 65 2 4 3 3" xfId="8383" xr:uid="{00000000-0005-0000-0000-00006C850000}"/>
    <cellStyle name="Normal 65 2 4 3 3 2" xfId="38717" xr:uid="{00000000-0005-0000-0000-00006D850000}"/>
    <cellStyle name="Normal 65 2 4 3 3 3" xfId="23484" xr:uid="{00000000-0005-0000-0000-00006E850000}"/>
    <cellStyle name="Normal 65 2 4 3 4" xfId="33704" xr:uid="{00000000-0005-0000-0000-00006F850000}"/>
    <cellStyle name="Normal 65 2 4 3 5" xfId="18471" xr:uid="{00000000-0005-0000-0000-000070850000}"/>
    <cellStyle name="Normal 65 2 4 4" xfId="5022" xr:uid="{00000000-0005-0000-0000-000071850000}"/>
    <cellStyle name="Normal 65 2 4 4 2" xfId="15074" xr:uid="{00000000-0005-0000-0000-000072850000}"/>
    <cellStyle name="Normal 65 2 4 4 2 2" xfId="45405" xr:uid="{00000000-0005-0000-0000-000073850000}"/>
    <cellStyle name="Normal 65 2 4 4 2 3" xfId="30172" xr:uid="{00000000-0005-0000-0000-000074850000}"/>
    <cellStyle name="Normal 65 2 4 4 3" xfId="10054" xr:uid="{00000000-0005-0000-0000-000075850000}"/>
    <cellStyle name="Normal 65 2 4 4 3 2" xfId="40388" xr:uid="{00000000-0005-0000-0000-000076850000}"/>
    <cellStyle name="Normal 65 2 4 4 3 3" xfId="25155" xr:uid="{00000000-0005-0000-0000-000077850000}"/>
    <cellStyle name="Normal 65 2 4 4 4" xfId="35375" xr:uid="{00000000-0005-0000-0000-000078850000}"/>
    <cellStyle name="Normal 65 2 4 4 5" xfId="20142" xr:uid="{00000000-0005-0000-0000-000079850000}"/>
    <cellStyle name="Normal 65 2 4 5" xfId="11732" xr:uid="{00000000-0005-0000-0000-00007A850000}"/>
    <cellStyle name="Normal 65 2 4 5 2" xfId="42063" xr:uid="{00000000-0005-0000-0000-00007B850000}"/>
    <cellStyle name="Normal 65 2 4 5 3" xfId="26830" xr:uid="{00000000-0005-0000-0000-00007C850000}"/>
    <cellStyle name="Normal 65 2 4 6" xfId="6711" xr:uid="{00000000-0005-0000-0000-00007D850000}"/>
    <cellStyle name="Normal 65 2 4 6 2" xfId="37046" xr:uid="{00000000-0005-0000-0000-00007E850000}"/>
    <cellStyle name="Normal 65 2 4 6 3" xfId="21813" xr:uid="{00000000-0005-0000-0000-00007F850000}"/>
    <cellStyle name="Normal 65 2 4 7" xfId="32034" xr:uid="{00000000-0005-0000-0000-000080850000}"/>
    <cellStyle name="Normal 65 2 4 8" xfId="16800" xr:uid="{00000000-0005-0000-0000-000081850000}"/>
    <cellStyle name="Normal 65 2 5" xfId="2058" xr:uid="{00000000-0005-0000-0000-000082850000}"/>
    <cellStyle name="Normal 65 2 5 2" xfId="3748" xr:uid="{00000000-0005-0000-0000-000083850000}"/>
    <cellStyle name="Normal 65 2 5 2 2" xfId="13821" xr:uid="{00000000-0005-0000-0000-000084850000}"/>
    <cellStyle name="Normal 65 2 5 2 2 2" xfId="44152" xr:uid="{00000000-0005-0000-0000-000085850000}"/>
    <cellStyle name="Normal 65 2 5 2 2 3" xfId="28919" xr:uid="{00000000-0005-0000-0000-000086850000}"/>
    <cellStyle name="Normal 65 2 5 2 3" xfId="8801" xr:uid="{00000000-0005-0000-0000-000087850000}"/>
    <cellStyle name="Normal 65 2 5 2 3 2" xfId="39135" xr:uid="{00000000-0005-0000-0000-000088850000}"/>
    <cellStyle name="Normal 65 2 5 2 3 3" xfId="23902" xr:uid="{00000000-0005-0000-0000-000089850000}"/>
    <cellStyle name="Normal 65 2 5 2 4" xfId="34122" xr:uid="{00000000-0005-0000-0000-00008A850000}"/>
    <cellStyle name="Normal 65 2 5 2 5" xfId="18889" xr:uid="{00000000-0005-0000-0000-00008B850000}"/>
    <cellStyle name="Normal 65 2 5 3" xfId="5440" xr:uid="{00000000-0005-0000-0000-00008C850000}"/>
    <cellStyle name="Normal 65 2 5 3 2" xfId="15492" xr:uid="{00000000-0005-0000-0000-00008D850000}"/>
    <cellStyle name="Normal 65 2 5 3 2 2" xfId="45823" xr:uid="{00000000-0005-0000-0000-00008E850000}"/>
    <cellStyle name="Normal 65 2 5 3 2 3" xfId="30590" xr:uid="{00000000-0005-0000-0000-00008F850000}"/>
    <cellStyle name="Normal 65 2 5 3 3" xfId="10472" xr:uid="{00000000-0005-0000-0000-000090850000}"/>
    <cellStyle name="Normal 65 2 5 3 3 2" xfId="40806" xr:uid="{00000000-0005-0000-0000-000091850000}"/>
    <cellStyle name="Normal 65 2 5 3 3 3" xfId="25573" xr:uid="{00000000-0005-0000-0000-000092850000}"/>
    <cellStyle name="Normal 65 2 5 3 4" xfId="35793" xr:uid="{00000000-0005-0000-0000-000093850000}"/>
    <cellStyle name="Normal 65 2 5 3 5" xfId="20560" xr:uid="{00000000-0005-0000-0000-000094850000}"/>
    <cellStyle name="Normal 65 2 5 4" xfId="12150" xr:uid="{00000000-0005-0000-0000-000095850000}"/>
    <cellStyle name="Normal 65 2 5 4 2" xfId="42481" xr:uid="{00000000-0005-0000-0000-000096850000}"/>
    <cellStyle name="Normal 65 2 5 4 3" xfId="27248" xr:uid="{00000000-0005-0000-0000-000097850000}"/>
    <cellStyle name="Normal 65 2 5 5" xfId="7129" xr:uid="{00000000-0005-0000-0000-000098850000}"/>
    <cellStyle name="Normal 65 2 5 5 2" xfId="37464" xr:uid="{00000000-0005-0000-0000-000099850000}"/>
    <cellStyle name="Normal 65 2 5 5 3" xfId="22231" xr:uid="{00000000-0005-0000-0000-00009A850000}"/>
    <cellStyle name="Normal 65 2 5 6" xfId="32452" xr:uid="{00000000-0005-0000-0000-00009B850000}"/>
    <cellStyle name="Normal 65 2 5 7" xfId="17218" xr:uid="{00000000-0005-0000-0000-00009C850000}"/>
    <cellStyle name="Normal 65 2 6" xfId="2911" xr:uid="{00000000-0005-0000-0000-00009D850000}"/>
    <cellStyle name="Normal 65 2 6 2" xfId="12985" xr:uid="{00000000-0005-0000-0000-00009E850000}"/>
    <cellStyle name="Normal 65 2 6 2 2" xfId="43316" xr:uid="{00000000-0005-0000-0000-00009F850000}"/>
    <cellStyle name="Normal 65 2 6 2 3" xfId="28083" xr:uid="{00000000-0005-0000-0000-0000A0850000}"/>
    <cellStyle name="Normal 65 2 6 3" xfId="7965" xr:uid="{00000000-0005-0000-0000-0000A1850000}"/>
    <cellStyle name="Normal 65 2 6 3 2" xfId="38299" xr:uid="{00000000-0005-0000-0000-0000A2850000}"/>
    <cellStyle name="Normal 65 2 6 3 3" xfId="23066" xr:uid="{00000000-0005-0000-0000-0000A3850000}"/>
    <cellStyle name="Normal 65 2 6 4" xfId="33286" xr:uid="{00000000-0005-0000-0000-0000A4850000}"/>
    <cellStyle name="Normal 65 2 6 5" xfId="18053" xr:uid="{00000000-0005-0000-0000-0000A5850000}"/>
    <cellStyle name="Normal 65 2 7" xfId="4604" xr:uid="{00000000-0005-0000-0000-0000A6850000}"/>
    <cellStyle name="Normal 65 2 7 2" xfId="14656" xr:uid="{00000000-0005-0000-0000-0000A7850000}"/>
    <cellStyle name="Normal 65 2 7 2 2" xfId="44987" xr:uid="{00000000-0005-0000-0000-0000A8850000}"/>
    <cellStyle name="Normal 65 2 7 2 3" xfId="29754" xr:uid="{00000000-0005-0000-0000-0000A9850000}"/>
    <cellStyle name="Normal 65 2 7 3" xfId="9636" xr:uid="{00000000-0005-0000-0000-0000AA850000}"/>
    <cellStyle name="Normal 65 2 7 3 2" xfId="39970" xr:uid="{00000000-0005-0000-0000-0000AB850000}"/>
    <cellStyle name="Normal 65 2 7 3 3" xfId="24737" xr:uid="{00000000-0005-0000-0000-0000AC850000}"/>
    <cellStyle name="Normal 65 2 7 4" xfId="34957" xr:uid="{00000000-0005-0000-0000-0000AD850000}"/>
    <cellStyle name="Normal 65 2 7 5" xfId="19724" xr:uid="{00000000-0005-0000-0000-0000AE850000}"/>
    <cellStyle name="Normal 65 2 8" xfId="11314" xr:uid="{00000000-0005-0000-0000-0000AF850000}"/>
    <cellStyle name="Normal 65 2 8 2" xfId="41645" xr:uid="{00000000-0005-0000-0000-0000B0850000}"/>
    <cellStyle name="Normal 65 2 8 3" xfId="26412" xr:uid="{00000000-0005-0000-0000-0000B1850000}"/>
    <cellStyle name="Normal 65 2 9" xfId="6293" xr:uid="{00000000-0005-0000-0000-0000B2850000}"/>
    <cellStyle name="Normal 65 2 9 2" xfId="36628" xr:uid="{00000000-0005-0000-0000-0000B3850000}"/>
    <cellStyle name="Normal 65 2 9 3" xfId="21395" xr:uid="{00000000-0005-0000-0000-0000B4850000}"/>
    <cellStyle name="Normal 65 3" xfId="1257" xr:uid="{00000000-0005-0000-0000-0000B5850000}"/>
    <cellStyle name="Normal 65 3 10" xfId="16434" xr:uid="{00000000-0005-0000-0000-0000B6850000}"/>
    <cellStyle name="Normal 65 3 2" xfId="1476" xr:uid="{00000000-0005-0000-0000-0000B7850000}"/>
    <cellStyle name="Normal 65 3 2 2" xfId="1897" xr:uid="{00000000-0005-0000-0000-0000B8850000}"/>
    <cellStyle name="Normal 65 3 2 2 2" xfId="2736" xr:uid="{00000000-0005-0000-0000-0000B9850000}"/>
    <cellStyle name="Normal 65 3 2 2 2 2" xfId="4426" xr:uid="{00000000-0005-0000-0000-0000BA850000}"/>
    <cellStyle name="Normal 65 3 2 2 2 2 2" xfId="14499" xr:uid="{00000000-0005-0000-0000-0000BB850000}"/>
    <cellStyle name="Normal 65 3 2 2 2 2 2 2" xfId="44830" xr:uid="{00000000-0005-0000-0000-0000BC850000}"/>
    <cellStyle name="Normal 65 3 2 2 2 2 2 3" xfId="29597" xr:uid="{00000000-0005-0000-0000-0000BD850000}"/>
    <cellStyle name="Normal 65 3 2 2 2 2 3" xfId="9479" xr:uid="{00000000-0005-0000-0000-0000BE850000}"/>
    <cellStyle name="Normal 65 3 2 2 2 2 3 2" xfId="39813" xr:uid="{00000000-0005-0000-0000-0000BF850000}"/>
    <cellStyle name="Normal 65 3 2 2 2 2 3 3" xfId="24580" xr:uid="{00000000-0005-0000-0000-0000C0850000}"/>
    <cellStyle name="Normal 65 3 2 2 2 2 4" xfId="34800" xr:uid="{00000000-0005-0000-0000-0000C1850000}"/>
    <cellStyle name="Normal 65 3 2 2 2 2 5" xfId="19567" xr:uid="{00000000-0005-0000-0000-0000C2850000}"/>
    <cellStyle name="Normal 65 3 2 2 2 3" xfId="6118" xr:uid="{00000000-0005-0000-0000-0000C3850000}"/>
    <cellStyle name="Normal 65 3 2 2 2 3 2" xfId="16170" xr:uid="{00000000-0005-0000-0000-0000C4850000}"/>
    <cellStyle name="Normal 65 3 2 2 2 3 2 2" xfId="46501" xr:uid="{00000000-0005-0000-0000-0000C5850000}"/>
    <cellStyle name="Normal 65 3 2 2 2 3 2 3" xfId="31268" xr:uid="{00000000-0005-0000-0000-0000C6850000}"/>
    <cellStyle name="Normal 65 3 2 2 2 3 3" xfId="11150" xr:uid="{00000000-0005-0000-0000-0000C7850000}"/>
    <cellStyle name="Normal 65 3 2 2 2 3 3 2" xfId="41484" xr:uid="{00000000-0005-0000-0000-0000C8850000}"/>
    <cellStyle name="Normal 65 3 2 2 2 3 3 3" xfId="26251" xr:uid="{00000000-0005-0000-0000-0000C9850000}"/>
    <cellStyle name="Normal 65 3 2 2 2 3 4" xfId="36471" xr:uid="{00000000-0005-0000-0000-0000CA850000}"/>
    <cellStyle name="Normal 65 3 2 2 2 3 5" xfId="21238" xr:uid="{00000000-0005-0000-0000-0000CB850000}"/>
    <cellStyle name="Normal 65 3 2 2 2 4" xfId="12828" xr:uid="{00000000-0005-0000-0000-0000CC850000}"/>
    <cellStyle name="Normal 65 3 2 2 2 4 2" xfId="43159" xr:uid="{00000000-0005-0000-0000-0000CD850000}"/>
    <cellStyle name="Normal 65 3 2 2 2 4 3" xfId="27926" xr:uid="{00000000-0005-0000-0000-0000CE850000}"/>
    <cellStyle name="Normal 65 3 2 2 2 5" xfId="7807" xr:uid="{00000000-0005-0000-0000-0000CF850000}"/>
    <cellStyle name="Normal 65 3 2 2 2 5 2" xfId="38142" xr:uid="{00000000-0005-0000-0000-0000D0850000}"/>
    <cellStyle name="Normal 65 3 2 2 2 5 3" xfId="22909" xr:uid="{00000000-0005-0000-0000-0000D1850000}"/>
    <cellStyle name="Normal 65 3 2 2 2 6" xfId="33130" xr:uid="{00000000-0005-0000-0000-0000D2850000}"/>
    <cellStyle name="Normal 65 3 2 2 2 7" xfId="17896" xr:uid="{00000000-0005-0000-0000-0000D3850000}"/>
    <cellStyle name="Normal 65 3 2 2 3" xfId="3589" xr:uid="{00000000-0005-0000-0000-0000D4850000}"/>
    <cellStyle name="Normal 65 3 2 2 3 2" xfId="13663" xr:uid="{00000000-0005-0000-0000-0000D5850000}"/>
    <cellStyle name="Normal 65 3 2 2 3 2 2" xfId="43994" xr:uid="{00000000-0005-0000-0000-0000D6850000}"/>
    <cellStyle name="Normal 65 3 2 2 3 2 3" xfId="28761" xr:uid="{00000000-0005-0000-0000-0000D7850000}"/>
    <cellStyle name="Normal 65 3 2 2 3 3" xfId="8643" xr:uid="{00000000-0005-0000-0000-0000D8850000}"/>
    <cellStyle name="Normal 65 3 2 2 3 3 2" xfId="38977" xr:uid="{00000000-0005-0000-0000-0000D9850000}"/>
    <cellStyle name="Normal 65 3 2 2 3 3 3" xfId="23744" xr:uid="{00000000-0005-0000-0000-0000DA850000}"/>
    <cellStyle name="Normal 65 3 2 2 3 4" xfId="33964" xr:uid="{00000000-0005-0000-0000-0000DB850000}"/>
    <cellStyle name="Normal 65 3 2 2 3 5" xfId="18731" xr:uid="{00000000-0005-0000-0000-0000DC850000}"/>
    <cellStyle name="Normal 65 3 2 2 4" xfId="5282" xr:uid="{00000000-0005-0000-0000-0000DD850000}"/>
    <cellStyle name="Normal 65 3 2 2 4 2" xfId="15334" xr:uid="{00000000-0005-0000-0000-0000DE850000}"/>
    <cellStyle name="Normal 65 3 2 2 4 2 2" xfId="45665" xr:uid="{00000000-0005-0000-0000-0000DF850000}"/>
    <cellStyle name="Normal 65 3 2 2 4 2 3" xfId="30432" xr:uid="{00000000-0005-0000-0000-0000E0850000}"/>
    <cellStyle name="Normal 65 3 2 2 4 3" xfId="10314" xr:uid="{00000000-0005-0000-0000-0000E1850000}"/>
    <cellStyle name="Normal 65 3 2 2 4 3 2" xfId="40648" xr:uid="{00000000-0005-0000-0000-0000E2850000}"/>
    <cellStyle name="Normal 65 3 2 2 4 3 3" xfId="25415" xr:uid="{00000000-0005-0000-0000-0000E3850000}"/>
    <cellStyle name="Normal 65 3 2 2 4 4" xfId="35635" xr:uid="{00000000-0005-0000-0000-0000E4850000}"/>
    <cellStyle name="Normal 65 3 2 2 4 5" xfId="20402" xr:uid="{00000000-0005-0000-0000-0000E5850000}"/>
    <cellStyle name="Normal 65 3 2 2 5" xfId="11992" xr:uid="{00000000-0005-0000-0000-0000E6850000}"/>
    <cellStyle name="Normal 65 3 2 2 5 2" xfId="42323" xr:uid="{00000000-0005-0000-0000-0000E7850000}"/>
    <cellStyle name="Normal 65 3 2 2 5 3" xfId="27090" xr:uid="{00000000-0005-0000-0000-0000E8850000}"/>
    <cellStyle name="Normal 65 3 2 2 6" xfId="6971" xr:uid="{00000000-0005-0000-0000-0000E9850000}"/>
    <cellStyle name="Normal 65 3 2 2 6 2" xfId="37306" xr:uid="{00000000-0005-0000-0000-0000EA850000}"/>
    <cellStyle name="Normal 65 3 2 2 6 3" xfId="22073" xr:uid="{00000000-0005-0000-0000-0000EB850000}"/>
    <cellStyle name="Normal 65 3 2 2 7" xfId="32294" xr:uid="{00000000-0005-0000-0000-0000EC850000}"/>
    <cellStyle name="Normal 65 3 2 2 8" xfId="17060" xr:uid="{00000000-0005-0000-0000-0000ED850000}"/>
    <cellStyle name="Normal 65 3 2 3" xfId="2318" xr:uid="{00000000-0005-0000-0000-0000EE850000}"/>
    <cellStyle name="Normal 65 3 2 3 2" xfId="4008" xr:uid="{00000000-0005-0000-0000-0000EF850000}"/>
    <cellStyle name="Normal 65 3 2 3 2 2" xfId="14081" xr:uid="{00000000-0005-0000-0000-0000F0850000}"/>
    <cellStyle name="Normal 65 3 2 3 2 2 2" xfId="44412" xr:uid="{00000000-0005-0000-0000-0000F1850000}"/>
    <cellStyle name="Normal 65 3 2 3 2 2 3" xfId="29179" xr:uid="{00000000-0005-0000-0000-0000F2850000}"/>
    <cellStyle name="Normal 65 3 2 3 2 3" xfId="9061" xr:uid="{00000000-0005-0000-0000-0000F3850000}"/>
    <cellStyle name="Normal 65 3 2 3 2 3 2" xfId="39395" xr:uid="{00000000-0005-0000-0000-0000F4850000}"/>
    <cellStyle name="Normal 65 3 2 3 2 3 3" xfId="24162" xr:uid="{00000000-0005-0000-0000-0000F5850000}"/>
    <cellStyle name="Normal 65 3 2 3 2 4" xfId="34382" xr:uid="{00000000-0005-0000-0000-0000F6850000}"/>
    <cellStyle name="Normal 65 3 2 3 2 5" xfId="19149" xr:uid="{00000000-0005-0000-0000-0000F7850000}"/>
    <cellStyle name="Normal 65 3 2 3 3" xfId="5700" xr:uid="{00000000-0005-0000-0000-0000F8850000}"/>
    <cellStyle name="Normal 65 3 2 3 3 2" xfId="15752" xr:uid="{00000000-0005-0000-0000-0000F9850000}"/>
    <cellStyle name="Normal 65 3 2 3 3 2 2" xfId="46083" xr:uid="{00000000-0005-0000-0000-0000FA850000}"/>
    <cellStyle name="Normal 65 3 2 3 3 2 3" xfId="30850" xr:uid="{00000000-0005-0000-0000-0000FB850000}"/>
    <cellStyle name="Normal 65 3 2 3 3 3" xfId="10732" xr:uid="{00000000-0005-0000-0000-0000FC850000}"/>
    <cellStyle name="Normal 65 3 2 3 3 3 2" xfId="41066" xr:uid="{00000000-0005-0000-0000-0000FD850000}"/>
    <cellStyle name="Normal 65 3 2 3 3 3 3" xfId="25833" xr:uid="{00000000-0005-0000-0000-0000FE850000}"/>
    <cellStyle name="Normal 65 3 2 3 3 4" xfId="36053" xr:uid="{00000000-0005-0000-0000-0000FF850000}"/>
    <cellStyle name="Normal 65 3 2 3 3 5" xfId="20820" xr:uid="{00000000-0005-0000-0000-000000860000}"/>
    <cellStyle name="Normal 65 3 2 3 4" xfId="12410" xr:uid="{00000000-0005-0000-0000-000001860000}"/>
    <cellStyle name="Normal 65 3 2 3 4 2" xfId="42741" xr:uid="{00000000-0005-0000-0000-000002860000}"/>
    <cellStyle name="Normal 65 3 2 3 4 3" xfId="27508" xr:uid="{00000000-0005-0000-0000-000003860000}"/>
    <cellStyle name="Normal 65 3 2 3 5" xfId="7389" xr:uid="{00000000-0005-0000-0000-000004860000}"/>
    <cellStyle name="Normal 65 3 2 3 5 2" xfId="37724" xr:uid="{00000000-0005-0000-0000-000005860000}"/>
    <cellStyle name="Normal 65 3 2 3 5 3" xfId="22491" xr:uid="{00000000-0005-0000-0000-000006860000}"/>
    <cellStyle name="Normal 65 3 2 3 6" xfId="32712" xr:uid="{00000000-0005-0000-0000-000007860000}"/>
    <cellStyle name="Normal 65 3 2 3 7" xfId="17478" xr:uid="{00000000-0005-0000-0000-000008860000}"/>
    <cellStyle name="Normal 65 3 2 4" xfId="3171" xr:uid="{00000000-0005-0000-0000-000009860000}"/>
    <cellStyle name="Normal 65 3 2 4 2" xfId="13245" xr:uid="{00000000-0005-0000-0000-00000A860000}"/>
    <cellStyle name="Normal 65 3 2 4 2 2" xfId="43576" xr:uid="{00000000-0005-0000-0000-00000B860000}"/>
    <cellStyle name="Normal 65 3 2 4 2 3" xfId="28343" xr:uid="{00000000-0005-0000-0000-00000C860000}"/>
    <cellStyle name="Normal 65 3 2 4 3" xfId="8225" xr:uid="{00000000-0005-0000-0000-00000D860000}"/>
    <cellStyle name="Normal 65 3 2 4 3 2" xfId="38559" xr:uid="{00000000-0005-0000-0000-00000E860000}"/>
    <cellStyle name="Normal 65 3 2 4 3 3" xfId="23326" xr:uid="{00000000-0005-0000-0000-00000F860000}"/>
    <cellStyle name="Normal 65 3 2 4 4" xfId="33546" xr:uid="{00000000-0005-0000-0000-000010860000}"/>
    <cellStyle name="Normal 65 3 2 4 5" xfId="18313" xr:uid="{00000000-0005-0000-0000-000011860000}"/>
    <cellStyle name="Normal 65 3 2 5" xfId="4864" xr:uid="{00000000-0005-0000-0000-000012860000}"/>
    <cellStyle name="Normal 65 3 2 5 2" xfId="14916" xr:uid="{00000000-0005-0000-0000-000013860000}"/>
    <cellStyle name="Normal 65 3 2 5 2 2" xfId="45247" xr:uid="{00000000-0005-0000-0000-000014860000}"/>
    <cellStyle name="Normal 65 3 2 5 2 3" xfId="30014" xr:uid="{00000000-0005-0000-0000-000015860000}"/>
    <cellStyle name="Normal 65 3 2 5 3" xfId="9896" xr:uid="{00000000-0005-0000-0000-000016860000}"/>
    <cellStyle name="Normal 65 3 2 5 3 2" xfId="40230" xr:uid="{00000000-0005-0000-0000-000017860000}"/>
    <cellStyle name="Normal 65 3 2 5 3 3" xfId="24997" xr:uid="{00000000-0005-0000-0000-000018860000}"/>
    <cellStyle name="Normal 65 3 2 5 4" xfId="35217" xr:uid="{00000000-0005-0000-0000-000019860000}"/>
    <cellStyle name="Normal 65 3 2 5 5" xfId="19984" xr:uid="{00000000-0005-0000-0000-00001A860000}"/>
    <cellStyle name="Normal 65 3 2 6" xfId="11574" xr:uid="{00000000-0005-0000-0000-00001B860000}"/>
    <cellStyle name="Normal 65 3 2 6 2" xfId="41905" xr:uid="{00000000-0005-0000-0000-00001C860000}"/>
    <cellStyle name="Normal 65 3 2 6 3" xfId="26672" xr:uid="{00000000-0005-0000-0000-00001D860000}"/>
    <cellStyle name="Normal 65 3 2 7" xfId="6553" xr:uid="{00000000-0005-0000-0000-00001E860000}"/>
    <cellStyle name="Normal 65 3 2 7 2" xfId="36888" xr:uid="{00000000-0005-0000-0000-00001F860000}"/>
    <cellStyle name="Normal 65 3 2 7 3" xfId="21655" xr:uid="{00000000-0005-0000-0000-000020860000}"/>
    <cellStyle name="Normal 65 3 2 8" xfId="31876" xr:uid="{00000000-0005-0000-0000-000021860000}"/>
    <cellStyle name="Normal 65 3 2 9" xfId="16642" xr:uid="{00000000-0005-0000-0000-000022860000}"/>
    <cellStyle name="Normal 65 3 3" xfId="1689" xr:uid="{00000000-0005-0000-0000-000023860000}"/>
    <cellStyle name="Normal 65 3 3 2" xfId="2528" xr:uid="{00000000-0005-0000-0000-000024860000}"/>
    <cellStyle name="Normal 65 3 3 2 2" xfId="4218" xr:uid="{00000000-0005-0000-0000-000025860000}"/>
    <cellStyle name="Normal 65 3 3 2 2 2" xfId="14291" xr:uid="{00000000-0005-0000-0000-000026860000}"/>
    <cellStyle name="Normal 65 3 3 2 2 2 2" xfId="44622" xr:uid="{00000000-0005-0000-0000-000027860000}"/>
    <cellStyle name="Normal 65 3 3 2 2 2 3" xfId="29389" xr:uid="{00000000-0005-0000-0000-000028860000}"/>
    <cellStyle name="Normal 65 3 3 2 2 3" xfId="9271" xr:uid="{00000000-0005-0000-0000-000029860000}"/>
    <cellStyle name="Normal 65 3 3 2 2 3 2" xfId="39605" xr:uid="{00000000-0005-0000-0000-00002A860000}"/>
    <cellStyle name="Normal 65 3 3 2 2 3 3" xfId="24372" xr:uid="{00000000-0005-0000-0000-00002B860000}"/>
    <cellStyle name="Normal 65 3 3 2 2 4" xfId="34592" xr:uid="{00000000-0005-0000-0000-00002C860000}"/>
    <cellStyle name="Normal 65 3 3 2 2 5" xfId="19359" xr:uid="{00000000-0005-0000-0000-00002D860000}"/>
    <cellStyle name="Normal 65 3 3 2 3" xfId="5910" xr:uid="{00000000-0005-0000-0000-00002E860000}"/>
    <cellStyle name="Normal 65 3 3 2 3 2" xfId="15962" xr:uid="{00000000-0005-0000-0000-00002F860000}"/>
    <cellStyle name="Normal 65 3 3 2 3 2 2" xfId="46293" xr:uid="{00000000-0005-0000-0000-000030860000}"/>
    <cellStyle name="Normal 65 3 3 2 3 2 3" xfId="31060" xr:uid="{00000000-0005-0000-0000-000031860000}"/>
    <cellStyle name="Normal 65 3 3 2 3 3" xfId="10942" xr:uid="{00000000-0005-0000-0000-000032860000}"/>
    <cellStyle name="Normal 65 3 3 2 3 3 2" xfId="41276" xr:uid="{00000000-0005-0000-0000-000033860000}"/>
    <cellStyle name="Normal 65 3 3 2 3 3 3" xfId="26043" xr:uid="{00000000-0005-0000-0000-000034860000}"/>
    <cellStyle name="Normal 65 3 3 2 3 4" xfId="36263" xr:uid="{00000000-0005-0000-0000-000035860000}"/>
    <cellStyle name="Normal 65 3 3 2 3 5" xfId="21030" xr:uid="{00000000-0005-0000-0000-000036860000}"/>
    <cellStyle name="Normal 65 3 3 2 4" xfId="12620" xr:uid="{00000000-0005-0000-0000-000037860000}"/>
    <cellStyle name="Normal 65 3 3 2 4 2" xfId="42951" xr:uid="{00000000-0005-0000-0000-000038860000}"/>
    <cellStyle name="Normal 65 3 3 2 4 3" xfId="27718" xr:uid="{00000000-0005-0000-0000-000039860000}"/>
    <cellStyle name="Normal 65 3 3 2 5" xfId="7599" xr:uid="{00000000-0005-0000-0000-00003A860000}"/>
    <cellStyle name="Normal 65 3 3 2 5 2" xfId="37934" xr:uid="{00000000-0005-0000-0000-00003B860000}"/>
    <cellStyle name="Normal 65 3 3 2 5 3" xfId="22701" xr:uid="{00000000-0005-0000-0000-00003C860000}"/>
    <cellStyle name="Normal 65 3 3 2 6" xfId="32922" xr:uid="{00000000-0005-0000-0000-00003D860000}"/>
    <cellStyle name="Normal 65 3 3 2 7" xfId="17688" xr:uid="{00000000-0005-0000-0000-00003E860000}"/>
    <cellStyle name="Normal 65 3 3 3" xfId="3381" xr:uid="{00000000-0005-0000-0000-00003F860000}"/>
    <cellStyle name="Normal 65 3 3 3 2" xfId="13455" xr:uid="{00000000-0005-0000-0000-000040860000}"/>
    <cellStyle name="Normal 65 3 3 3 2 2" xfId="43786" xr:uid="{00000000-0005-0000-0000-000041860000}"/>
    <cellStyle name="Normal 65 3 3 3 2 3" xfId="28553" xr:uid="{00000000-0005-0000-0000-000042860000}"/>
    <cellStyle name="Normal 65 3 3 3 3" xfId="8435" xr:uid="{00000000-0005-0000-0000-000043860000}"/>
    <cellStyle name="Normal 65 3 3 3 3 2" xfId="38769" xr:uid="{00000000-0005-0000-0000-000044860000}"/>
    <cellStyle name="Normal 65 3 3 3 3 3" xfId="23536" xr:uid="{00000000-0005-0000-0000-000045860000}"/>
    <cellStyle name="Normal 65 3 3 3 4" xfId="33756" xr:uid="{00000000-0005-0000-0000-000046860000}"/>
    <cellStyle name="Normal 65 3 3 3 5" xfId="18523" xr:uid="{00000000-0005-0000-0000-000047860000}"/>
    <cellStyle name="Normal 65 3 3 4" xfId="5074" xr:uid="{00000000-0005-0000-0000-000048860000}"/>
    <cellStyle name="Normal 65 3 3 4 2" xfId="15126" xr:uid="{00000000-0005-0000-0000-000049860000}"/>
    <cellStyle name="Normal 65 3 3 4 2 2" xfId="45457" xr:uid="{00000000-0005-0000-0000-00004A860000}"/>
    <cellStyle name="Normal 65 3 3 4 2 3" xfId="30224" xr:uid="{00000000-0005-0000-0000-00004B860000}"/>
    <cellStyle name="Normal 65 3 3 4 3" xfId="10106" xr:uid="{00000000-0005-0000-0000-00004C860000}"/>
    <cellStyle name="Normal 65 3 3 4 3 2" xfId="40440" xr:uid="{00000000-0005-0000-0000-00004D860000}"/>
    <cellStyle name="Normal 65 3 3 4 3 3" xfId="25207" xr:uid="{00000000-0005-0000-0000-00004E860000}"/>
    <cellStyle name="Normal 65 3 3 4 4" xfId="35427" xr:uid="{00000000-0005-0000-0000-00004F860000}"/>
    <cellStyle name="Normal 65 3 3 4 5" xfId="20194" xr:uid="{00000000-0005-0000-0000-000050860000}"/>
    <cellStyle name="Normal 65 3 3 5" xfId="11784" xr:uid="{00000000-0005-0000-0000-000051860000}"/>
    <cellStyle name="Normal 65 3 3 5 2" xfId="42115" xr:uid="{00000000-0005-0000-0000-000052860000}"/>
    <cellStyle name="Normal 65 3 3 5 3" xfId="26882" xr:uid="{00000000-0005-0000-0000-000053860000}"/>
    <cellStyle name="Normal 65 3 3 6" xfId="6763" xr:uid="{00000000-0005-0000-0000-000054860000}"/>
    <cellStyle name="Normal 65 3 3 6 2" xfId="37098" xr:uid="{00000000-0005-0000-0000-000055860000}"/>
    <cellStyle name="Normal 65 3 3 6 3" xfId="21865" xr:uid="{00000000-0005-0000-0000-000056860000}"/>
    <cellStyle name="Normal 65 3 3 7" xfId="32086" xr:uid="{00000000-0005-0000-0000-000057860000}"/>
    <cellStyle name="Normal 65 3 3 8" xfId="16852" xr:uid="{00000000-0005-0000-0000-000058860000}"/>
    <cellStyle name="Normal 65 3 4" xfId="2110" xr:uid="{00000000-0005-0000-0000-000059860000}"/>
    <cellStyle name="Normal 65 3 4 2" xfId="3800" xr:uid="{00000000-0005-0000-0000-00005A860000}"/>
    <cellStyle name="Normal 65 3 4 2 2" xfId="13873" xr:uid="{00000000-0005-0000-0000-00005B860000}"/>
    <cellStyle name="Normal 65 3 4 2 2 2" xfId="44204" xr:uid="{00000000-0005-0000-0000-00005C860000}"/>
    <cellStyle name="Normal 65 3 4 2 2 3" xfId="28971" xr:uid="{00000000-0005-0000-0000-00005D860000}"/>
    <cellStyle name="Normal 65 3 4 2 3" xfId="8853" xr:uid="{00000000-0005-0000-0000-00005E860000}"/>
    <cellStyle name="Normal 65 3 4 2 3 2" xfId="39187" xr:uid="{00000000-0005-0000-0000-00005F860000}"/>
    <cellStyle name="Normal 65 3 4 2 3 3" xfId="23954" xr:uid="{00000000-0005-0000-0000-000060860000}"/>
    <cellStyle name="Normal 65 3 4 2 4" xfId="34174" xr:uid="{00000000-0005-0000-0000-000061860000}"/>
    <cellStyle name="Normal 65 3 4 2 5" xfId="18941" xr:uid="{00000000-0005-0000-0000-000062860000}"/>
    <cellStyle name="Normal 65 3 4 3" xfId="5492" xr:uid="{00000000-0005-0000-0000-000063860000}"/>
    <cellStyle name="Normal 65 3 4 3 2" xfId="15544" xr:uid="{00000000-0005-0000-0000-000064860000}"/>
    <cellStyle name="Normal 65 3 4 3 2 2" xfId="45875" xr:uid="{00000000-0005-0000-0000-000065860000}"/>
    <cellStyle name="Normal 65 3 4 3 2 3" xfId="30642" xr:uid="{00000000-0005-0000-0000-000066860000}"/>
    <cellStyle name="Normal 65 3 4 3 3" xfId="10524" xr:uid="{00000000-0005-0000-0000-000067860000}"/>
    <cellStyle name="Normal 65 3 4 3 3 2" xfId="40858" xr:uid="{00000000-0005-0000-0000-000068860000}"/>
    <cellStyle name="Normal 65 3 4 3 3 3" xfId="25625" xr:uid="{00000000-0005-0000-0000-000069860000}"/>
    <cellStyle name="Normal 65 3 4 3 4" xfId="35845" xr:uid="{00000000-0005-0000-0000-00006A860000}"/>
    <cellStyle name="Normal 65 3 4 3 5" xfId="20612" xr:uid="{00000000-0005-0000-0000-00006B860000}"/>
    <cellStyle name="Normal 65 3 4 4" xfId="12202" xr:uid="{00000000-0005-0000-0000-00006C860000}"/>
    <cellStyle name="Normal 65 3 4 4 2" xfId="42533" xr:uid="{00000000-0005-0000-0000-00006D860000}"/>
    <cellStyle name="Normal 65 3 4 4 3" xfId="27300" xr:uid="{00000000-0005-0000-0000-00006E860000}"/>
    <cellStyle name="Normal 65 3 4 5" xfId="7181" xr:uid="{00000000-0005-0000-0000-00006F860000}"/>
    <cellStyle name="Normal 65 3 4 5 2" xfId="37516" xr:uid="{00000000-0005-0000-0000-000070860000}"/>
    <cellStyle name="Normal 65 3 4 5 3" xfId="22283" xr:uid="{00000000-0005-0000-0000-000071860000}"/>
    <cellStyle name="Normal 65 3 4 6" xfId="32504" xr:uid="{00000000-0005-0000-0000-000072860000}"/>
    <cellStyle name="Normal 65 3 4 7" xfId="17270" xr:uid="{00000000-0005-0000-0000-000073860000}"/>
    <cellStyle name="Normal 65 3 5" xfId="2963" xr:uid="{00000000-0005-0000-0000-000074860000}"/>
    <cellStyle name="Normal 65 3 5 2" xfId="13037" xr:uid="{00000000-0005-0000-0000-000075860000}"/>
    <cellStyle name="Normal 65 3 5 2 2" xfId="43368" xr:uid="{00000000-0005-0000-0000-000076860000}"/>
    <cellStyle name="Normal 65 3 5 2 3" xfId="28135" xr:uid="{00000000-0005-0000-0000-000077860000}"/>
    <cellStyle name="Normal 65 3 5 3" xfId="8017" xr:uid="{00000000-0005-0000-0000-000078860000}"/>
    <cellStyle name="Normal 65 3 5 3 2" xfId="38351" xr:uid="{00000000-0005-0000-0000-000079860000}"/>
    <cellStyle name="Normal 65 3 5 3 3" xfId="23118" xr:uid="{00000000-0005-0000-0000-00007A860000}"/>
    <cellStyle name="Normal 65 3 5 4" xfId="33338" xr:uid="{00000000-0005-0000-0000-00007B860000}"/>
    <cellStyle name="Normal 65 3 5 5" xfId="18105" xr:uid="{00000000-0005-0000-0000-00007C860000}"/>
    <cellStyle name="Normal 65 3 6" xfId="4656" xr:uid="{00000000-0005-0000-0000-00007D860000}"/>
    <cellStyle name="Normal 65 3 6 2" xfId="14708" xr:uid="{00000000-0005-0000-0000-00007E860000}"/>
    <cellStyle name="Normal 65 3 6 2 2" xfId="45039" xr:uid="{00000000-0005-0000-0000-00007F860000}"/>
    <cellStyle name="Normal 65 3 6 2 3" xfId="29806" xr:uid="{00000000-0005-0000-0000-000080860000}"/>
    <cellStyle name="Normal 65 3 6 3" xfId="9688" xr:uid="{00000000-0005-0000-0000-000081860000}"/>
    <cellStyle name="Normal 65 3 6 3 2" xfId="40022" xr:uid="{00000000-0005-0000-0000-000082860000}"/>
    <cellStyle name="Normal 65 3 6 3 3" xfId="24789" xr:uid="{00000000-0005-0000-0000-000083860000}"/>
    <cellStyle name="Normal 65 3 6 4" xfId="35009" xr:uid="{00000000-0005-0000-0000-000084860000}"/>
    <cellStyle name="Normal 65 3 6 5" xfId="19776" xr:uid="{00000000-0005-0000-0000-000085860000}"/>
    <cellStyle name="Normal 65 3 7" xfId="11366" xr:uid="{00000000-0005-0000-0000-000086860000}"/>
    <cellStyle name="Normal 65 3 7 2" xfId="41697" xr:uid="{00000000-0005-0000-0000-000087860000}"/>
    <cellStyle name="Normal 65 3 7 3" xfId="26464" xr:uid="{00000000-0005-0000-0000-000088860000}"/>
    <cellStyle name="Normal 65 3 8" xfId="6345" xr:uid="{00000000-0005-0000-0000-000089860000}"/>
    <cellStyle name="Normal 65 3 8 2" xfId="36680" xr:uid="{00000000-0005-0000-0000-00008A860000}"/>
    <cellStyle name="Normal 65 3 8 3" xfId="21447" xr:uid="{00000000-0005-0000-0000-00008B860000}"/>
    <cellStyle name="Normal 65 3 9" xfId="31669" xr:uid="{00000000-0005-0000-0000-00008C860000}"/>
    <cellStyle name="Normal 65 4" xfId="1370" xr:uid="{00000000-0005-0000-0000-00008D860000}"/>
    <cellStyle name="Normal 65 4 2" xfId="1793" xr:uid="{00000000-0005-0000-0000-00008E860000}"/>
    <cellStyle name="Normal 65 4 2 2" xfId="2632" xr:uid="{00000000-0005-0000-0000-00008F860000}"/>
    <cellStyle name="Normal 65 4 2 2 2" xfId="4322" xr:uid="{00000000-0005-0000-0000-000090860000}"/>
    <cellStyle name="Normal 65 4 2 2 2 2" xfId="14395" xr:uid="{00000000-0005-0000-0000-000091860000}"/>
    <cellStyle name="Normal 65 4 2 2 2 2 2" xfId="44726" xr:uid="{00000000-0005-0000-0000-000092860000}"/>
    <cellStyle name="Normal 65 4 2 2 2 2 3" xfId="29493" xr:uid="{00000000-0005-0000-0000-000093860000}"/>
    <cellStyle name="Normal 65 4 2 2 2 3" xfId="9375" xr:uid="{00000000-0005-0000-0000-000094860000}"/>
    <cellStyle name="Normal 65 4 2 2 2 3 2" xfId="39709" xr:uid="{00000000-0005-0000-0000-000095860000}"/>
    <cellStyle name="Normal 65 4 2 2 2 3 3" xfId="24476" xr:uid="{00000000-0005-0000-0000-000096860000}"/>
    <cellStyle name="Normal 65 4 2 2 2 4" xfId="34696" xr:uid="{00000000-0005-0000-0000-000097860000}"/>
    <cellStyle name="Normal 65 4 2 2 2 5" xfId="19463" xr:uid="{00000000-0005-0000-0000-000098860000}"/>
    <cellStyle name="Normal 65 4 2 2 3" xfId="6014" xr:uid="{00000000-0005-0000-0000-000099860000}"/>
    <cellStyle name="Normal 65 4 2 2 3 2" xfId="16066" xr:uid="{00000000-0005-0000-0000-00009A860000}"/>
    <cellStyle name="Normal 65 4 2 2 3 2 2" xfId="46397" xr:uid="{00000000-0005-0000-0000-00009B860000}"/>
    <cellStyle name="Normal 65 4 2 2 3 2 3" xfId="31164" xr:uid="{00000000-0005-0000-0000-00009C860000}"/>
    <cellStyle name="Normal 65 4 2 2 3 3" xfId="11046" xr:uid="{00000000-0005-0000-0000-00009D860000}"/>
    <cellStyle name="Normal 65 4 2 2 3 3 2" xfId="41380" xr:uid="{00000000-0005-0000-0000-00009E860000}"/>
    <cellStyle name="Normal 65 4 2 2 3 3 3" xfId="26147" xr:uid="{00000000-0005-0000-0000-00009F860000}"/>
    <cellStyle name="Normal 65 4 2 2 3 4" xfId="36367" xr:uid="{00000000-0005-0000-0000-0000A0860000}"/>
    <cellStyle name="Normal 65 4 2 2 3 5" xfId="21134" xr:uid="{00000000-0005-0000-0000-0000A1860000}"/>
    <cellStyle name="Normal 65 4 2 2 4" xfId="12724" xr:uid="{00000000-0005-0000-0000-0000A2860000}"/>
    <cellStyle name="Normal 65 4 2 2 4 2" xfId="43055" xr:uid="{00000000-0005-0000-0000-0000A3860000}"/>
    <cellStyle name="Normal 65 4 2 2 4 3" xfId="27822" xr:uid="{00000000-0005-0000-0000-0000A4860000}"/>
    <cellStyle name="Normal 65 4 2 2 5" xfId="7703" xr:uid="{00000000-0005-0000-0000-0000A5860000}"/>
    <cellStyle name="Normal 65 4 2 2 5 2" xfId="38038" xr:uid="{00000000-0005-0000-0000-0000A6860000}"/>
    <cellStyle name="Normal 65 4 2 2 5 3" xfId="22805" xr:uid="{00000000-0005-0000-0000-0000A7860000}"/>
    <cellStyle name="Normal 65 4 2 2 6" xfId="33026" xr:uid="{00000000-0005-0000-0000-0000A8860000}"/>
    <cellStyle name="Normal 65 4 2 2 7" xfId="17792" xr:uid="{00000000-0005-0000-0000-0000A9860000}"/>
    <cellStyle name="Normal 65 4 2 3" xfId="3485" xr:uid="{00000000-0005-0000-0000-0000AA860000}"/>
    <cellStyle name="Normal 65 4 2 3 2" xfId="13559" xr:uid="{00000000-0005-0000-0000-0000AB860000}"/>
    <cellStyle name="Normal 65 4 2 3 2 2" xfId="43890" xr:uid="{00000000-0005-0000-0000-0000AC860000}"/>
    <cellStyle name="Normal 65 4 2 3 2 3" xfId="28657" xr:uid="{00000000-0005-0000-0000-0000AD860000}"/>
    <cellStyle name="Normal 65 4 2 3 3" xfId="8539" xr:uid="{00000000-0005-0000-0000-0000AE860000}"/>
    <cellStyle name="Normal 65 4 2 3 3 2" xfId="38873" xr:uid="{00000000-0005-0000-0000-0000AF860000}"/>
    <cellStyle name="Normal 65 4 2 3 3 3" xfId="23640" xr:uid="{00000000-0005-0000-0000-0000B0860000}"/>
    <cellStyle name="Normal 65 4 2 3 4" xfId="33860" xr:uid="{00000000-0005-0000-0000-0000B1860000}"/>
    <cellStyle name="Normal 65 4 2 3 5" xfId="18627" xr:uid="{00000000-0005-0000-0000-0000B2860000}"/>
    <cellStyle name="Normal 65 4 2 4" xfId="5178" xr:uid="{00000000-0005-0000-0000-0000B3860000}"/>
    <cellStyle name="Normal 65 4 2 4 2" xfId="15230" xr:uid="{00000000-0005-0000-0000-0000B4860000}"/>
    <cellStyle name="Normal 65 4 2 4 2 2" xfId="45561" xr:uid="{00000000-0005-0000-0000-0000B5860000}"/>
    <cellStyle name="Normal 65 4 2 4 2 3" xfId="30328" xr:uid="{00000000-0005-0000-0000-0000B6860000}"/>
    <cellStyle name="Normal 65 4 2 4 3" xfId="10210" xr:uid="{00000000-0005-0000-0000-0000B7860000}"/>
    <cellStyle name="Normal 65 4 2 4 3 2" xfId="40544" xr:uid="{00000000-0005-0000-0000-0000B8860000}"/>
    <cellStyle name="Normal 65 4 2 4 3 3" xfId="25311" xr:uid="{00000000-0005-0000-0000-0000B9860000}"/>
    <cellStyle name="Normal 65 4 2 4 4" xfId="35531" xr:uid="{00000000-0005-0000-0000-0000BA860000}"/>
    <cellStyle name="Normal 65 4 2 4 5" xfId="20298" xr:uid="{00000000-0005-0000-0000-0000BB860000}"/>
    <cellStyle name="Normal 65 4 2 5" xfId="11888" xr:uid="{00000000-0005-0000-0000-0000BC860000}"/>
    <cellStyle name="Normal 65 4 2 5 2" xfId="42219" xr:uid="{00000000-0005-0000-0000-0000BD860000}"/>
    <cellStyle name="Normal 65 4 2 5 3" xfId="26986" xr:uid="{00000000-0005-0000-0000-0000BE860000}"/>
    <cellStyle name="Normal 65 4 2 6" xfId="6867" xr:uid="{00000000-0005-0000-0000-0000BF860000}"/>
    <cellStyle name="Normal 65 4 2 6 2" xfId="37202" xr:uid="{00000000-0005-0000-0000-0000C0860000}"/>
    <cellStyle name="Normal 65 4 2 6 3" xfId="21969" xr:uid="{00000000-0005-0000-0000-0000C1860000}"/>
    <cellStyle name="Normal 65 4 2 7" xfId="32190" xr:uid="{00000000-0005-0000-0000-0000C2860000}"/>
    <cellStyle name="Normal 65 4 2 8" xfId="16956" xr:uid="{00000000-0005-0000-0000-0000C3860000}"/>
    <cellStyle name="Normal 65 4 3" xfId="2214" xr:uid="{00000000-0005-0000-0000-0000C4860000}"/>
    <cellStyle name="Normal 65 4 3 2" xfId="3904" xr:uid="{00000000-0005-0000-0000-0000C5860000}"/>
    <cellStyle name="Normal 65 4 3 2 2" xfId="13977" xr:uid="{00000000-0005-0000-0000-0000C6860000}"/>
    <cellStyle name="Normal 65 4 3 2 2 2" xfId="44308" xr:uid="{00000000-0005-0000-0000-0000C7860000}"/>
    <cellStyle name="Normal 65 4 3 2 2 3" xfId="29075" xr:uid="{00000000-0005-0000-0000-0000C8860000}"/>
    <cellStyle name="Normal 65 4 3 2 3" xfId="8957" xr:uid="{00000000-0005-0000-0000-0000C9860000}"/>
    <cellStyle name="Normal 65 4 3 2 3 2" xfId="39291" xr:uid="{00000000-0005-0000-0000-0000CA860000}"/>
    <cellStyle name="Normal 65 4 3 2 3 3" xfId="24058" xr:uid="{00000000-0005-0000-0000-0000CB860000}"/>
    <cellStyle name="Normal 65 4 3 2 4" xfId="34278" xr:uid="{00000000-0005-0000-0000-0000CC860000}"/>
    <cellStyle name="Normal 65 4 3 2 5" xfId="19045" xr:uid="{00000000-0005-0000-0000-0000CD860000}"/>
    <cellStyle name="Normal 65 4 3 3" xfId="5596" xr:uid="{00000000-0005-0000-0000-0000CE860000}"/>
    <cellStyle name="Normal 65 4 3 3 2" xfId="15648" xr:uid="{00000000-0005-0000-0000-0000CF860000}"/>
    <cellStyle name="Normal 65 4 3 3 2 2" xfId="45979" xr:uid="{00000000-0005-0000-0000-0000D0860000}"/>
    <cellStyle name="Normal 65 4 3 3 2 3" xfId="30746" xr:uid="{00000000-0005-0000-0000-0000D1860000}"/>
    <cellStyle name="Normal 65 4 3 3 3" xfId="10628" xr:uid="{00000000-0005-0000-0000-0000D2860000}"/>
    <cellStyle name="Normal 65 4 3 3 3 2" xfId="40962" xr:uid="{00000000-0005-0000-0000-0000D3860000}"/>
    <cellStyle name="Normal 65 4 3 3 3 3" xfId="25729" xr:uid="{00000000-0005-0000-0000-0000D4860000}"/>
    <cellStyle name="Normal 65 4 3 3 4" xfId="35949" xr:uid="{00000000-0005-0000-0000-0000D5860000}"/>
    <cellStyle name="Normal 65 4 3 3 5" xfId="20716" xr:uid="{00000000-0005-0000-0000-0000D6860000}"/>
    <cellStyle name="Normal 65 4 3 4" xfId="12306" xr:uid="{00000000-0005-0000-0000-0000D7860000}"/>
    <cellStyle name="Normal 65 4 3 4 2" xfId="42637" xr:uid="{00000000-0005-0000-0000-0000D8860000}"/>
    <cellStyle name="Normal 65 4 3 4 3" xfId="27404" xr:uid="{00000000-0005-0000-0000-0000D9860000}"/>
    <cellStyle name="Normal 65 4 3 5" xfId="7285" xr:uid="{00000000-0005-0000-0000-0000DA860000}"/>
    <cellStyle name="Normal 65 4 3 5 2" xfId="37620" xr:uid="{00000000-0005-0000-0000-0000DB860000}"/>
    <cellStyle name="Normal 65 4 3 5 3" xfId="22387" xr:uid="{00000000-0005-0000-0000-0000DC860000}"/>
    <cellStyle name="Normal 65 4 3 6" xfId="32608" xr:uid="{00000000-0005-0000-0000-0000DD860000}"/>
    <cellStyle name="Normal 65 4 3 7" xfId="17374" xr:uid="{00000000-0005-0000-0000-0000DE860000}"/>
    <cellStyle name="Normal 65 4 4" xfId="3067" xr:uid="{00000000-0005-0000-0000-0000DF860000}"/>
    <cellStyle name="Normal 65 4 4 2" xfId="13141" xr:uid="{00000000-0005-0000-0000-0000E0860000}"/>
    <cellStyle name="Normal 65 4 4 2 2" xfId="43472" xr:uid="{00000000-0005-0000-0000-0000E1860000}"/>
    <cellStyle name="Normal 65 4 4 2 3" xfId="28239" xr:uid="{00000000-0005-0000-0000-0000E2860000}"/>
    <cellStyle name="Normal 65 4 4 3" xfId="8121" xr:uid="{00000000-0005-0000-0000-0000E3860000}"/>
    <cellStyle name="Normal 65 4 4 3 2" xfId="38455" xr:uid="{00000000-0005-0000-0000-0000E4860000}"/>
    <cellStyle name="Normal 65 4 4 3 3" xfId="23222" xr:uid="{00000000-0005-0000-0000-0000E5860000}"/>
    <cellStyle name="Normal 65 4 4 4" xfId="33442" xr:uid="{00000000-0005-0000-0000-0000E6860000}"/>
    <cellStyle name="Normal 65 4 4 5" xfId="18209" xr:uid="{00000000-0005-0000-0000-0000E7860000}"/>
    <cellStyle name="Normal 65 4 5" xfId="4760" xr:uid="{00000000-0005-0000-0000-0000E8860000}"/>
    <cellStyle name="Normal 65 4 5 2" xfId="14812" xr:uid="{00000000-0005-0000-0000-0000E9860000}"/>
    <cellStyle name="Normal 65 4 5 2 2" xfId="45143" xr:uid="{00000000-0005-0000-0000-0000EA860000}"/>
    <cellStyle name="Normal 65 4 5 2 3" xfId="29910" xr:uid="{00000000-0005-0000-0000-0000EB860000}"/>
    <cellStyle name="Normal 65 4 5 3" xfId="9792" xr:uid="{00000000-0005-0000-0000-0000EC860000}"/>
    <cellStyle name="Normal 65 4 5 3 2" xfId="40126" xr:uid="{00000000-0005-0000-0000-0000ED860000}"/>
    <cellStyle name="Normal 65 4 5 3 3" xfId="24893" xr:uid="{00000000-0005-0000-0000-0000EE860000}"/>
    <cellStyle name="Normal 65 4 5 4" xfId="35113" xr:uid="{00000000-0005-0000-0000-0000EF860000}"/>
    <cellStyle name="Normal 65 4 5 5" xfId="19880" xr:uid="{00000000-0005-0000-0000-0000F0860000}"/>
    <cellStyle name="Normal 65 4 6" xfId="11470" xr:uid="{00000000-0005-0000-0000-0000F1860000}"/>
    <cellStyle name="Normal 65 4 6 2" xfId="41801" xr:uid="{00000000-0005-0000-0000-0000F2860000}"/>
    <cellStyle name="Normal 65 4 6 3" xfId="26568" xr:uid="{00000000-0005-0000-0000-0000F3860000}"/>
    <cellStyle name="Normal 65 4 7" xfId="6449" xr:uid="{00000000-0005-0000-0000-0000F4860000}"/>
    <cellStyle name="Normal 65 4 7 2" xfId="36784" xr:uid="{00000000-0005-0000-0000-0000F5860000}"/>
    <cellStyle name="Normal 65 4 7 3" xfId="21551" xr:uid="{00000000-0005-0000-0000-0000F6860000}"/>
    <cellStyle name="Normal 65 4 8" xfId="31772" xr:uid="{00000000-0005-0000-0000-0000F7860000}"/>
    <cellStyle name="Normal 65 4 9" xfId="16538" xr:uid="{00000000-0005-0000-0000-0000F8860000}"/>
    <cellStyle name="Normal 65 5" xfId="1583" xr:uid="{00000000-0005-0000-0000-0000F9860000}"/>
    <cellStyle name="Normal 65 5 2" xfId="2424" xr:uid="{00000000-0005-0000-0000-0000FA860000}"/>
    <cellStyle name="Normal 65 5 2 2" xfId="4114" xr:uid="{00000000-0005-0000-0000-0000FB860000}"/>
    <cellStyle name="Normal 65 5 2 2 2" xfId="14187" xr:uid="{00000000-0005-0000-0000-0000FC860000}"/>
    <cellStyle name="Normal 65 5 2 2 2 2" xfId="44518" xr:uid="{00000000-0005-0000-0000-0000FD860000}"/>
    <cellStyle name="Normal 65 5 2 2 2 3" xfId="29285" xr:uid="{00000000-0005-0000-0000-0000FE860000}"/>
    <cellStyle name="Normal 65 5 2 2 3" xfId="9167" xr:uid="{00000000-0005-0000-0000-0000FF860000}"/>
    <cellStyle name="Normal 65 5 2 2 3 2" xfId="39501" xr:uid="{00000000-0005-0000-0000-000000870000}"/>
    <cellStyle name="Normal 65 5 2 2 3 3" xfId="24268" xr:uid="{00000000-0005-0000-0000-000001870000}"/>
    <cellStyle name="Normal 65 5 2 2 4" xfId="34488" xr:uid="{00000000-0005-0000-0000-000002870000}"/>
    <cellStyle name="Normal 65 5 2 2 5" xfId="19255" xr:uid="{00000000-0005-0000-0000-000003870000}"/>
    <cellStyle name="Normal 65 5 2 3" xfId="5806" xr:uid="{00000000-0005-0000-0000-000004870000}"/>
    <cellStyle name="Normal 65 5 2 3 2" xfId="15858" xr:uid="{00000000-0005-0000-0000-000005870000}"/>
    <cellStyle name="Normal 65 5 2 3 2 2" xfId="46189" xr:uid="{00000000-0005-0000-0000-000006870000}"/>
    <cellStyle name="Normal 65 5 2 3 2 3" xfId="30956" xr:uid="{00000000-0005-0000-0000-000007870000}"/>
    <cellStyle name="Normal 65 5 2 3 3" xfId="10838" xr:uid="{00000000-0005-0000-0000-000008870000}"/>
    <cellStyle name="Normal 65 5 2 3 3 2" xfId="41172" xr:uid="{00000000-0005-0000-0000-000009870000}"/>
    <cellStyle name="Normal 65 5 2 3 3 3" xfId="25939" xr:uid="{00000000-0005-0000-0000-00000A870000}"/>
    <cellStyle name="Normal 65 5 2 3 4" xfId="36159" xr:uid="{00000000-0005-0000-0000-00000B870000}"/>
    <cellStyle name="Normal 65 5 2 3 5" xfId="20926" xr:uid="{00000000-0005-0000-0000-00000C870000}"/>
    <cellStyle name="Normal 65 5 2 4" xfId="12516" xr:uid="{00000000-0005-0000-0000-00000D870000}"/>
    <cellStyle name="Normal 65 5 2 4 2" xfId="42847" xr:uid="{00000000-0005-0000-0000-00000E870000}"/>
    <cellStyle name="Normal 65 5 2 4 3" xfId="27614" xr:uid="{00000000-0005-0000-0000-00000F870000}"/>
    <cellStyle name="Normal 65 5 2 5" xfId="7495" xr:uid="{00000000-0005-0000-0000-000010870000}"/>
    <cellStyle name="Normal 65 5 2 5 2" xfId="37830" xr:uid="{00000000-0005-0000-0000-000011870000}"/>
    <cellStyle name="Normal 65 5 2 5 3" xfId="22597" xr:uid="{00000000-0005-0000-0000-000012870000}"/>
    <cellStyle name="Normal 65 5 2 6" xfId="32818" xr:uid="{00000000-0005-0000-0000-000013870000}"/>
    <cellStyle name="Normal 65 5 2 7" xfId="17584" xr:uid="{00000000-0005-0000-0000-000014870000}"/>
    <cellStyle name="Normal 65 5 3" xfId="3277" xr:uid="{00000000-0005-0000-0000-000015870000}"/>
    <cellStyle name="Normal 65 5 3 2" xfId="13351" xr:uid="{00000000-0005-0000-0000-000016870000}"/>
    <cellStyle name="Normal 65 5 3 2 2" xfId="43682" xr:uid="{00000000-0005-0000-0000-000017870000}"/>
    <cellStyle name="Normal 65 5 3 2 3" xfId="28449" xr:uid="{00000000-0005-0000-0000-000018870000}"/>
    <cellStyle name="Normal 65 5 3 3" xfId="8331" xr:uid="{00000000-0005-0000-0000-000019870000}"/>
    <cellStyle name="Normal 65 5 3 3 2" xfId="38665" xr:uid="{00000000-0005-0000-0000-00001A870000}"/>
    <cellStyle name="Normal 65 5 3 3 3" xfId="23432" xr:uid="{00000000-0005-0000-0000-00001B870000}"/>
    <cellStyle name="Normal 65 5 3 4" xfId="33652" xr:uid="{00000000-0005-0000-0000-00001C870000}"/>
    <cellStyle name="Normal 65 5 3 5" xfId="18419" xr:uid="{00000000-0005-0000-0000-00001D870000}"/>
    <cellStyle name="Normal 65 5 4" xfId="4970" xr:uid="{00000000-0005-0000-0000-00001E870000}"/>
    <cellStyle name="Normal 65 5 4 2" xfId="15022" xr:uid="{00000000-0005-0000-0000-00001F870000}"/>
    <cellStyle name="Normal 65 5 4 2 2" xfId="45353" xr:uid="{00000000-0005-0000-0000-000020870000}"/>
    <cellStyle name="Normal 65 5 4 2 3" xfId="30120" xr:uid="{00000000-0005-0000-0000-000021870000}"/>
    <cellStyle name="Normal 65 5 4 3" xfId="10002" xr:uid="{00000000-0005-0000-0000-000022870000}"/>
    <cellStyle name="Normal 65 5 4 3 2" xfId="40336" xr:uid="{00000000-0005-0000-0000-000023870000}"/>
    <cellStyle name="Normal 65 5 4 3 3" xfId="25103" xr:uid="{00000000-0005-0000-0000-000024870000}"/>
    <cellStyle name="Normal 65 5 4 4" xfId="35323" xr:uid="{00000000-0005-0000-0000-000025870000}"/>
    <cellStyle name="Normal 65 5 4 5" xfId="20090" xr:uid="{00000000-0005-0000-0000-000026870000}"/>
    <cellStyle name="Normal 65 5 5" xfId="11680" xr:uid="{00000000-0005-0000-0000-000027870000}"/>
    <cellStyle name="Normal 65 5 5 2" xfId="42011" xr:uid="{00000000-0005-0000-0000-000028870000}"/>
    <cellStyle name="Normal 65 5 5 3" xfId="26778" xr:uid="{00000000-0005-0000-0000-000029870000}"/>
    <cellStyle name="Normal 65 5 6" xfId="6659" xr:uid="{00000000-0005-0000-0000-00002A870000}"/>
    <cellStyle name="Normal 65 5 6 2" xfId="36994" xr:uid="{00000000-0005-0000-0000-00002B870000}"/>
    <cellStyle name="Normal 65 5 6 3" xfId="21761" xr:uid="{00000000-0005-0000-0000-00002C870000}"/>
    <cellStyle name="Normal 65 5 7" xfId="31982" xr:uid="{00000000-0005-0000-0000-00002D870000}"/>
    <cellStyle name="Normal 65 5 8" xfId="16748" xr:uid="{00000000-0005-0000-0000-00002E870000}"/>
    <cellStyle name="Normal 65 6" xfId="2004" xr:uid="{00000000-0005-0000-0000-00002F870000}"/>
    <cellStyle name="Normal 65 6 2" xfId="3696" xr:uid="{00000000-0005-0000-0000-000030870000}"/>
    <cellStyle name="Normal 65 6 2 2" xfId="13769" xr:uid="{00000000-0005-0000-0000-000031870000}"/>
    <cellStyle name="Normal 65 6 2 2 2" xfId="44100" xr:uid="{00000000-0005-0000-0000-000032870000}"/>
    <cellStyle name="Normal 65 6 2 2 3" xfId="28867" xr:uid="{00000000-0005-0000-0000-000033870000}"/>
    <cellStyle name="Normal 65 6 2 3" xfId="8749" xr:uid="{00000000-0005-0000-0000-000034870000}"/>
    <cellStyle name="Normal 65 6 2 3 2" xfId="39083" xr:uid="{00000000-0005-0000-0000-000035870000}"/>
    <cellStyle name="Normal 65 6 2 3 3" xfId="23850" xr:uid="{00000000-0005-0000-0000-000036870000}"/>
    <cellStyle name="Normal 65 6 2 4" xfId="34070" xr:uid="{00000000-0005-0000-0000-000037870000}"/>
    <cellStyle name="Normal 65 6 2 5" xfId="18837" xr:uid="{00000000-0005-0000-0000-000038870000}"/>
    <cellStyle name="Normal 65 6 3" xfId="5388" xr:uid="{00000000-0005-0000-0000-000039870000}"/>
    <cellStyle name="Normal 65 6 3 2" xfId="15440" xr:uid="{00000000-0005-0000-0000-00003A870000}"/>
    <cellStyle name="Normal 65 6 3 2 2" xfId="45771" xr:uid="{00000000-0005-0000-0000-00003B870000}"/>
    <cellStyle name="Normal 65 6 3 2 3" xfId="30538" xr:uid="{00000000-0005-0000-0000-00003C870000}"/>
    <cellStyle name="Normal 65 6 3 3" xfId="10420" xr:uid="{00000000-0005-0000-0000-00003D870000}"/>
    <cellStyle name="Normal 65 6 3 3 2" xfId="40754" xr:uid="{00000000-0005-0000-0000-00003E870000}"/>
    <cellStyle name="Normal 65 6 3 3 3" xfId="25521" xr:uid="{00000000-0005-0000-0000-00003F870000}"/>
    <cellStyle name="Normal 65 6 3 4" xfId="35741" xr:uid="{00000000-0005-0000-0000-000040870000}"/>
    <cellStyle name="Normal 65 6 3 5" xfId="20508" xr:uid="{00000000-0005-0000-0000-000041870000}"/>
    <cellStyle name="Normal 65 6 4" xfId="12098" xr:uid="{00000000-0005-0000-0000-000042870000}"/>
    <cellStyle name="Normal 65 6 4 2" xfId="42429" xr:uid="{00000000-0005-0000-0000-000043870000}"/>
    <cellStyle name="Normal 65 6 4 3" xfId="27196" xr:uid="{00000000-0005-0000-0000-000044870000}"/>
    <cellStyle name="Normal 65 6 5" xfId="7077" xr:uid="{00000000-0005-0000-0000-000045870000}"/>
    <cellStyle name="Normal 65 6 5 2" xfId="37412" xr:uid="{00000000-0005-0000-0000-000046870000}"/>
    <cellStyle name="Normal 65 6 5 3" xfId="22179" xr:uid="{00000000-0005-0000-0000-000047870000}"/>
    <cellStyle name="Normal 65 6 6" xfId="32400" xr:uid="{00000000-0005-0000-0000-000048870000}"/>
    <cellStyle name="Normal 65 6 7" xfId="17166" xr:uid="{00000000-0005-0000-0000-000049870000}"/>
    <cellStyle name="Normal 65 7" xfId="2856" xr:uid="{00000000-0005-0000-0000-00004A870000}"/>
    <cellStyle name="Normal 65 7 2" xfId="12933" xr:uid="{00000000-0005-0000-0000-00004B870000}"/>
    <cellStyle name="Normal 65 7 2 2" xfId="43264" xr:uid="{00000000-0005-0000-0000-00004C870000}"/>
    <cellStyle name="Normal 65 7 2 3" xfId="28031" xr:uid="{00000000-0005-0000-0000-00004D870000}"/>
    <cellStyle name="Normal 65 7 3" xfId="7913" xr:uid="{00000000-0005-0000-0000-00004E870000}"/>
    <cellStyle name="Normal 65 7 3 2" xfId="38247" xr:uid="{00000000-0005-0000-0000-00004F870000}"/>
    <cellStyle name="Normal 65 7 3 3" xfId="23014" xr:uid="{00000000-0005-0000-0000-000050870000}"/>
    <cellStyle name="Normal 65 7 4" xfId="33234" xr:uid="{00000000-0005-0000-0000-000051870000}"/>
    <cellStyle name="Normal 65 7 5" xfId="18001" xr:uid="{00000000-0005-0000-0000-000052870000}"/>
    <cellStyle name="Normal 65 8" xfId="4550" xr:uid="{00000000-0005-0000-0000-000053870000}"/>
    <cellStyle name="Normal 65 8 2" xfId="14604" xr:uid="{00000000-0005-0000-0000-000054870000}"/>
    <cellStyle name="Normal 65 8 2 2" xfId="44935" xr:uid="{00000000-0005-0000-0000-000055870000}"/>
    <cellStyle name="Normal 65 8 2 3" xfId="29702" xr:uid="{00000000-0005-0000-0000-000056870000}"/>
    <cellStyle name="Normal 65 8 3" xfId="9584" xr:uid="{00000000-0005-0000-0000-000057870000}"/>
    <cellStyle name="Normal 65 8 3 2" xfId="39918" xr:uid="{00000000-0005-0000-0000-000058870000}"/>
    <cellStyle name="Normal 65 8 3 3" xfId="24685" xr:uid="{00000000-0005-0000-0000-000059870000}"/>
    <cellStyle name="Normal 65 8 4" xfId="34905" xr:uid="{00000000-0005-0000-0000-00005A870000}"/>
    <cellStyle name="Normal 65 8 5" xfId="19672" xr:uid="{00000000-0005-0000-0000-00005B870000}"/>
    <cellStyle name="Normal 65 9" xfId="11260" xr:uid="{00000000-0005-0000-0000-00005C870000}"/>
    <cellStyle name="Normal 65 9 2" xfId="41593" xr:uid="{00000000-0005-0000-0000-00005D870000}"/>
    <cellStyle name="Normal 65 9 3" xfId="26360" xr:uid="{00000000-0005-0000-0000-00005E870000}"/>
    <cellStyle name="Normal 66" xfId="895" xr:uid="{00000000-0005-0000-0000-00005F870000}"/>
    <cellStyle name="Normal 66 10" xfId="6240" xr:uid="{00000000-0005-0000-0000-000060870000}"/>
    <cellStyle name="Normal 66 10 2" xfId="36577" xr:uid="{00000000-0005-0000-0000-000061870000}"/>
    <cellStyle name="Normal 66 10 3" xfId="21344" xr:uid="{00000000-0005-0000-0000-000062870000}"/>
    <cellStyle name="Normal 66 11" xfId="31568" xr:uid="{00000000-0005-0000-0000-000063870000}"/>
    <cellStyle name="Normal 66 12" xfId="16329" xr:uid="{00000000-0005-0000-0000-000064870000}"/>
    <cellStyle name="Normal 66 13" xfId="46919" xr:uid="{39FFC8D5-6B3D-4C0D-A887-9B52C8C78FF3}"/>
    <cellStyle name="Normal 66 2" xfId="1204" xr:uid="{00000000-0005-0000-0000-000065870000}"/>
    <cellStyle name="Normal 66 2 10" xfId="31619" xr:uid="{00000000-0005-0000-0000-000066870000}"/>
    <cellStyle name="Normal 66 2 11" xfId="16383" xr:uid="{00000000-0005-0000-0000-000067870000}"/>
    <cellStyle name="Normal 66 2 2" xfId="1312" xr:uid="{00000000-0005-0000-0000-000068870000}"/>
    <cellStyle name="Normal 66 2 2 10" xfId="16487" xr:uid="{00000000-0005-0000-0000-000069870000}"/>
    <cellStyle name="Normal 66 2 2 2" xfId="1529" xr:uid="{00000000-0005-0000-0000-00006A870000}"/>
    <cellStyle name="Normal 66 2 2 2 2" xfId="1950" xr:uid="{00000000-0005-0000-0000-00006B870000}"/>
    <cellStyle name="Normal 66 2 2 2 2 2" xfId="2789" xr:uid="{00000000-0005-0000-0000-00006C870000}"/>
    <cellStyle name="Normal 66 2 2 2 2 2 2" xfId="4479" xr:uid="{00000000-0005-0000-0000-00006D870000}"/>
    <cellStyle name="Normal 66 2 2 2 2 2 2 2" xfId="14552" xr:uid="{00000000-0005-0000-0000-00006E870000}"/>
    <cellStyle name="Normal 66 2 2 2 2 2 2 2 2" xfId="44883" xr:uid="{00000000-0005-0000-0000-00006F870000}"/>
    <cellStyle name="Normal 66 2 2 2 2 2 2 2 3" xfId="29650" xr:uid="{00000000-0005-0000-0000-000070870000}"/>
    <cellStyle name="Normal 66 2 2 2 2 2 2 3" xfId="9532" xr:uid="{00000000-0005-0000-0000-000071870000}"/>
    <cellStyle name="Normal 66 2 2 2 2 2 2 3 2" xfId="39866" xr:uid="{00000000-0005-0000-0000-000072870000}"/>
    <cellStyle name="Normal 66 2 2 2 2 2 2 3 3" xfId="24633" xr:uid="{00000000-0005-0000-0000-000073870000}"/>
    <cellStyle name="Normal 66 2 2 2 2 2 2 4" xfId="34853" xr:uid="{00000000-0005-0000-0000-000074870000}"/>
    <cellStyle name="Normal 66 2 2 2 2 2 2 5" xfId="19620" xr:uid="{00000000-0005-0000-0000-000075870000}"/>
    <cellStyle name="Normal 66 2 2 2 2 2 3" xfId="6171" xr:uid="{00000000-0005-0000-0000-000076870000}"/>
    <cellStyle name="Normal 66 2 2 2 2 2 3 2" xfId="16223" xr:uid="{00000000-0005-0000-0000-000077870000}"/>
    <cellStyle name="Normal 66 2 2 2 2 2 3 2 2" xfId="46554" xr:uid="{00000000-0005-0000-0000-000078870000}"/>
    <cellStyle name="Normal 66 2 2 2 2 2 3 2 3" xfId="31321" xr:uid="{00000000-0005-0000-0000-000079870000}"/>
    <cellStyle name="Normal 66 2 2 2 2 2 3 3" xfId="11203" xr:uid="{00000000-0005-0000-0000-00007A870000}"/>
    <cellStyle name="Normal 66 2 2 2 2 2 3 3 2" xfId="41537" xr:uid="{00000000-0005-0000-0000-00007B870000}"/>
    <cellStyle name="Normal 66 2 2 2 2 2 3 3 3" xfId="26304" xr:uid="{00000000-0005-0000-0000-00007C870000}"/>
    <cellStyle name="Normal 66 2 2 2 2 2 3 4" xfId="36524" xr:uid="{00000000-0005-0000-0000-00007D870000}"/>
    <cellStyle name="Normal 66 2 2 2 2 2 3 5" xfId="21291" xr:uid="{00000000-0005-0000-0000-00007E870000}"/>
    <cellStyle name="Normal 66 2 2 2 2 2 4" xfId="12881" xr:uid="{00000000-0005-0000-0000-00007F870000}"/>
    <cellStyle name="Normal 66 2 2 2 2 2 4 2" xfId="43212" xr:uid="{00000000-0005-0000-0000-000080870000}"/>
    <cellStyle name="Normal 66 2 2 2 2 2 4 3" xfId="27979" xr:uid="{00000000-0005-0000-0000-000081870000}"/>
    <cellStyle name="Normal 66 2 2 2 2 2 5" xfId="7860" xr:uid="{00000000-0005-0000-0000-000082870000}"/>
    <cellStyle name="Normal 66 2 2 2 2 2 5 2" xfId="38195" xr:uid="{00000000-0005-0000-0000-000083870000}"/>
    <cellStyle name="Normal 66 2 2 2 2 2 5 3" xfId="22962" xr:uid="{00000000-0005-0000-0000-000084870000}"/>
    <cellStyle name="Normal 66 2 2 2 2 2 6" xfId="33183" xr:uid="{00000000-0005-0000-0000-000085870000}"/>
    <cellStyle name="Normal 66 2 2 2 2 2 7" xfId="17949" xr:uid="{00000000-0005-0000-0000-000086870000}"/>
    <cellStyle name="Normal 66 2 2 2 2 3" xfId="3642" xr:uid="{00000000-0005-0000-0000-000087870000}"/>
    <cellStyle name="Normal 66 2 2 2 2 3 2" xfId="13716" xr:uid="{00000000-0005-0000-0000-000088870000}"/>
    <cellStyle name="Normal 66 2 2 2 2 3 2 2" xfId="44047" xr:uid="{00000000-0005-0000-0000-000089870000}"/>
    <cellStyle name="Normal 66 2 2 2 2 3 2 3" xfId="28814" xr:uid="{00000000-0005-0000-0000-00008A870000}"/>
    <cellStyle name="Normal 66 2 2 2 2 3 3" xfId="8696" xr:uid="{00000000-0005-0000-0000-00008B870000}"/>
    <cellStyle name="Normal 66 2 2 2 2 3 3 2" xfId="39030" xr:uid="{00000000-0005-0000-0000-00008C870000}"/>
    <cellStyle name="Normal 66 2 2 2 2 3 3 3" xfId="23797" xr:uid="{00000000-0005-0000-0000-00008D870000}"/>
    <cellStyle name="Normal 66 2 2 2 2 3 4" xfId="34017" xr:uid="{00000000-0005-0000-0000-00008E870000}"/>
    <cellStyle name="Normal 66 2 2 2 2 3 5" xfId="18784" xr:uid="{00000000-0005-0000-0000-00008F870000}"/>
    <cellStyle name="Normal 66 2 2 2 2 4" xfId="5335" xr:uid="{00000000-0005-0000-0000-000090870000}"/>
    <cellStyle name="Normal 66 2 2 2 2 4 2" xfId="15387" xr:uid="{00000000-0005-0000-0000-000091870000}"/>
    <cellStyle name="Normal 66 2 2 2 2 4 2 2" xfId="45718" xr:uid="{00000000-0005-0000-0000-000092870000}"/>
    <cellStyle name="Normal 66 2 2 2 2 4 2 3" xfId="30485" xr:uid="{00000000-0005-0000-0000-000093870000}"/>
    <cellStyle name="Normal 66 2 2 2 2 4 3" xfId="10367" xr:uid="{00000000-0005-0000-0000-000094870000}"/>
    <cellStyle name="Normal 66 2 2 2 2 4 3 2" xfId="40701" xr:uid="{00000000-0005-0000-0000-000095870000}"/>
    <cellStyle name="Normal 66 2 2 2 2 4 3 3" xfId="25468" xr:uid="{00000000-0005-0000-0000-000096870000}"/>
    <cellStyle name="Normal 66 2 2 2 2 4 4" xfId="35688" xr:uid="{00000000-0005-0000-0000-000097870000}"/>
    <cellStyle name="Normal 66 2 2 2 2 4 5" xfId="20455" xr:uid="{00000000-0005-0000-0000-000098870000}"/>
    <cellStyle name="Normal 66 2 2 2 2 5" xfId="12045" xr:uid="{00000000-0005-0000-0000-000099870000}"/>
    <cellStyle name="Normal 66 2 2 2 2 5 2" xfId="42376" xr:uid="{00000000-0005-0000-0000-00009A870000}"/>
    <cellStyle name="Normal 66 2 2 2 2 5 3" xfId="27143" xr:uid="{00000000-0005-0000-0000-00009B870000}"/>
    <cellStyle name="Normal 66 2 2 2 2 6" xfId="7024" xr:uid="{00000000-0005-0000-0000-00009C870000}"/>
    <cellStyle name="Normal 66 2 2 2 2 6 2" xfId="37359" xr:uid="{00000000-0005-0000-0000-00009D870000}"/>
    <cellStyle name="Normal 66 2 2 2 2 6 3" xfId="22126" xr:uid="{00000000-0005-0000-0000-00009E870000}"/>
    <cellStyle name="Normal 66 2 2 2 2 7" xfId="32347" xr:uid="{00000000-0005-0000-0000-00009F870000}"/>
    <cellStyle name="Normal 66 2 2 2 2 8" xfId="17113" xr:uid="{00000000-0005-0000-0000-0000A0870000}"/>
    <cellStyle name="Normal 66 2 2 2 3" xfId="2371" xr:uid="{00000000-0005-0000-0000-0000A1870000}"/>
    <cellStyle name="Normal 66 2 2 2 3 2" xfId="4061" xr:uid="{00000000-0005-0000-0000-0000A2870000}"/>
    <cellStyle name="Normal 66 2 2 2 3 2 2" xfId="14134" xr:uid="{00000000-0005-0000-0000-0000A3870000}"/>
    <cellStyle name="Normal 66 2 2 2 3 2 2 2" xfId="44465" xr:uid="{00000000-0005-0000-0000-0000A4870000}"/>
    <cellStyle name="Normal 66 2 2 2 3 2 2 3" xfId="29232" xr:uid="{00000000-0005-0000-0000-0000A5870000}"/>
    <cellStyle name="Normal 66 2 2 2 3 2 3" xfId="9114" xr:uid="{00000000-0005-0000-0000-0000A6870000}"/>
    <cellStyle name="Normal 66 2 2 2 3 2 3 2" xfId="39448" xr:uid="{00000000-0005-0000-0000-0000A7870000}"/>
    <cellStyle name="Normal 66 2 2 2 3 2 3 3" xfId="24215" xr:uid="{00000000-0005-0000-0000-0000A8870000}"/>
    <cellStyle name="Normal 66 2 2 2 3 2 4" xfId="34435" xr:uid="{00000000-0005-0000-0000-0000A9870000}"/>
    <cellStyle name="Normal 66 2 2 2 3 2 5" xfId="19202" xr:uid="{00000000-0005-0000-0000-0000AA870000}"/>
    <cellStyle name="Normal 66 2 2 2 3 3" xfId="5753" xr:uid="{00000000-0005-0000-0000-0000AB870000}"/>
    <cellStyle name="Normal 66 2 2 2 3 3 2" xfId="15805" xr:uid="{00000000-0005-0000-0000-0000AC870000}"/>
    <cellStyle name="Normal 66 2 2 2 3 3 2 2" xfId="46136" xr:uid="{00000000-0005-0000-0000-0000AD870000}"/>
    <cellStyle name="Normal 66 2 2 2 3 3 2 3" xfId="30903" xr:uid="{00000000-0005-0000-0000-0000AE870000}"/>
    <cellStyle name="Normal 66 2 2 2 3 3 3" xfId="10785" xr:uid="{00000000-0005-0000-0000-0000AF870000}"/>
    <cellStyle name="Normal 66 2 2 2 3 3 3 2" xfId="41119" xr:uid="{00000000-0005-0000-0000-0000B0870000}"/>
    <cellStyle name="Normal 66 2 2 2 3 3 3 3" xfId="25886" xr:uid="{00000000-0005-0000-0000-0000B1870000}"/>
    <cellStyle name="Normal 66 2 2 2 3 3 4" xfId="36106" xr:uid="{00000000-0005-0000-0000-0000B2870000}"/>
    <cellStyle name="Normal 66 2 2 2 3 3 5" xfId="20873" xr:uid="{00000000-0005-0000-0000-0000B3870000}"/>
    <cellStyle name="Normal 66 2 2 2 3 4" xfId="12463" xr:uid="{00000000-0005-0000-0000-0000B4870000}"/>
    <cellStyle name="Normal 66 2 2 2 3 4 2" xfId="42794" xr:uid="{00000000-0005-0000-0000-0000B5870000}"/>
    <cellStyle name="Normal 66 2 2 2 3 4 3" xfId="27561" xr:uid="{00000000-0005-0000-0000-0000B6870000}"/>
    <cellStyle name="Normal 66 2 2 2 3 5" xfId="7442" xr:uid="{00000000-0005-0000-0000-0000B7870000}"/>
    <cellStyle name="Normal 66 2 2 2 3 5 2" xfId="37777" xr:uid="{00000000-0005-0000-0000-0000B8870000}"/>
    <cellStyle name="Normal 66 2 2 2 3 5 3" xfId="22544" xr:uid="{00000000-0005-0000-0000-0000B9870000}"/>
    <cellStyle name="Normal 66 2 2 2 3 6" xfId="32765" xr:uid="{00000000-0005-0000-0000-0000BA870000}"/>
    <cellStyle name="Normal 66 2 2 2 3 7" xfId="17531" xr:uid="{00000000-0005-0000-0000-0000BB870000}"/>
    <cellStyle name="Normal 66 2 2 2 4" xfId="3224" xr:uid="{00000000-0005-0000-0000-0000BC870000}"/>
    <cellStyle name="Normal 66 2 2 2 4 2" xfId="13298" xr:uid="{00000000-0005-0000-0000-0000BD870000}"/>
    <cellStyle name="Normal 66 2 2 2 4 2 2" xfId="43629" xr:uid="{00000000-0005-0000-0000-0000BE870000}"/>
    <cellStyle name="Normal 66 2 2 2 4 2 3" xfId="28396" xr:uid="{00000000-0005-0000-0000-0000BF870000}"/>
    <cellStyle name="Normal 66 2 2 2 4 3" xfId="8278" xr:uid="{00000000-0005-0000-0000-0000C0870000}"/>
    <cellStyle name="Normal 66 2 2 2 4 3 2" xfId="38612" xr:uid="{00000000-0005-0000-0000-0000C1870000}"/>
    <cellStyle name="Normal 66 2 2 2 4 3 3" xfId="23379" xr:uid="{00000000-0005-0000-0000-0000C2870000}"/>
    <cellStyle name="Normal 66 2 2 2 4 4" xfId="33599" xr:uid="{00000000-0005-0000-0000-0000C3870000}"/>
    <cellStyle name="Normal 66 2 2 2 4 5" xfId="18366" xr:uid="{00000000-0005-0000-0000-0000C4870000}"/>
    <cellStyle name="Normal 66 2 2 2 5" xfId="4917" xr:uid="{00000000-0005-0000-0000-0000C5870000}"/>
    <cellStyle name="Normal 66 2 2 2 5 2" xfId="14969" xr:uid="{00000000-0005-0000-0000-0000C6870000}"/>
    <cellStyle name="Normal 66 2 2 2 5 2 2" xfId="45300" xr:uid="{00000000-0005-0000-0000-0000C7870000}"/>
    <cellStyle name="Normal 66 2 2 2 5 2 3" xfId="30067" xr:uid="{00000000-0005-0000-0000-0000C8870000}"/>
    <cellStyle name="Normal 66 2 2 2 5 3" xfId="9949" xr:uid="{00000000-0005-0000-0000-0000C9870000}"/>
    <cellStyle name="Normal 66 2 2 2 5 3 2" xfId="40283" xr:uid="{00000000-0005-0000-0000-0000CA870000}"/>
    <cellStyle name="Normal 66 2 2 2 5 3 3" xfId="25050" xr:uid="{00000000-0005-0000-0000-0000CB870000}"/>
    <cellStyle name="Normal 66 2 2 2 5 4" xfId="35270" xr:uid="{00000000-0005-0000-0000-0000CC870000}"/>
    <cellStyle name="Normal 66 2 2 2 5 5" xfId="20037" xr:uid="{00000000-0005-0000-0000-0000CD870000}"/>
    <cellStyle name="Normal 66 2 2 2 6" xfId="11627" xr:uid="{00000000-0005-0000-0000-0000CE870000}"/>
    <cellStyle name="Normal 66 2 2 2 6 2" xfId="41958" xr:uid="{00000000-0005-0000-0000-0000CF870000}"/>
    <cellStyle name="Normal 66 2 2 2 6 3" xfId="26725" xr:uid="{00000000-0005-0000-0000-0000D0870000}"/>
    <cellStyle name="Normal 66 2 2 2 7" xfId="6606" xr:uid="{00000000-0005-0000-0000-0000D1870000}"/>
    <cellStyle name="Normal 66 2 2 2 7 2" xfId="36941" xr:uid="{00000000-0005-0000-0000-0000D2870000}"/>
    <cellStyle name="Normal 66 2 2 2 7 3" xfId="21708" xr:uid="{00000000-0005-0000-0000-0000D3870000}"/>
    <cellStyle name="Normal 66 2 2 2 8" xfId="31929" xr:uid="{00000000-0005-0000-0000-0000D4870000}"/>
    <cellStyle name="Normal 66 2 2 2 9" xfId="16695" xr:uid="{00000000-0005-0000-0000-0000D5870000}"/>
    <cellStyle name="Normal 66 2 2 3" xfId="1742" xr:uid="{00000000-0005-0000-0000-0000D6870000}"/>
    <cellStyle name="Normal 66 2 2 3 2" xfId="2581" xr:uid="{00000000-0005-0000-0000-0000D7870000}"/>
    <cellStyle name="Normal 66 2 2 3 2 2" xfId="4271" xr:uid="{00000000-0005-0000-0000-0000D8870000}"/>
    <cellStyle name="Normal 66 2 2 3 2 2 2" xfId="14344" xr:uid="{00000000-0005-0000-0000-0000D9870000}"/>
    <cellStyle name="Normal 66 2 2 3 2 2 2 2" xfId="44675" xr:uid="{00000000-0005-0000-0000-0000DA870000}"/>
    <cellStyle name="Normal 66 2 2 3 2 2 2 3" xfId="29442" xr:uid="{00000000-0005-0000-0000-0000DB870000}"/>
    <cellStyle name="Normal 66 2 2 3 2 2 3" xfId="9324" xr:uid="{00000000-0005-0000-0000-0000DC870000}"/>
    <cellStyle name="Normal 66 2 2 3 2 2 3 2" xfId="39658" xr:uid="{00000000-0005-0000-0000-0000DD870000}"/>
    <cellStyle name="Normal 66 2 2 3 2 2 3 3" xfId="24425" xr:uid="{00000000-0005-0000-0000-0000DE870000}"/>
    <cellStyle name="Normal 66 2 2 3 2 2 4" xfId="34645" xr:uid="{00000000-0005-0000-0000-0000DF870000}"/>
    <cellStyle name="Normal 66 2 2 3 2 2 5" xfId="19412" xr:uid="{00000000-0005-0000-0000-0000E0870000}"/>
    <cellStyle name="Normal 66 2 2 3 2 3" xfId="5963" xr:uid="{00000000-0005-0000-0000-0000E1870000}"/>
    <cellStyle name="Normal 66 2 2 3 2 3 2" xfId="16015" xr:uid="{00000000-0005-0000-0000-0000E2870000}"/>
    <cellStyle name="Normal 66 2 2 3 2 3 2 2" xfId="46346" xr:uid="{00000000-0005-0000-0000-0000E3870000}"/>
    <cellStyle name="Normal 66 2 2 3 2 3 2 3" xfId="31113" xr:uid="{00000000-0005-0000-0000-0000E4870000}"/>
    <cellStyle name="Normal 66 2 2 3 2 3 3" xfId="10995" xr:uid="{00000000-0005-0000-0000-0000E5870000}"/>
    <cellStyle name="Normal 66 2 2 3 2 3 3 2" xfId="41329" xr:uid="{00000000-0005-0000-0000-0000E6870000}"/>
    <cellStyle name="Normal 66 2 2 3 2 3 3 3" xfId="26096" xr:uid="{00000000-0005-0000-0000-0000E7870000}"/>
    <cellStyle name="Normal 66 2 2 3 2 3 4" xfId="36316" xr:uid="{00000000-0005-0000-0000-0000E8870000}"/>
    <cellStyle name="Normal 66 2 2 3 2 3 5" xfId="21083" xr:uid="{00000000-0005-0000-0000-0000E9870000}"/>
    <cellStyle name="Normal 66 2 2 3 2 4" xfId="12673" xr:uid="{00000000-0005-0000-0000-0000EA870000}"/>
    <cellStyle name="Normal 66 2 2 3 2 4 2" xfId="43004" xr:uid="{00000000-0005-0000-0000-0000EB870000}"/>
    <cellStyle name="Normal 66 2 2 3 2 4 3" xfId="27771" xr:uid="{00000000-0005-0000-0000-0000EC870000}"/>
    <cellStyle name="Normal 66 2 2 3 2 5" xfId="7652" xr:uid="{00000000-0005-0000-0000-0000ED870000}"/>
    <cellStyle name="Normal 66 2 2 3 2 5 2" xfId="37987" xr:uid="{00000000-0005-0000-0000-0000EE870000}"/>
    <cellStyle name="Normal 66 2 2 3 2 5 3" xfId="22754" xr:uid="{00000000-0005-0000-0000-0000EF870000}"/>
    <cellStyle name="Normal 66 2 2 3 2 6" xfId="32975" xr:uid="{00000000-0005-0000-0000-0000F0870000}"/>
    <cellStyle name="Normal 66 2 2 3 2 7" xfId="17741" xr:uid="{00000000-0005-0000-0000-0000F1870000}"/>
    <cellStyle name="Normal 66 2 2 3 3" xfId="3434" xr:uid="{00000000-0005-0000-0000-0000F2870000}"/>
    <cellStyle name="Normal 66 2 2 3 3 2" xfId="13508" xr:uid="{00000000-0005-0000-0000-0000F3870000}"/>
    <cellStyle name="Normal 66 2 2 3 3 2 2" xfId="43839" xr:uid="{00000000-0005-0000-0000-0000F4870000}"/>
    <cellStyle name="Normal 66 2 2 3 3 2 3" xfId="28606" xr:uid="{00000000-0005-0000-0000-0000F5870000}"/>
    <cellStyle name="Normal 66 2 2 3 3 3" xfId="8488" xr:uid="{00000000-0005-0000-0000-0000F6870000}"/>
    <cellStyle name="Normal 66 2 2 3 3 3 2" xfId="38822" xr:uid="{00000000-0005-0000-0000-0000F7870000}"/>
    <cellStyle name="Normal 66 2 2 3 3 3 3" xfId="23589" xr:uid="{00000000-0005-0000-0000-0000F8870000}"/>
    <cellStyle name="Normal 66 2 2 3 3 4" xfId="33809" xr:uid="{00000000-0005-0000-0000-0000F9870000}"/>
    <cellStyle name="Normal 66 2 2 3 3 5" xfId="18576" xr:uid="{00000000-0005-0000-0000-0000FA870000}"/>
    <cellStyle name="Normal 66 2 2 3 4" xfId="5127" xr:uid="{00000000-0005-0000-0000-0000FB870000}"/>
    <cellStyle name="Normal 66 2 2 3 4 2" xfId="15179" xr:uid="{00000000-0005-0000-0000-0000FC870000}"/>
    <cellStyle name="Normal 66 2 2 3 4 2 2" xfId="45510" xr:uid="{00000000-0005-0000-0000-0000FD870000}"/>
    <cellStyle name="Normal 66 2 2 3 4 2 3" xfId="30277" xr:uid="{00000000-0005-0000-0000-0000FE870000}"/>
    <cellStyle name="Normal 66 2 2 3 4 3" xfId="10159" xr:uid="{00000000-0005-0000-0000-0000FF870000}"/>
    <cellStyle name="Normal 66 2 2 3 4 3 2" xfId="40493" xr:uid="{00000000-0005-0000-0000-000000880000}"/>
    <cellStyle name="Normal 66 2 2 3 4 3 3" xfId="25260" xr:uid="{00000000-0005-0000-0000-000001880000}"/>
    <cellStyle name="Normal 66 2 2 3 4 4" xfId="35480" xr:uid="{00000000-0005-0000-0000-000002880000}"/>
    <cellStyle name="Normal 66 2 2 3 4 5" xfId="20247" xr:uid="{00000000-0005-0000-0000-000003880000}"/>
    <cellStyle name="Normal 66 2 2 3 5" xfId="11837" xr:uid="{00000000-0005-0000-0000-000004880000}"/>
    <cellStyle name="Normal 66 2 2 3 5 2" xfId="42168" xr:uid="{00000000-0005-0000-0000-000005880000}"/>
    <cellStyle name="Normal 66 2 2 3 5 3" xfId="26935" xr:uid="{00000000-0005-0000-0000-000006880000}"/>
    <cellStyle name="Normal 66 2 2 3 6" xfId="6816" xr:uid="{00000000-0005-0000-0000-000007880000}"/>
    <cellStyle name="Normal 66 2 2 3 6 2" xfId="37151" xr:uid="{00000000-0005-0000-0000-000008880000}"/>
    <cellStyle name="Normal 66 2 2 3 6 3" xfId="21918" xr:uid="{00000000-0005-0000-0000-000009880000}"/>
    <cellStyle name="Normal 66 2 2 3 7" xfId="32139" xr:uid="{00000000-0005-0000-0000-00000A880000}"/>
    <cellStyle name="Normal 66 2 2 3 8" xfId="16905" xr:uid="{00000000-0005-0000-0000-00000B880000}"/>
    <cellStyle name="Normal 66 2 2 4" xfId="2163" xr:uid="{00000000-0005-0000-0000-00000C880000}"/>
    <cellStyle name="Normal 66 2 2 4 2" xfId="3853" xr:uid="{00000000-0005-0000-0000-00000D880000}"/>
    <cellStyle name="Normal 66 2 2 4 2 2" xfId="13926" xr:uid="{00000000-0005-0000-0000-00000E880000}"/>
    <cellStyle name="Normal 66 2 2 4 2 2 2" xfId="44257" xr:uid="{00000000-0005-0000-0000-00000F880000}"/>
    <cellStyle name="Normal 66 2 2 4 2 2 3" xfId="29024" xr:uid="{00000000-0005-0000-0000-000010880000}"/>
    <cellStyle name="Normal 66 2 2 4 2 3" xfId="8906" xr:uid="{00000000-0005-0000-0000-000011880000}"/>
    <cellStyle name="Normal 66 2 2 4 2 3 2" xfId="39240" xr:uid="{00000000-0005-0000-0000-000012880000}"/>
    <cellStyle name="Normal 66 2 2 4 2 3 3" xfId="24007" xr:uid="{00000000-0005-0000-0000-000013880000}"/>
    <cellStyle name="Normal 66 2 2 4 2 4" xfId="34227" xr:uid="{00000000-0005-0000-0000-000014880000}"/>
    <cellStyle name="Normal 66 2 2 4 2 5" xfId="18994" xr:uid="{00000000-0005-0000-0000-000015880000}"/>
    <cellStyle name="Normal 66 2 2 4 3" xfId="5545" xr:uid="{00000000-0005-0000-0000-000016880000}"/>
    <cellStyle name="Normal 66 2 2 4 3 2" xfId="15597" xr:uid="{00000000-0005-0000-0000-000017880000}"/>
    <cellStyle name="Normal 66 2 2 4 3 2 2" xfId="45928" xr:uid="{00000000-0005-0000-0000-000018880000}"/>
    <cellStyle name="Normal 66 2 2 4 3 2 3" xfId="30695" xr:uid="{00000000-0005-0000-0000-000019880000}"/>
    <cellStyle name="Normal 66 2 2 4 3 3" xfId="10577" xr:uid="{00000000-0005-0000-0000-00001A880000}"/>
    <cellStyle name="Normal 66 2 2 4 3 3 2" xfId="40911" xr:uid="{00000000-0005-0000-0000-00001B880000}"/>
    <cellStyle name="Normal 66 2 2 4 3 3 3" xfId="25678" xr:uid="{00000000-0005-0000-0000-00001C880000}"/>
    <cellStyle name="Normal 66 2 2 4 3 4" xfId="35898" xr:uid="{00000000-0005-0000-0000-00001D880000}"/>
    <cellStyle name="Normal 66 2 2 4 3 5" xfId="20665" xr:uid="{00000000-0005-0000-0000-00001E880000}"/>
    <cellStyle name="Normal 66 2 2 4 4" xfId="12255" xr:uid="{00000000-0005-0000-0000-00001F880000}"/>
    <cellStyle name="Normal 66 2 2 4 4 2" xfId="42586" xr:uid="{00000000-0005-0000-0000-000020880000}"/>
    <cellStyle name="Normal 66 2 2 4 4 3" xfId="27353" xr:uid="{00000000-0005-0000-0000-000021880000}"/>
    <cellStyle name="Normal 66 2 2 4 5" xfId="7234" xr:uid="{00000000-0005-0000-0000-000022880000}"/>
    <cellStyle name="Normal 66 2 2 4 5 2" xfId="37569" xr:uid="{00000000-0005-0000-0000-000023880000}"/>
    <cellStyle name="Normal 66 2 2 4 5 3" xfId="22336" xr:uid="{00000000-0005-0000-0000-000024880000}"/>
    <cellStyle name="Normal 66 2 2 4 6" xfId="32557" xr:uid="{00000000-0005-0000-0000-000025880000}"/>
    <cellStyle name="Normal 66 2 2 4 7" xfId="17323" xr:uid="{00000000-0005-0000-0000-000026880000}"/>
    <cellStyle name="Normal 66 2 2 5" xfId="3016" xr:uid="{00000000-0005-0000-0000-000027880000}"/>
    <cellStyle name="Normal 66 2 2 5 2" xfId="13090" xr:uid="{00000000-0005-0000-0000-000028880000}"/>
    <cellStyle name="Normal 66 2 2 5 2 2" xfId="43421" xr:uid="{00000000-0005-0000-0000-000029880000}"/>
    <cellStyle name="Normal 66 2 2 5 2 3" xfId="28188" xr:uid="{00000000-0005-0000-0000-00002A880000}"/>
    <cellStyle name="Normal 66 2 2 5 3" xfId="8070" xr:uid="{00000000-0005-0000-0000-00002B880000}"/>
    <cellStyle name="Normal 66 2 2 5 3 2" xfId="38404" xr:uid="{00000000-0005-0000-0000-00002C880000}"/>
    <cellStyle name="Normal 66 2 2 5 3 3" xfId="23171" xr:uid="{00000000-0005-0000-0000-00002D880000}"/>
    <cellStyle name="Normal 66 2 2 5 4" xfId="33391" xr:uid="{00000000-0005-0000-0000-00002E880000}"/>
    <cellStyle name="Normal 66 2 2 5 5" xfId="18158" xr:uid="{00000000-0005-0000-0000-00002F880000}"/>
    <cellStyle name="Normal 66 2 2 6" xfId="4709" xr:uid="{00000000-0005-0000-0000-000030880000}"/>
    <cellStyle name="Normal 66 2 2 6 2" xfId="14761" xr:uid="{00000000-0005-0000-0000-000031880000}"/>
    <cellStyle name="Normal 66 2 2 6 2 2" xfId="45092" xr:uid="{00000000-0005-0000-0000-000032880000}"/>
    <cellStyle name="Normal 66 2 2 6 2 3" xfId="29859" xr:uid="{00000000-0005-0000-0000-000033880000}"/>
    <cellStyle name="Normal 66 2 2 6 3" xfId="9741" xr:uid="{00000000-0005-0000-0000-000034880000}"/>
    <cellStyle name="Normal 66 2 2 6 3 2" xfId="40075" xr:uid="{00000000-0005-0000-0000-000035880000}"/>
    <cellStyle name="Normal 66 2 2 6 3 3" xfId="24842" xr:uid="{00000000-0005-0000-0000-000036880000}"/>
    <cellStyle name="Normal 66 2 2 6 4" xfId="35062" xr:uid="{00000000-0005-0000-0000-000037880000}"/>
    <cellStyle name="Normal 66 2 2 6 5" xfId="19829" xr:uid="{00000000-0005-0000-0000-000038880000}"/>
    <cellStyle name="Normal 66 2 2 7" xfId="11419" xr:uid="{00000000-0005-0000-0000-000039880000}"/>
    <cellStyle name="Normal 66 2 2 7 2" xfId="41750" xr:uid="{00000000-0005-0000-0000-00003A880000}"/>
    <cellStyle name="Normal 66 2 2 7 3" xfId="26517" xr:uid="{00000000-0005-0000-0000-00003B880000}"/>
    <cellStyle name="Normal 66 2 2 8" xfId="6398" xr:uid="{00000000-0005-0000-0000-00003C880000}"/>
    <cellStyle name="Normal 66 2 2 8 2" xfId="36733" xr:uid="{00000000-0005-0000-0000-00003D880000}"/>
    <cellStyle name="Normal 66 2 2 8 3" xfId="21500" xr:uid="{00000000-0005-0000-0000-00003E880000}"/>
    <cellStyle name="Normal 66 2 2 9" xfId="31721" xr:uid="{00000000-0005-0000-0000-00003F880000}"/>
    <cellStyle name="Normal 66 2 3" xfId="1425" xr:uid="{00000000-0005-0000-0000-000040880000}"/>
    <cellStyle name="Normal 66 2 3 2" xfId="1846" xr:uid="{00000000-0005-0000-0000-000041880000}"/>
    <cellStyle name="Normal 66 2 3 2 2" xfId="2685" xr:uid="{00000000-0005-0000-0000-000042880000}"/>
    <cellStyle name="Normal 66 2 3 2 2 2" xfId="4375" xr:uid="{00000000-0005-0000-0000-000043880000}"/>
    <cellStyle name="Normal 66 2 3 2 2 2 2" xfId="14448" xr:uid="{00000000-0005-0000-0000-000044880000}"/>
    <cellStyle name="Normal 66 2 3 2 2 2 2 2" xfId="44779" xr:uid="{00000000-0005-0000-0000-000045880000}"/>
    <cellStyle name="Normal 66 2 3 2 2 2 2 3" xfId="29546" xr:uid="{00000000-0005-0000-0000-000046880000}"/>
    <cellStyle name="Normal 66 2 3 2 2 2 3" xfId="9428" xr:uid="{00000000-0005-0000-0000-000047880000}"/>
    <cellStyle name="Normal 66 2 3 2 2 2 3 2" xfId="39762" xr:uid="{00000000-0005-0000-0000-000048880000}"/>
    <cellStyle name="Normal 66 2 3 2 2 2 3 3" xfId="24529" xr:uid="{00000000-0005-0000-0000-000049880000}"/>
    <cellStyle name="Normal 66 2 3 2 2 2 4" xfId="34749" xr:uid="{00000000-0005-0000-0000-00004A880000}"/>
    <cellStyle name="Normal 66 2 3 2 2 2 5" xfId="19516" xr:uid="{00000000-0005-0000-0000-00004B880000}"/>
    <cellStyle name="Normal 66 2 3 2 2 3" xfId="6067" xr:uid="{00000000-0005-0000-0000-00004C880000}"/>
    <cellStyle name="Normal 66 2 3 2 2 3 2" xfId="16119" xr:uid="{00000000-0005-0000-0000-00004D880000}"/>
    <cellStyle name="Normal 66 2 3 2 2 3 2 2" xfId="46450" xr:uid="{00000000-0005-0000-0000-00004E880000}"/>
    <cellStyle name="Normal 66 2 3 2 2 3 2 3" xfId="31217" xr:uid="{00000000-0005-0000-0000-00004F880000}"/>
    <cellStyle name="Normal 66 2 3 2 2 3 3" xfId="11099" xr:uid="{00000000-0005-0000-0000-000050880000}"/>
    <cellStyle name="Normal 66 2 3 2 2 3 3 2" xfId="41433" xr:uid="{00000000-0005-0000-0000-000051880000}"/>
    <cellStyle name="Normal 66 2 3 2 2 3 3 3" xfId="26200" xr:uid="{00000000-0005-0000-0000-000052880000}"/>
    <cellStyle name="Normal 66 2 3 2 2 3 4" xfId="36420" xr:uid="{00000000-0005-0000-0000-000053880000}"/>
    <cellStyle name="Normal 66 2 3 2 2 3 5" xfId="21187" xr:uid="{00000000-0005-0000-0000-000054880000}"/>
    <cellStyle name="Normal 66 2 3 2 2 4" xfId="12777" xr:uid="{00000000-0005-0000-0000-000055880000}"/>
    <cellStyle name="Normal 66 2 3 2 2 4 2" xfId="43108" xr:uid="{00000000-0005-0000-0000-000056880000}"/>
    <cellStyle name="Normal 66 2 3 2 2 4 3" xfId="27875" xr:uid="{00000000-0005-0000-0000-000057880000}"/>
    <cellStyle name="Normal 66 2 3 2 2 5" xfId="7756" xr:uid="{00000000-0005-0000-0000-000058880000}"/>
    <cellStyle name="Normal 66 2 3 2 2 5 2" xfId="38091" xr:uid="{00000000-0005-0000-0000-000059880000}"/>
    <cellStyle name="Normal 66 2 3 2 2 5 3" xfId="22858" xr:uid="{00000000-0005-0000-0000-00005A880000}"/>
    <cellStyle name="Normal 66 2 3 2 2 6" xfId="33079" xr:uid="{00000000-0005-0000-0000-00005B880000}"/>
    <cellStyle name="Normal 66 2 3 2 2 7" xfId="17845" xr:uid="{00000000-0005-0000-0000-00005C880000}"/>
    <cellStyle name="Normal 66 2 3 2 3" xfId="3538" xr:uid="{00000000-0005-0000-0000-00005D880000}"/>
    <cellStyle name="Normal 66 2 3 2 3 2" xfId="13612" xr:uid="{00000000-0005-0000-0000-00005E880000}"/>
    <cellStyle name="Normal 66 2 3 2 3 2 2" xfId="43943" xr:uid="{00000000-0005-0000-0000-00005F880000}"/>
    <cellStyle name="Normal 66 2 3 2 3 2 3" xfId="28710" xr:uid="{00000000-0005-0000-0000-000060880000}"/>
    <cellStyle name="Normal 66 2 3 2 3 3" xfId="8592" xr:uid="{00000000-0005-0000-0000-000061880000}"/>
    <cellStyle name="Normal 66 2 3 2 3 3 2" xfId="38926" xr:uid="{00000000-0005-0000-0000-000062880000}"/>
    <cellStyle name="Normal 66 2 3 2 3 3 3" xfId="23693" xr:uid="{00000000-0005-0000-0000-000063880000}"/>
    <cellStyle name="Normal 66 2 3 2 3 4" xfId="33913" xr:uid="{00000000-0005-0000-0000-000064880000}"/>
    <cellStyle name="Normal 66 2 3 2 3 5" xfId="18680" xr:uid="{00000000-0005-0000-0000-000065880000}"/>
    <cellStyle name="Normal 66 2 3 2 4" xfId="5231" xr:uid="{00000000-0005-0000-0000-000066880000}"/>
    <cellStyle name="Normal 66 2 3 2 4 2" xfId="15283" xr:uid="{00000000-0005-0000-0000-000067880000}"/>
    <cellStyle name="Normal 66 2 3 2 4 2 2" xfId="45614" xr:uid="{00000000-0005-0000-0000-000068880000}"/>
    <cellStyle name="Normal 66 2 3 2 4 2 3" xfId="30381" xr:uid="{00000000-0005-0000-0000-000069880000}"/>
    <cellStyle name="Normal 66 2 3 2 4 3" xfId="10263" xr:uid="{00000000-0005-0000-0000-00006A880000}"/>
    <cellStyle name="Normal 66 2 3 2 4 3 2" xfId="40597" xr:uid="{00000000-0005-0000-0000-00006B880000}"/>
    <cellStyle name="Normal 66 2 3 2 4 3 3" xfId="25364" xr:uid="{00000000-0005-0000-0000-00006C880000}"/>
    <cellStyle name="Normal 66 2 3 2 4 4" xfId="35584" xr:uid="{00000000-0005-0000-0000-00006D880000}"/>
    <cellStyle name="Normal 66 2 3 2 4 5" xfId="20351" xr:uid="{00000000-0005-0000-0000-00006E880000}"/>
    <cellStyle name="Normal 66 2 3 2 5" xfId="11941" xr:uid="{00000000-0005-0000-0000-00006F880000}"/>
    <cellStyle name="Normal 66 2 3 2 5 2" xfId="42272" xr:uid="{00000000-0005-0000-0000-000070880000}"/>
    <cellStyle name="Normal 66 2 3 2 5 3" xfId="27039" xr:uid="{00000000-0005-0000-0000-000071880000}"/>
    <cellStyle name="Normal 66 2 3 2 6" xfId="6920" xr:uid="{00000000-0005-0000-0000-000072880000}"/>
    <cellStyle name="Normal 66 2 3 2 6 2" xfId="37255" xr:uid="{00000000-0005-0000-0000-000073880000}"/>
    <cellStyle name="Normal 66 2 3 2 6 3" xfId="22022" xr:uid="{00000000-0005-0000-0000-000074880000}"/>
    <cellStyle name="Normal 66 2 3 2 7" xfId="32243" xr:uid="{00000000-0005-0000-0000-000075880000}"/>
    <cellStyle name="Normal 66 2 3 2 8" xfId="17009" xr:uid="{00000000-0005-0000-0000-000076880000}"/>
    <cellStyle name="Normal 66 2 3 3" xfId="2267" xr:uid="{00000000-0005-0000-0000-000077880000}"/>
    <cellStyle name="Normal 66 2 3 3 2" xfId="3957" xr:uid="{00000000-0005-0000-0000-000078880000}"/>
    <cellStyle name="Normal 66 2 3 3 2 2" xfId="14030" xr:uid="{00000000-0005-0000-0000-000079880000}"/>
    <cellStyle name="Normal 66 2 3 3 2 2 2" xfId="44361" xr:uid="{00000000-0005-0000-0000-00007A880000}"/>
    <cellStyle name="Normal 66 2 3 3 2 2 3" xfId="29128" xr:uid="{00000000-0005-0000-0000-00007B880000}"/>
    <cellStyle name="Normal 66 2 3 3 2 3" xfId="9010" xr:uid="{00000000-0005-0000-0000-00007C880000}"/>
    <cellStyle name="Normal 66 2 3 3 2 3 2" xfId="39344" xr:uid="{00000000-0005-0000-0000-00007D880000}"/>
    <cellStyle name="Normal 66 2 3 3 2 3 3" xfId="24111" xr:uid="{00000000-0005-0000-0000-00007E880000}"/>
    <cellStyle name="Normal 66 2 3 3 2 4" xfId="34331" xr:uid="{00000000-0005-0000-0000-00007F880000}"/>
    <cellStyle name="Normal 66 2 3 3 2 5" xfId="19098" xr:uid="{00000000-0005-0000-0000-000080880000}"/>
    <cellStyle name="Normal 66 2 3 3 3" xfId="5649" xr:uid="{00000000-0005-0000-0000-000081880000}"/>
    <cellStyle name="Normal 66 2 3 3 3 2" xfId="15701" xr:uid="{00000000-0005-0000-0000-000082880000}"/>
    <cellStyle name="Normal 66 2 3 3 3 2 2" xfId="46032" xr:uid="{00000000-0005-0000-0000-000083880000}"/>
    <cellStyle name="Normal 66 2 3 3 3 2 3" xfId="30799" xr:uid="{00000000-0005-0000-0000-000084880000}"/>
    <cellStyle name="Normal 66 2 3 3 3 3" xfId="10681" xr:uid="{00000000-0005-0000-0000-000085880000}"/>
    <cellStyle name="Normal 66 2 3 3 3 3 2" xfId="41015" xr:uid="{00000000-0005-0000-0000-000086880000}"/>
    <cellStyle name="Normal 66 2 3 3 3 3 3" xfId="25782" xr:uid="{00000000-0005-0000-0000-000087880000}"/>
    <cellStyle name="Normal 66 2 3 3 3 4" xfId="36002" xr:uid="{00000000-0005-0000-0000-000088880000}"/>
    <cellStyle name="Normal 66 2 3 3 3 5" xfId="20769" xr:uid="{00000000-0005-0000-0000-000089880000}"/>
    <cellStyle name="Normal 66 2 3 3 4" xfId="12359" xr:uid="{00000000-0005-0000-0000-00008A880000}"/>
    <cellStyle name="Normal 66 2 3 3 4 2" xfId="42690" xr:uid="{00000000-0005-0000-0000-00008B880000}"/>
    <cellStyle name="Normal 66 2 3 3 4 3" xfId="27457" xr:uid="{00000000-0005-0000-0000-00008C880000}"/>
    <cellStyle name="Normal 66 2 3 3 5" xfId="7338" xr:uid="{00000000-0005-0000-0000-00008D880000}"/>
    <cellStyle name="Normal 66 2 3 3 5 2" xfId="37673" xr:uid="{00000000-0005-0000-0000-00008E880000}"/>
    <cellStyle name="Normal 66 2 3 3 5 3" xfId="22440" xr:uid="{00000000-0005-0000-0000-00008F880000}"/>
    <cellStyle name="Normal 66 2 3 3 6" xfId="32661" xr:uid="{00000000-0005-0000-0000-000090880000}"/>
    <cellStyle name="Normal 66 2 3 3 7" xfId="17427" xr:uid="{00000000-0005-0000-0000-000091880000}"/>
    <cellStyle name="Normal 66 2 3 4" xfId="3120" xr:uid="{00000000-0005-0000-0000-000092880000}"/>
    <cellStyle name="Normal 66 2 3 4 2" xfId="13194" xr:uid="{00000000-0005-0000-0000-000093880000}"/>
    <cellStyle name="Normal 66 2 3 4 2 2" xfId="43525" xr:uid="{00000000-0005-0000-0000-000094880000}"/>
    <cellStyle name="Normal 66 2 3 4 2 3" xfId="28292" xr:uid="{00000000-0005-0000-0000-000095880000}"/>
    <cellStyle name="Normal 66 2 3 4 3" xfId="8174" xr:uid="{00000000-0005-0000-0000-000096880000}"/>
    <cellStyle name="Normal 66 2 3 4 3 2" xfId="38508" xr:uid="{00000000-0005-0000-0000-000097880000}"/>
    <cellStyle name="Normal 66 2 3 4 3 3" xfId="23275" xr:uid="{00000000-0005-0000-0000-000098880000}"/>
    <cellStyle name="Normal 66 2 3 4 4" xfId="33495" xr:uid="{00000000-0005-0000-0000-000099880000}"/>
    <cellStyle name="Normal 66 2 3 4 5" xfId="18262" xr:uid="{00000000-0005-0000-0000-00009A880000}"/>
    <cellStyle name="Normal 66 2 3 5" xfId="4813" xr:uid="{00000000-0005-0000-0000-00009B880000}"/>
    <cellStyle name="Normal 66 2 3 5 2" xfId="14865" xr:uid="{00000000-0005-0000-0000-00009C880000}"/>
    <cellStyle name="Normal 66 2 3 5 2 2" xfId="45196" xr:uid="{00000000-0005-0000-0000-00009D880000}"/>
    <cellStyle name="Normal 66 2 3 5 2 3" xfId="29963" xr:uid="{00000000-0005-0000-0000-00009E880000}"/>
    <cellStyle name="Normal 66 2 3 5 3" xfId="9845" xr:uid="{00000000-0005-0000-0000-00009F880000}"/>
    <cellStyle name="Normal 66 2 3 5 3 2" xfId="40179" xr:uid="{00000000-0005-0000-0000-0000A0880000}"/>
    <cellStyle name="Normal 66 2 3 5 3 3" xfId="24946" xr:uid="{00000000-0005-0000-0000-0000A1880000}"/>
    <cellStyle name="Normal 66 2 3 5 4" xfId="35166" xr:uid="{00000000-0005-0000-0000-0000A2880000}"/>
    <cellStyle name="Normal 66 2 3 5 5" xfId="19933" xr:uid="{00000000-0005-0000-0000-0000A3880000}"/>
    <cellStyle name="Normal 66 2 3 6" xfId="11523" xr:uid="{00000000-0005-0000-0000-0000A4880000}"/>
    <cellStyle name="Normal 66 2 3 6 2" xfId="41854" xr:uid="{00000000-0005-0000-0000-0000A5880000}"/>
    <cellStyle name="Normal 66 2 3 6 3" xfId="26621" xr:uid="{00000000-0005-0000-0000-0000A6880000}"/>
    <cellStyle name="Normal 66 2 3 7" xfId="6502" xr:uid="{00000000-0005-0000-0000-0000A7880000}"/>
    <cellStyle name="Normal 66 2 3 7 2" xfId="36837" xr:uid="{00000000-0005-0000-0000-0000A8880000}"/>
    <cellStyle name="Normal 66 2 3 7 3" xfId="21604" xr:uid="{00000000-0005-0000-0000-0000A9880000}"/>
    <cellStyle name="Normal 66 2 3 8" xfId="31825" xr:uid="{00000000-0005-0000-0000-0000AA880000}"/>
    <cellStyle name="Normal 66 2 3 9" xfId="16591" xr:uid="{00000000-0005-0000-0000-0000AB880000}"/>
    <cellStyle name="Normal 66 2 4" xfId="1638" xr:uid="{00000000-0005-0000-0000-0000AC880000}"/>
    <cellStyle name="Normal 66 2 4 2" xfId="2477" xr:uid="{00000000-0005-0000-0000-0000AD880000}"/>
    <cellStyle name="Normal 66 2 4 2 2" xfId="4167" xr:uid="{00000000-0005-0000-0000-0000AE880000}"/>
    <cellStyle name="Normal 66 2 4 2 2 2" xfId="14240" xr:uid="{00000000-0005-0000-0000-0000AF880000}"/>
    <cellStyle name="Normal 66 2 4 2 2 2 2" xfId="44571" xr:uid="{00000000-0005-0000-0000-0000B0880000}"/>
    <cellStyle name="Normal 66 2 4 2 2 2 3" xfId="29338" xr:uid="{00000000-0005-0000-0000-0000B1880000}"/>
    <cellStyle name="Normal 66 2 4 2 2 3" xfId="9220" xr:uid="{00000000-0005-0000-0000-0000B2880000}"/>
    <cellStyle name="Normal 66 2 4 2 2 3 2" xfId="39554" xr:uid="{00000000-0005-0000-0000-0000B3880000}"/>
    <cellStyle name="Normal 66 2 4 2 2 3 3" xfId="24321" xr:uid="{00000000-0005-0000-0000-0000B4880000}"/>
    <cellStyle name="Normal 66 2 4 2 2 4" xfId="34541" xr:uid="{00000000-0005-0000-0000-0000B5880000}"/>
    <cellStyle name="Normal 66 2 4 2 2 5" xfId="19308" xr:uid="{00000000-0005-0000-0000-0000B6880000}"/>
    <cellStyle name="Normal 66 2 4 2 3" xfId="5859" xr:uid="{00000000-0005-0000-0000-0000B7880000}"/>
    <cellStyle name="Normal 66 2 4 2 3 2" xfId="15911" xr:uid="{00000000-0005-0000-0000-0000B8880000}"/>
    <cellStyle name="Normal 66 2 4 2 3 2 2" xfId="46242" xr:uid="{00000000-0005-0000-0000-0000B9880000}"/>
    <cellStyle name="Normal 66 2 4 2 3 2 3" xfId="31009" xr:uid="{00000000-0005-0000-0000-0000BA880000}"/>
    <cellStyle name="Normal 66 2 4 2 3 3" xfId="10891" xr:uid="{00000000-0005-0000-0000-0000BB880000}"/>
    <cellStyle name="Normal 66 2 4 2 3 3 2" xfId="41225" xr:uid="{00000000-0005-0000-0000-0000BC880000}"/>
    <cellStyle name="Normal 66 2 4 2 3 3 3" xfId="25992" xr:uid="{00000000-0005-0000-0000-0000BD880000}"/>
    <cellStyle name="Normal 66 2 4 2 3 4" xfId="36212" xr:uid="{00000000-0005-0000-0000-0000BE880000}"/>
    <cellStyle name="Normal 66 2 4 2 3 5" xfId="20979" xr:uid="{00000000-0005-0000-0000-0000BF880000}"/>
    <cellStyle name="Normal 66 2 4 2 4" xfId="12569" xr:uid="{00000000-0005-0000-0000-0000C0880000}"/>
    <cellStyle name="Normal 66 2 4 2 4 2" xfId="42900" xr:uid="{00000000-0005-0000-0000-0000C1880000}"/>
    <cellStyle name="Normal 66 2 4 2 4 3" xfId="27667" xr:uid="{00000000-0005-0000-0000-0000C2880000}"/>
    <cellStyle name="Normal 66 2 4 2 5" xfId="7548" xr:uid="{00000000-0005-0000-0000-0000C3880000}"/>
    <cellStyle name="Normal 66 2 4 2 5 2" xfId="37883" xr:uid="{00000000-0005-0000-0000-0000C4880000}"/>
    <cellStyle name="Normal 66 2 4 2 5 3" xfId="22650" xr:uid="{00000000-0005-0000-0000-0000C5880000}"/>
    <cellStyle name="Normal 66 2 4 2 6" xfId="32871" xr:uid="{00000000-0005-0000-0000-0000C6880000}"/>
    <cellStyle name="Normal 66 2 4 2 7" xfId="17637" xr:uid="{00000000-0005-0000-0000-0000C7880000}"/>
    <cellStyle name="Normal 66 2 4 3" xfId="3330" xr:uid="{00000000-0005-0000-0000-0000C8880000}"/>
    <cellStyle name="Normal 66 2 4 3 2" xfId="13404" xr:uid="{00000000-0005-0000-0000-0000C9880000}"/>
    <cellStyle name="Normal 66 2 4 3 2 2" xfId="43735" xr:uid="{00000000-0005-0000-0000-0000CA880000}"/>
    <cellStyle name="Normal 66 2 4 3 2 3" xfId="28502" xr:uid="{00000000-0005-0000-0000-0000CB880000}"/>
    <cellStyle name="Normal 66 2 4 3 3" xfId="8384" xr:uid="{00000000-0005-0000-0000-0000CC880000}"/>
    <cellStyle name="Normal 66 2 4 3 3 2" xfId="38718" xr:uid="{00000000-0005-0000-0000-0000CD880000}"/>
    <cellStyle name="Normal 66 2 4 3 3 3" xfId="23485" xr:uid="{00000000-0005-0000-0000-0000CE880000}"/>
    <cellStyle name="Normal 66 2 4 3 4" xfId="33705" xr:uid="{00000000-0005-0000-0000-0000CF880000}"/>
    <cellStyle name="Normal 66 2 4 3 5" xfId="18472" xr:uid="{00000000-0005-0000-0000-0000D0880000}"/>
    <cellStyle name="Normal 66 2 4 4" xfId="5023" xr:uid="{00000000-0005-0000-0000-0000D1880000}"/>
    <cellStyle name="Normal 66 2 4 4 2" xfId="15075" xr:uid="{00000000-0005-0000-0000-0000D2880000}"/>
    <cellStyle name="Normal 66 2 4 4 2 2" xfId="45406" xr:uid="{00000000-0005-0000-0000-0000D3880000}"/>
    <cellStyle name="Normal 66 2 4 4 2 3" xfId="30173" xr:uid="{00000000-0005-0000-0000-0000D4880000}"/>
    <cellStyle name="Normal 66 2 4 4 3" xfId="10055" xr:uid="{00000000-0005-0000-0000-0000D5880000}"/>
    <cellStyle name="Normal 66 2 4 4 3 2" xfId="40389" xr:uid="{00000000-0005-0000-0000-0000D6880000}"/>
    <cellStyle name="Normal 66 2 4 4 3 3" xfId="25156" xr:uid="{00000000-0005-0000-0000-0000D7880000}"/>
    <cellStyle name="Normal 66 2 4 4 4" xfId="35376" xr:uid="{00000000-0005-0000-0000-0000D8880000}"/>
    <cellStyle name="Normal 66 2 4 4 5" xfId="20143" xr:uid="{00000000-0005-0000-0000-0000D9880000}"/>
    <cellStyle name="Normal 66 2 4 5" xfId="11733" xr:uid="{00000000-0005-0000-0000-0000DA880000}"/>
    <cellStyle name="Normal 66 2 4 5 2" xfId="42064" xr:uid="{00000000-0005-0000-0000-0000DB880000}"/>
    <cellStyle name="Normal 66 2 4 5 3" xfId="26831" xr:uid="{00000000-0005-0000-0000-0000DC880000}"/>
    <cellStyle name="Normal 66 2 4 6" xfId="6712" xr:uid="{00000000-0005-0000-0000-0000DD880000}"/>
    <cellStyle name="Normal 66 2 4 6 2" xfId="37047" xr:uid="{00000000-0005-0000-0000-0000DE880000}"/>
    <cellStyle name="Normal 66 2 4 6 3" xfId="21814" xr:uid="{00000000-0005-0000-0000-0000DF880000}"/>
    <cellStyle name="Normal 66 2 4 7" xfId="32035" xr:uid="{00000000-0005-0000-0000-0000E0880000}"/>
    <cellStyle name="Normal 66 2 4 8" xfId="16801" xr:uid="{00000000-0005-0000-0000-0000E1880000}"/>
    <cellStyle name="Normal 66 2 5" xfId="2059" xr:uid="{00000000-0005-0000-0000-0000E2880000}"/>
    <cellStyle name="Normal 66 2 5 2" xfId="3749" xr:uid="{00000000-0005-0000-0000-0000E3880000}"/>
    <cellStyle name="Normal 66 2 5 2 2" xfId="13822" xr:uid="{00000000-0005-0000-0000-0000E4880000}"/>
    <cellStyle name="Normal 66 2 5 2 2 2" xfId="44153" xr:uid="{00000000-0005-0000-0000-0000E5880000}"/>
    <cellStyle name="Normal 66 2 5 2 2 3" xfId="28920" xr:uid="{00000000-0005-0000-0000-0000E6880000}"/>
    <cellStyle name="Normal 66 2 5 2 3" xfId="8802" xr:uid="{00000000-0005-0000-0000-0000E7880000}"/>
    <cellStyle name="Normal 66 2 5 2 3 2" xfId="39136" xr:uid="{00000000-0005-0000-0000-0000E8880000}"/>
    <cellStyle name="Normal 66 2 5 2 3 3" xfId="23903" xr:uid="{00000000-0005-0000-0000-0000E9880000}"/>
    <cellStyle name="Normal 66 2 5 2 4" xfId="34123" xr:uid="{00000000-0005-0000-0000-0000EA880000}"/>
    <cellStyle name="Normal 66 2 5 2 5" xfId="18890" xr:uid="{00000000-0005-0000-0000-0000EB880000}"/>
    <cellStyle name="Normal 66 2 5 3" xfId="5441" xr:uid="{00000000-0005-0000-0000-0000EC880000}"/>
    <cellStyle name="Normal 66 2 5 3 2" xfId="15493" xr:uid="{00000000-0005-0000-0000-0000ED880000}"/>
    <cellStyle name="Normal 66 2 5 3 2 2" xfId="45824" xr:uid="{00000000-0005-0000-0000-0000EE880000}"/>
    <cellStyle name="Normal 66 2 5 3 2 3" xfId="30591" xr:uid="{00000000-0005-0000-0000-0000EF880000}"/>
    <cellStyle name="Normal 66 2 5 3 3" xfId="10473" xr:uid="{00000000-0005-0000-0000-0000F0880000}"/>
    <cellStyle name="Normal 66 2 5 3 3 2" xfId="40807" xr:uid="{00000000-0005-0000-0000-0000F1880000}"/>
    <cellStyle name="Normal 66 2 5 3 3 3" xfId="25574" xr:uid="{00000000-0005-0000-0000-0000F2880000}"/>
    <cellStyle name="Normal 66 2 5 3 4" xfId="35794" xr:uid="{00000000-0005-0000-0000-0000F3880000}"/>
    <cellStyle name="Normal 66 2 5 3 5" xfId="20561" xr:uid="{00000000-0005-0000-0000-0000F4880000}"/>
    <cellStyle name="Normal 66 2 5 4" xfId="12151" xr:uid="{00000000-0005-0000-0000-0000F5880000}"/>
    <cellStyle name="Normal 66 2 5 4 2" xfId="42482" xr:uid="{00000000-0005-0000-0000-0000F6880000}"/>
    <cellStyle name="Normal 66 2 5 4 3" xfId="27249" xr:uid="{00000000-0005-0000-0000-0000F7880000}"/>
    <cellStyle name="Normal 66 2 5 5" xfId="7130" xr:uid="{00000000-0005-0000-0000-0000F8880000}"/>
    <cellStyle name="Normal 66 2 5 5 2" xfId="37465" xr:uid="{00000000-0005-0000-0000-0000F9880000}"/>
    <cellStyle name="Normal 66 2 5 5 3" xfId="22232" xr:uid="{00000000-0005-0000-0000-0000FA880000}"/>
    <cellStyle name="Normal 66 2 5 6" xfId="32453" xr:uid="{00000000-0005-0000-0000-0000FB880000}"/>
    <cellStyle name="Normal 66 2 5 7" xfId="17219" xr:uid="{00000000-0005-0000-0000-0000FC880000}"/>
    <cellStyle name="Normal 66 2 6" xfId="2912" xr:uid="{00000000-0005-0000-0000-0000FD880000}"/>
    <cellStyle name="Normal 66 2 6 2" xfId="12986" xr:uid="{00000000-0005-0000-0000-0000FE880000}"/>
    <cellStyle name="Normal 66 2 6 2 2" xfId="43317" xr:uid="{00000000-0005-0000-0000-0000FF880000}"/>
    <cellStyle name="Normal 66 2 6 2 3" xfId="28084" xr:uid="{00000000-0005-0000-0000-000000890000}"/>
    <cellStyle name="Normal 66 2 6 3" xfId="7966" xr:uid="{00000000-0005-0000-0000-000001890000}"/>
    <cellStyle name="Normal 66 2 6 3 2" xfId="38300" xr:uid="{00000000-0005-0000-0000-000002890000}"/>
    <cellStyle name="Normal 66 2 6 3 3" xfId="23067" xr:uid="{00000000-0005-0000-0000-000003890000}"/>
    <cellStyle name="Normal 66 2 6 4" xfId="33287" xr:uid="{00000000-0005-0000-0000-000004890000}"/>
    <cellStyle name="Normal 66 2 6 5" xfId="18054" xr:uid="{00000000-0005-0000-0000-000005890000}"/>
    <cellStyle name="Normal 66 2 7" xfId="4605" xr:uid="{00000000-0005-0000-0000-000006890000}"/>
    <cellStyle name="Normal 66 2 7 2" xfId="14657" xr:uid="{00000000-0005-0000-0000-000007890000}"/>
    <cellStyle name="Normal 66 2 7 2 2" xfId="44988" xr:uid="{00000000-0005-0000-0000-000008890000}"/>
    <cellStyle name="Normal 66 2 7 2 3" xfId="29755" xr:uid="{00000000-0005-0000-0000-000009890000}"/>
    <cellStyle name="Normal 66 2 7 3" xfId="9637" xr:uid="{00000000-0005-0000-0000-00000A890000}"/>
    <cellStyle name="Normal 66 2 7 3 2" xfId="39971" xr:uid="{00000000-0005-0000-0000-00000B890000}"/>
    <cellStyle name="Normal 66 2 7 3 3" xfId="24738" xr:uid="{00000000-0005-0000-0000-00000C890000}"/>
    <cellStyle name="Normal 66 2 7 4" xfId="34958" xr:uid="{00000000-0005-0000-0000-00000D890000}"/>
    <cellStyle name="Normal 66 2 7 5" xfId="19725" xr:uid="{00000000-0005-0000-0000-00000E890000}"/>
    <cellStyle name="Normal 66 2 8" xfId="11315" xr:uid="{00000000-0005-0000-0000-00000F890000}"/>
    <cellStyle name="Normal 66 2 8 2" xfId="41646" xr:uid="{00000000-0005-0000-0000-000010890000}"/>
    <cellStyle name="Normal 66 2 8 3" xfId="26413" xr:uid="{00000000-0005-0000-0000-000011890000}"/>
    <cellStyle name="Normal 66 2 9" xfId="6294" xr:uid="{00000000-0005-0000-0000-000012890000}"/>
    <cellStyle name="Normal 66 2 9 2" xfId="36629" xr:uid="{00000000-0005-0000-0000-000013890000}"/>
    <cellStyle name="Normal 66 2 9 3" xfId="21396" xr:uid="{00000000-0005-0000-0000-000014890000}"/>
    <cellStyle name="Normal 66 3" xfId="1258" xr:uid="{00000000-0005-0000-0000-000015890000}"/>
    <cellStyle name="Normal 66 3 10" xfId="16435" xr:uid="{00000000-0005-0000-0000-000016890000}"/>
    <cellStyle name="Normal 66 3 2" xfId="1477" xr:uid="{00000000-0005-0000-0000-000017890000}"/>
    <cellStyle name="Normal 66 3 2 2" xfId="1898" xr:uid="{00000000-0005-0000-0000-000018890000}"/>
    <cellStyle name="Normal 66 3 2 2 2" xfId="2737" xr:uid="{00000000-0005-0000-0000-000019890000}"/>
    <cellStyle name="Normal 66 3 2 2 2 2" xfId="4427" xr:uid="{00000000-0005-0000-0000-00001A890000}"/>
    <cellStyle name="Normal 66 3 2 2 2 2 2" xfId="14500" xr:uid="{00000000-0005-0000-0000-00001B890000}"/>
    <cellStyle name="Normal 66 3 2 2 2 2 2 2" xfId="44831" xr:uid="{00000000-0005-0000-0000-00001C890000}"/>
    <cellStyle name="Normal 66 3 2 2 2 2 2 3" xfId="29598" xr:uid="{00000000-0005-0000-0000-00001D890000}"/>
    <cellStyle name="Normal 66 3 2 2 2 2 3" xfId="9480" xr:uid="{00000000-0005-0000-0000-00001E890000}"/>
    <cellStyle name="Normal 66 3 2 2 2 2 3 2" xfId="39814" xr:uid="{00000000-0005-0000-0000-00001F890000}"/>
    <cellStyle name="Normal 66 3 2 2 2 2 3 3" xfId="24581" xr:uid="{00000000-0005-0000-0000-000020890000}"/>
    <cellStyle name="Normal 66 3 2 2 2 2 4" xfId="34801" xr:uid="{00000000-0005-0000-0000-000021890000}"/>
    <cellStyle name="Normal 66 3 2 2 2 2 5" xfId="19568" xr:uid="{00000000-0005-0000-0000-000022890000}"/>
    <cellStyle name="Normal 66 3 2 2 2 3" xfId="6119" xr:uid="{00000000-0005-0000-0000-000023890000}"/>
    <cellStyle name="Normal 66 3 2 2 2 3 2" xfId="16171" xr:uid="{00000000-0005-0000-0000-000024890000}"/>
    <cellStyle name="Normal 66 3 2 2 2 3 2 2" xfId="46502" xr:uid="{00000000-0005-0000-0000-000025890000}"/>
    <cellStyle name="Normal 66 3 2 2 2 3 2 3" xfId="31269" xr:uid="{00000000-0005-0000-0000-000026890000}"/>
    <cellStyle name="Normal 66 3 2 2 2 3 3" xfId="11151" xr:uid="{00000000-0005-0000-0000-000027890000}"/>
    <cellStyle name="Normal 66 3 2 2 2 3 3 2" xfId="41485" xr:uid="{00000000-0005-0000-0000-000028890000}"/>
    <cellStyle name="Normal 66 3 2 2 2 3 3 3" xfId="26252" xr:uid="{00000000-0005-0000-0000-000029890000}"/>
    <cellStyle name="Normal 66 3 2 2 2 3 4" xfId="36472" xr:uid="{00000000-0005-0000-0000-00002A890000}"/>
    <cellStyle name="Normal 66 3 2 2 2 3 5" xfId="21239" xr:uid="{00000000-0005-0000-0000-00002B890000}"/>
    <cellStyle name="Normal 66 3 2 2 2 4" xfId="12829" xr:uid="{00000000-0005-0000-0000-00002C890000}"/>
    <cellStyle name="Normal 66 3 2 2 2 4 2" xfId="43160" xr:uid="{00000000-0005-0000-0000-00002D890000}"/>
    <cellStyle name="Normal 66 3 2 2 2 4 3" xfId="27927" xr:uid="{00000000-0005-0000-0000-00002E890000}"/>
    <cellStyle name="Normal 66 3 2 2 2 5" xfId="7808" xr:uid="{00000000-0005-0000-0000-00002F890000}"/>
    <cellStyle name="Normal 66 3 2 2 2 5 2" xfId="38143" xr:uid="{00000000-0005-0000-0000-000030890000}"/>
    <cellStyle name="Normal 66 3 2 2 2 5 3" xfId="22910" xr:uid="{00000000-0005-0000-0000-000031890000}"/>
    <cellStyle name="Normal 66 3 2 2 2 6" xfId="33131" xr:uid="{00000000-0005-0000-0000-000032890000}"/>
    <cellStyle name="Normal 66 3 2 2 2 7" xfId="17897" xr:uid="{00000000-0005-0000-0000-000033890000}"/>
    <cellStyle name="Normal 66 3 2 2 3" xfId="3590" xr:uid="{00000000-0005-0000-0000-000034890000}"/>
    <cellStyle name="Normal 66 3 2 2 3 2" xfId="13664" xr:uid="{00000000-0005-0000-0000-000035890000}"/>
    <cellStyle name="Normal 66 3 2 2 3 2 2" xfId="43995" xr:uid="{00000000-0005-0000-0000-000036890000}"/>
    <cellStyle name="Normal 66 3 2 2 3 2 3" xfId="28762" xr:uid="{00000000-0005-0000-0000-000037890000}"/>
    <cellStyle name="Normal 66 3 2 2 3 3" xfId="8644" xr:uid="{00000000-0005-0000-0000-000038890000}"/>
    <cellStyle name="Normal 66 3 2 2 3 3 2" xfId="38978" xr:uid="{00000000-0005-0000-0000-000039890000}"/>
    <cellStyle name="Normal 66 3 2 2 3 3 3" xfId="23745" xr:uid="{00000000-0005-0000-0000-00003A890000}"/>
    <cellStyle name="Normal 66 3 2 2 3 4" xfId="33965" xr:uid="{00000000-0005-0000-0000-00003B890000}"/>
    <cellStyle name="Normal 66 3 2 2 3 5" xfId="18732" xr:uid="{00000000-0005-0000-0000-00003C890000}"/>
    <cellStyle name="Normal 66 3 2 2 4" xfId="5283" xr:uid="{00000000-0005-0000-0000-00003D890000}"/>
    <cellStyle name="Normal 66 3 2 2 4 2" xfId="15335" xr:uid="{00000000-0005-0000-0000-00003E890000}"/>
    <cellStyle name="Normal 66 3 2 2 4 2 2" xfId="45666" xr:uid="{00000000-0005-0000-0000-00003F890000}"/>
    <cellStyle name="Normal 66 3 2 2 4 2 3" xfId="30433" xr:uid="{00000000-0005-0000-0000-000040890000}"/>
    <cellStyle name="Normal 66 3 2 2 4 3" xfId="10315" xr:uid="{00000000-0005-0000-0000-000041890000}"/>
    <cellStyle name="Normal 66 3 2 2 4 3 2" xfId="40649" xr:uid="{00000000-0005-0000-0000-000042890000}"/>
    <cellStyle name="Normal 66 3 2 2 4 3 3" xfId="25416" xr:uid="{00000000-0005-0000-0000-000043890000}"/>
    <cellStyle name="Normal 66 3 2 2 4 4" xfId="35636" xr:uid="{00000000-0005-0000-0000-000044890000}"/>
    <cellStyle name="Normal 66 3 2 2 4 5" xfId="20403" xr:uid="{00000000-0005-0000-0000-000045890000}"/>
    <cellStyle name="Normal 66 3 2 2 5" xfId="11993" xr:uid="{00000000-0005-0000-0000-000046890000}"/>
    <cellStyle name="Normal 66 3 2 2 5 2" xfId="42324" xr:uid="{00000000-0005-0000-0000-000047890000}"/>
    <cellStyle name="Normal 66 3 2 2 5 3" xfId="27091" xr:uid="{00000000-0005-0000-0000-000048890000}"/>
    <cellStyle name="Normal 66 3 2 2 6" xfId="6972" xr:uid="{00000000-0005-0000-0000-000049890000}"/>
    <cellStyle name="Normal 66 3 2 2 6 2" xfId="37307" xr:uid="{00000000-0005-0000-0000-00004A890000}"/>
    <cellStyle name="Normal 66 3 2 2 6 3" xfId="22074" xr:uid="{00000000-0005-0000-0000-00004B890000}"/>
    <cellStyle name="Normal 66 3 2 2 7" xfId="32295" xr:uid="{00000000-0005-0000-0000-00004C890000}"/>
    <cellStyle name="Normal 66 3 2 2 8" xfId="17061" xr:uid="{00000000-0005-0000-0000-00004D890000}"/>
    <cellStyle name="Normal 66 3 2 3" xfId="2319" xr:uid="{00000000-0005-0000-0000-00004E890000}"/>
    <cellStyle name="Normal 66 3 2 3 2" xfId="4009" xr:uid="{00000000-0005-0000-0000-00004F890000}"/>
    <cellStyle name="Normal 66 3 2 3 2 2" xfId="14082" xr:uid="{00000000-0005-0000-0000-000050890000}"/>
    <cellStyle name="Normal 66 3 2 3 2 2 2" xfId="44413" xr:uid="{00000000-0005-0000-0000-000051890000}"/>
    <cellStyle name="Normal 66 3 2 3 2 2 3" xfId="29180" xr:uid="{00000000-0005-0000-0000-000052890000}"/>
    <cellStyle name="Normal 66 3 2 3 2 3" xfId="9062" xr:uid="{00000000-0005-0000-0000-000053890000}"/>
    <cellStyle name="Normal 66 3 2 3 2 3 2" xfId="39396" xr:uid="{00000000-0005-0000-0000-000054890000}"/>
    <cellStyle name="Normal 66 3 2 3 2 3 3" xfId="24163" xr:uid="{00000000-0005-0000-0000-000055890000}"/>
    <cellStyle name="Normal 66 3 2 3 2 4" xfId="34383" xr:uid="{00000000-0005-0000-0000-000056890000}"/>
    <cellStyle name="Normal 66 3 2 3 2 5" xfId="19150" xr:uid="{00000000-0005-0000-0000-000057890000}"/>
    <cellStyle name="Normal 66 3 2 3 3" xfId="5701" xr:uid="{00000000-0005-0000-0000-000058890000}"/>
    <cellStyle name="Normal 66 3 2 3 3 2" xfId="15753" xr:uid="{00000000-0005-0000-0000-000059890000}"/>
    <cellStyle name="Normal 66 3 2 3 3 2 2" xfId="46084" xr:uid="{00000000-0005-0000-0000-00005A890000}"/>
    <cellStyle name="Normal 66 3 2 3 3 2 3" xfId="30851" xr:uid="{00000000-0005-0000-0000-00005B890000}"/>
    <cellStyle name="Normal 66 3 2 3 3 3" xfId="10733" xr:uid="{00000000-0005-0000-0000-00005C890000}"/>
    <cellStyle name="Normal 66 3 2 3 3 3 2" xfId="41067" xr:uid="{00000000-0005-0000-0000-00005D890000}"/>
    <cellStyle name="Normal 66 3 2 3 3 3 3" xfId="25834" xr:uid="{00000000-0005-0000-0000-00005E890000}"/>
    <cellStyle name="Normal 66 3 2 3 3 4" xfId="36054" xr:uid="{00000000-0005-0000-0000-00005F890000}"/>
    <cellStyle name="Normal 66 3 2 3 3 5" xfId="20821" xr:uid="{00000000-0005-0000-0000-000060890000}"/>
    <cellStyle name="Normal 66 3 2 3 4" xfId="12411" xr:uid="{00000000-0005-0000-0000-000061890000}"/>
    <cellStyle name="Normal 66 3 2 3 4 2" xfId="42742" xr:uid="{00000000-0005-0000-0000-000062890000}"/>
    <cellStyle name="Normal 66 3 2 3 4 3" xfId="27509" xr:uid="{00000000-0005-0000-0000-000063890000}"/>
    <cellStyle name="Normal 66 3 2 3 5" xfId="7390" xr:uid="{00000000-0005-0000-0000-000064890000}"/>
    <cellStyle name="Normal 66 3 2 3 5 2" xfId="37725" xr:uid="{00000000-0005-0000-0000-000065890000}"/>
    <cellStyle name="Normal 66 3 2 3 5 3" xfId="22492" xr:uid="{00000000-0005-0000-0000-000066890000}"/>
    <cellStyle name="Normal 66 3 2 3 6" xfId="32713" xr:uid="{00000000-0005-0000-0000-000067890000}"/>
    <cellStyle name="Normal 66 3 2 3 7" xfId="17479" xr:uid="{00000000-0005-0000-0000-000068890000}"/>
    <cellStyle name="Normal 66 3 2 4" xfId="3172" xr:uid="{00000000-0005-0000-0000-000069890000}"/>
    <cellStyle name="Normal 66 3 2 4 2" xfId="13246" xr:uid="{00000000-0005-0000-0000-00006A890000}"/>
    <cellStyle name="Normal 66 3 2 4 2 2" xfId="43577" xr:uid="{00000000-0005-0000-0000-00006B890000}"/>
    <cellStyle name="Normal 66 3 2 4 2 3" xfId="28344" xr:uid="{00000000-0005-0000-0000-00006C890000}"/>
    <cellStyle name="Normal 66 3 2 4 3" xfId="8226" xr:uid="{00000000-0005-0000-0000-00006D890000}"/>
    <cellStyle name="Normal 66 3 2 4 3 2" xfId="38560" xr:uid="{00000000-0005-0000-0000-00006E890000}"/>
    <cellStyle name="Normal 66 3 2 4 3 3" xfId="23327" xr:uid="{00000000-0005-0000-0000-00006F890000}"/>
    <cellStyle name="Normal 66 3 2 4 4" xfId="33547" xr:uid="{00000000-0005-0000-0000-000070890000}"/>
    <cellStyle name="Normal 66 3 2 4 5" xfId="18314" xr:uid="{00000000-0005-0000-0000-000071890000}"/>
    <cellStyle name="Normal 66 3 2 5" xfId="4865" xr:uid="{00000000-0005-0000-0000-000072890000}"/>
    <cellStyle name="Normal 66 3 2 5 2" xfId="14917" xr:uid="{00000000-0005-0000-0000-000073890000}"/>
    <cellStyle name="Normal 66 3 2 5 2 2" xfId="45248" xr:uid="{00000000-0005-0000-0000-000074890000}"/>
    <cellStyle name="Normal 66 3 2 5 2 3" xfId="30015" xr:uid="{00000000-0005-0000-0000-000075890000}"/>
    <cellStyle name="Normal 66 3 2 5 3" xfId="9897" xr:uid="{00000000-0005-0000-0000-000076890000}"/>
    <cellStyle name="Normal 66 3 2 5 3 2" xfId="40231" xr:uid="{00000000-0005-0000-0000-000077890000}"/>
    <cellStyle name="Normal 66 3 2 5 3 3" xfId="24998" xr:uid="{00000000-0005-0000-0000-000078890000}"/>
    <cellStyle name="Normal 66 3 2 5 4" xfId="35218" xr:uid="{00000000-0005-0000-0000-000079890000}"/>
    <cellStyle name="Normal 66 3 2 5 5" xfId="19985" xr:uid="{00000000-0005-0000-0000-00007A890000}"/>
    <cellStyle name="Normal 66 3 2 6" xfId="11575" xr:uid="{00000000-0005-0000-0000-00007B890000}"/>
    <cellStyle name="Normal 66 3 2 6 2" xfId="41906" xr:uid="{00000000-0005-0000-0000-00007C890000}"/>
    <cellStyle name="Normal 66 3 2 6 3" xfId="26673" xr:uid="{00000000-0005-0000-0000-00007D890000}"/>
    <cellStyle name="Normal 66 3 2 7" xfId="6554" xr:uid="{00000000-0005-0000-0000-00007E890000}"/>
    <cellStyle name="Normal 66 3 2 7 2" xfId="36889" xr:uid="{00000000-0005-0000-0000-00007F890000}"/>
    <cellStyle name="Normal 66 3 2 7 3" xfId="21656" xr:uid="{00000000-0005-0000-0000-000080890000}"/>
    <cellStyle name="Normal 66 3 2 8" xfId="31877" xr:uid="{00000000-0005-0000-0000-000081890000}"/>
    <cellStyle name="Normal 66 3 2 9" xfId="16643" xr:uid="{00000000-0005-0000-0000-000082890000}"/>
    <cellStyle name="Normal 66 3 3" xfId="1690" xr:uid="{00000000-0005-0000-0000-000083890000}"/>
    <cellStyle name="Normal 66 3 3 2" xfId="2529" xr:uid="{00000000-0005-0000-0000-000084890000}"/>
    <cellStyle name="Normal 66 3 3 2 2" xfId="4219" xr:uid="{00000000-0005-0000-0000-000085890000}"/>
    <cellStyle name="Normal 66 3 3 2 2 2" xfId="14292" xr:uid="{00000000-0005-0000-0000-000086890000}"/>
    <cellStyle name="Normal 66 3 3 2 2 2 2" xfId="44623" xr:uid="{00000000-0005-0000-0000-000087890000}"/>
    <cellStyle name="Normal 66 3 3 2 2 2 3" xfId="29390" xr:uid="{00000000-0005-0000-0000-000088890000}"/>
    <cellStyle name="Normal 66 3 3 2 2 3" xfId="9272" xr:uid="{00000000-0005-0000-0000-000089890000}"/>
    <cellStyle name="Normal 66 3 3 2 2 3 2" xfId="39606" xr:uid="{00000000-0005-0000-0000-00008A890000}"/>
    <cellStyle name="Normal 66 3 3 2 2 3 3" xfId="24373" xr:uid="{00000000-0005-0000-0000-00008B890000}"/>
    <cellStyle name="Normal 66 3 3 2 2 4" xfId="34593" xr:uid="{00000000-0005-0000-0000-00008C890000}"/>
    <cellStyle name="Normal 66 3 3 2 2 5" xfId="19360" xr:uid="{00000000-0005-0000-0000-00008D890000}"/>
    <cellStyle name="Normal 66 3 3 2 3" xfId="5911" xr:uid="{00000000-0005-0000-0000-00008E890000}"/>
    <cellStyle name="Normal 66 3 3 2 3 2" xfId="15963" xr:uid="{00000000-0005-0000-0000-00008F890000}"/>
    <cellStyle name="Normal 66 3 3 2 3 2 2" xfId="46294" xr:uid="{00000000-0005-0000-0000-000090890000}"/>
    <cellStyle name="Normal 66 3 3 2 3 2 3" xfId="31061" xr:uid="{00000000-0005-0000-0000-000091890000}"/>
    <cellStyle name="Normal 66 3 3 2 3 3" xfId="10943" xr:uid="{00000000-0005-0000-0000-000092890000}"/>
    <cellStyle name="Normal 66 3 3 2 3 3 2" xfId="41277" xr:uid="{00000000-0005-0000-0000-000093890000}"/>
    <cellStyle name="Normal 66 3 3 2 3 3 3" xfId="26044" xr:uid="{00000000-0005-0000-0000-000094890000}"/>
    <cellStyle name="Normal 66 3 3 2 3 4" xfId="36264" xr:uid="{00000000-0005-0000-0000-000095890000}"/>
    <cellStyle name="Normal 66 3 3 2 3 5" xfId="21031" xr:uid="{00000000-0005-0000-0000-000096890000}"/>
    <cellStyle name="Normal 66 3 3 2 4" xfId="12621" xr:uid="{00000000-0005-0000-0000-000097890000}"/>
    <cellStyle name="Normal 66 3 3 2 4 2" xfId="42952" xr:uid="{00000000-0005-0000-0000-000098890000}"/>
    <cellStyle name="Normal 66 3 3 2 4 3" xfId="27719" xr:uid="{00000000-0005-0000-0000-000099890000}"/>
    <cellStyle name="Normal 66 3 3 2 5" xfId="7600" xr:uid="{00000000-0005-0000-0000-00009A890000}"/>
    <cellStyle name="Normal 66 3 3 2 5 2" xfId="37935" xr:uid="{00000000-0005-0000-0000-00009B890000}"/>
    <cellStyle name="Normal 66 3 3 2 5 3" xfId="22702" xr:uid="{00000000-0005-0000-0000-00009C890000}"/>
    <cellStyle name="Normal 66 3 3 2 6" xfId="32923" xr:uid="{00000000-0005-0000-0000-00009D890000}"/>
    <cellStyle name="Normal 66 3 3 2 7" xfId="17689" xr:uid="{00000000-0005-0000-0000-00009E890000}"/>
    <cellStyle name="Normal 66 3 3 3" xfId="3382" xr:uid="{00000000-0005-0000-0000-00009F890000}"/>
    <cellStyle name="Normal 66 3 3 3 2" xfId="13456" xr:uid="{00000000-0005-0000-0000-0000A0890000}"/>
    <cellStyle name="Normal 66 3 3 3 2 2" xfId="43787" xr:uid="{00000000-0005-0000-0000-0000A1890000}"/>
    <cellStyle name="Normal 66 3 3 3 2 3" xfId="28554" xr:uid="{00000000-0005-0000-0000-0000A2890000}"/>
    <cellStyle name="Normal 66 3 3 3 3" xfId="8436" xr:uid="{00000000-0005-0000-0000-0000A3890000}"/>
    <cellStyle name="Normal 66 3 3 3 3 2" xfId="38770" xr:uid="{00000000-0005-0000-0000-0000A4890000}"/>
    <cellStyle name="Normal 66 3 3 3 3 3" xfId="23537" xr:uid="{00000000-0005-0000-0000-0000A5890000}"/>
    <cellStyle name="Normal 66 3 3 3 4" xfId="33757" xr:uid="{00000000-0005-0000-0000-0000A6890000}"/>
    <cellStyle name="Normal 66 3 3 3 5" xfId="18524" xr:uid="{00000000-0005-0000-0000-0000A7890000}"/>
    <cellStyle name="Normal 66 3 3 4" xfId="5075" xr:uid="{00000000-0005-0000-0000-0000A8890000}"/>
    <cellStyle name="Normal 66 3 3 4 2" xfId="15127" xr:uid="{00000000-0005-0000-0000-0000A9890000}"/>
    <cellStyle name="Normal 66 3 3 4 2 2" xfId="45458" xr:uid="{00000000-0005-0000-0000-0000AA890000}"/>
    <cellStyle name="Normal 66 3 3 4 2 3" xfId="30225" xr:uid="{00000000-0005-0000-0000-0000AB890000}"/>
    <cellStyle name="Normal 66 3 3 4 3" xfId="10107" xr:uid="{00000000-0005-0000-0000-0000AC890000}"/>
    <cellStyle name="Normal 66 3 3 4 3 2" xfId="40441" xr:uid="{00000000-0005-0000-0000-0000AD890000}"/>
    <cellStyle name="Normal 66 3 3 4 3 3" xfId="25208" xr:uid="{00000000-0005-0000-0000-0000AE890000}"/>
    <cellStyle name="Normal 66 3 3 4 4" xfId="35428" xr:uid="{00000000-0005-0000-0000-0000AF890000}"/>
    <cellStyle name="Normal 66 3 3 4 5" xfId="20195" xr:uid="{00000000-0005-0000-0000-0000B0890000}"/>
    <cellStyle name="Normal 66 3 3 5" xfId="11785" xr:uid="{00000000-0005-0000-0000-0000B1890000}"/>
    <cellStyle name="Normal 66 3 3 5 2" xfId="42116" xr:uid="{00000000-0005-0000-0000-0000B2890000}"/>
    <cellStyle name="Normal 66 3 3 5 3" xfId="26883" xr:uid="{00000000-0005-0000-0000-0000B3890000}"/>
    <cellStyle name="Normal 66 3 3 6" xfId="6764" xr:uid="{00000000-0005-0000-0000-0000B4890000}"/>
    <cellStyle name="Normal 66 3 3 6 2" xfId="37099" xr:uid="{00000000-0005-0000-0000-0000B5890000}"/>
    <cellStyle name="Normal 66 3 3 6 3" xfId="21866" xr:uid="{00000000-0005-0000-0000-0000B6890000}"/>
    <cellStyle name="Normal 66 3 3 7" xfId="32087" xr:uid="{00000000-0005-0000-0000-0000B7890000}"/>
    <cellStyle name="Normal 66 3 3 8" xfId="16853" xr:uid="{00000000-0005-0000-0000-0000B8890000}"/>
    <cellStyle name="Normal 66 3 4" xfId="2111" xr:uid="{00000000-0005-0000-0000-0000B9890000}"/>
    <cellStyle name="Normal 66 3 4 2" xfId="3801" xr:uid="{00000000-0005-0000-0000-0000BA890000}"/>
    <cellStyle name="Normal 66 3 4 2 2" xfId="13874" xr:uid="{00000000-0005-0000-0000-0000BB890000}"/>
    <cellStyle name="Normal 66 3 4 2 2 2" xfId="44205" xr:uid="{00000000-0005-0000-0000-0000BC890000}"/>
    <cellStyle name="Normal 66 3 4 2 2 3" xfId="28972" xr:uid="{00000000-0005-0000-0000-0000BD890000}"/>
    <cellStyle name="Normal 66 3 4 2 3" xfId="8854" xr:uid="{00000000-0005-0000-0000-0000BE890000}"/>
    <cellStyle name="Normal 66 3 4 2 3 2" xfId="39188" xr:uid="{00000000-0005-0000-0000-0000BF890000}"/>
    <cellStyle name="Normal 66 3 4 2 3 3" xfId="23955" xr:uid="{00000000-0005-0000-0000-0000C0890000}"/>
    <cellStyle name="Normal 66 3 4 2 4" xfId="34175" xr:uid="{00000000-0005-0000-0000-0000C1890000}"/>
    <cellStyle name="Normal 66 3 4 2 5" xfId="18942" xr:uid="{00000000-0005-0000-0000-0000C2890000}"/>
    <cellStyle name="Normal 66 3 4 3" xfId="5493" xr:uid="{00000000-0005-0000-0000-0000C3890000}"/>
    <cellStyle name="Normal 66 3 4 3 2" xfId="15545" xr:uid="{00000000-0005-0000-0000-0000C4890000}"/>
    <cellStyle name="Normal 66 3 4 3 2 2" xfId="45876" xr:uid="{00000000-0005-0000-0000-0000C5890000}"/>
    <cellStyle name="Normal 66 3 4 3 2 3" xfId="30643" xr:uid="{00000000-0005-0000-0000-0000C6890000}"/>
    <cellStyle name="Normal 66 3 4 3 3" xfId="10525" xr:uid="{00000000-0005-0000-0000-0000C7890000}"/>
    <cellStyle name="Normal 66 3 4 3 3 2" xfId="40859" xr:uid="{00000000-0005-0000-0000-0000C8890000}"/>
    <cellStyle name="Normal 66 3 4 3 3 3" xfId="25626" xr:uid="{00000000-0005-0000-0000-0000C9890000}"/>
    <cellStyle name="Normal 66 3 4 3 4" xfId="35846" xr:uid="{00000000-0005-0000-0000-0000CA890000}"/>
    <cellStyle name="Normal 66 3 4 3 5" xfId="20613" xr:uid="{00000000-0005-0000-0000-0000CB890000}"/>
    <cellStyle name="Normal 66 3 4 4" xfId="12203" xr:uid="{00000000-0005-0000-0000-0000CC890000}"/>
    <cellStyle name="Normal 66 3 4 4 2" xfId="42534" xr:uid="{00000000-0005-0000-0000-0000CD890000}"/>
    <cellStyle name="Normal 66 3 4 4 3" xfId="27301" xr:uid="{00000000-0005-0000-0000-0000CE890000}"/>
    <cellStyle name="Normal 66 3 4 5" xfId="7182" xr:uid="{00000000-0005-0000-0000-0000CF890000}"/>
    <cellStyle name="Normal 66 3 4 5 2" xfId="37517" xr:uid="{00000000-0005-0000-0000-0000D0890000}"/>
    <cellStyle name="Normal 66 3 4 5 3" xfId="22284" xr:uid="{00000000-0005-0000-0000-0000D1890000}"/>
    <cellStyle name="Normal 66 3 4 6" xfId="32505" xr:uid="{00000000-0005-0000-0000-0000D2890000}"/>
    <cellStyle name="Normal 66 3 4 7" xfId="17271" xr:uid="{00000000-0005-0000-0000-0000D3890000}"/>
    <cellStyle name="Normal 66 3 5" xfId="2964" xr:uid="{00000000-0005-0000-0000-0000D4890000}"/>
    <cellStyle name="Normal 66 3 5 2" xfId="13038" xr:uid="{00000000-0005-0000-0000-0000D5890000}"/>
    <cellStyle name="Normal 66 3 5 2 2" xfId="43369" xr:uid="{00000000-0005-0000-0000-0000D6890000}"/>
    <cellStyle name="Normal 66 3 5 2 3" xfId="28136" xr:uid="{00000000-0005-0000-0000-0000D7890000}"/>
    <cellStyle name="Normal 66 3 5 3" xfId="8018" xr:uid="{00000000-0005-0000-0000-0000D8890000}"/>
    <cellStyle name="Normal 66 3 5 3 2" xfId="38352" xr:uid="{00000000-0005-0000-0000-0000D9890000}"/>
    <cellStyle name="Normal 66 3 5 3 3" xfId="23119" xr:uid="{00000000-0005-0000-0000-0000DA890000}"/>
    <cellStyle name="Normal 66 3 5 4" xfId="33339" xr:uid="{00000000-0005-0000-0000-0000DB890000}"/>
    <cellStyle name="Normal 66 3 5 5" xfId="18106" xr:uid="{00000000-0005-0000-0000-0000DC890000}"/>
    <cellStyle name="Normal 66 3 6" xfId="4657" xr:uid="{00000000-0005-0000-0000-0000DD890000}"/>
    <cellStyle name="Normal 66 3 6 2" xfId="14709" xr:uid="{00000000-0005-0000-0000-0000DE890000}"/>
    <cellStyle name="Normal 66 3 6 2 2" xfId="45040" xr:uid="{00000000-0005-0000-0000-0000DF890000}"/>
    <cellStyle name="Normal 66 3 6 2 3" xfId="29807" xr:uid="{00000000-0005-0000-0000-0000E0890000}"/>
    <cellStyle name="Normal 66 3 6 3" xfId="9689" xr:uid="{00000000-0005-0000-0000-0000E1890000}"/>
    <cellStyle name="Normal 66 3 6 3 2" xfId="40023" xr:uid="{00000000-0005-0000-0000-0000E2890000}"/>
    <cellStyle name="Normal 66 3 6 3 3" xfId="24790" xr:uid="{00000000-0005-0000-0000-0000E3890000}"/>
    <cellStyle name="Normal 66 3 6 4" xfId="35010" xr:uid="{00000000-0005-0000-0000-0000E4890000}"/>
    <cellStyle name="Normal 66 3 6 5" xfId="19777" xr:uid="{00000000-0005-0000-0000-0000E5890000}"/>
    <cellStyle name="Normal 66 3 7" xfId="11367" xr:uid="{00000000-0005-0000-0000-0000E6890000}"/>
    <cellStyle name="Normal 66 3 7 2" xfId="41698" xr:uid="{00000000-0005-0000-0000-0000E7890000}"/>
    <cellStyle name="Normal 66 3 7 3" xfId="26465" xr:uid="{00000000-0005-0000-0000-0000E8890000}"/>
    <cellStyle name="Normal 66 3 8" xfId="6346" xr:uid="{00000000-0005-0000-0000-0000E9890000}"/>
    <cellStyle name="Normal 66 3 8 2" xfId="36681" xr:uid="{00000000-0005-0000-0000-0000EA890000}"/>
    <cellStyle name="Normal 66 3 8 3" xfId="21448" xr:uid="{00000000-0005-0000-0000-0000EB890000}"/>
    <cellStyle name="Normal 66 3 9" xfId="31670" xr:uid="{00000000-0005-0000-0000-0000EC890000}"/>
    <cellStyle name="Normal 66 4" xfId="1371" xr:uid="{00000000-0005-0000-0000-0000ED890000}"/>
    <cellStyle name="Normal 66 4 2" xfId="1794" xr:uid="{00000000-0005-0000-0000-0000EE890000}"/>
    <cellStyle name="Normal 66 4 2 2" xfId="2633" xr:uid="{00000000-0005-0000-0000-0000EF890000}"/>
    <cellStyle name="Normal 66 4 2 2 2" xfId="4323" xr:uid="{00000000-0005-0000-0000-0000F0890000}"/>
    <cellStyle name="Normal 66 4 2 2 2 2" xfId="14396" xr:uid="{00000000-0005-0000-0000-0000F1890000}"/>
    <cellStyle name="Normal 66 4 2 2 2 2 2" xfId="44727" xr:uid="{00000000-0005-0000-0000-0000F2890000}"/>
    <cellStyle name="Normal 66 4 2 2 2 2 3" xfId="29494" xr:uid="{00000000-0005-0000-0000-0000F3890000}"/>
    <cellStyle name="Normal 66 4 2 2 2 3" xfId="9376" xr:uid="{00000000-0005-0000-0000-0000F4890000}"/>
    <cellStyle name="Normal 66 4 2 2 2 3 2" xfId="39710" xr:uid="{00000000-0005-0000-0000-0000F5890000}"/>
    <cellStyle name="Normal 66 4 2 2 2 3 3" xfId="24477" xr:uid="{00000000-0005-0000-0000-0000F6890000}"/>
    <cellStyle name="Normal 66 4 2 2 2 4" xfId="34697" xr:uid="{00000000-0005-0000-0000-0000F7890000}"/>
    <cellStyle name="Normal 66 4 2 2 2 5" xfId="19464" xr:uid="{00000000-0005-0000-0000-0000F8890000}"/>
    <cellStyle name="Normal 66 4 2 2 3" xfId="6015" xr:uid="{00000000-0005-0000-0000-0000F9890000}"/>
    <cellStyle name="Normal 66 4 2 2 3 2" xfId="16067" xr:uid="{00000000-0005-0000-0000-0000FA890000}"/>
    <cellStyle name="Normal 66 4 2 2 3 2 2" xfId="46398" xr:uid="{00000000-0005-0000-0000-0000FB890000}"/>
    <cellStyle name="Normal 66 4 2 2 3 2 3" xfId="31165" xr:uid="{00000000-0005-0000-0000-0000FC890000}"/>
    <cellStyle name="Normal 66 4 2 2 3 3" xfId="11047" xr:uid="{00000000-0005-0000-0000-0000FD890000}"/>
    <cellStyle name="Normal 66 4 2 2 3 3 2" xfId="41381" xr:uid="{00000000-0005-0000-0000-0000FE890000}"/>
    <cellStyle name="Normal 66 4 2 2 3 3 3" xfId="26148" xr:uid="{00000000-0005-0000-0000-0000FF890000}"/>
    <cellStyle name="Normal 66 4 2 2 3 4" xfId="36368" xr:uid="{00000000-0005-0000-0000-0000008A0000}"/>
    <cellStyle name="Normal 66 4 2 2 3 5" xfId="21135" xr:uid="{00000000-0005-0000-0000-0000018A0000}"/>
    <cellStyle name="Normal 66 4 2 2 4" xfId="12725" xr:uid="{00000000-0005-0000-0000-0000028A0000}"/>
    <cellStyle name="Normal 66 4 2 2 4 2" xfId="43056" xr:uid="{00000000-0005-0000-0000-0000038A0000}"/>
    <cellStyle name="Normal 66 4 2 2 4 3" xfId="27823" xr:uid="{00000000-0005-0000-0000-0000048A0000}"/>
    <cellStyle name="Normal 66 4 2 2 5" xfId="7704" xr:uid="{00000000-0005-0000-0000-0000058A0000}"/>
    <cellStyle name="Normal 66 4 2 2 5 2" xfId="38039" xr:uid="{00000000-0005-0000-0000-0000068A0000}"/>
    <cellStyle name="Normal 66 4 2 2 5 3" xfId="22806" xr:uid="{00000000-0005-0000-0000-0000078A0000}"/>
    <cellStyle name="Normal 66 4 2 2 6" xfId="33027" xr:uid="{00000000-0005-0000-0000-0000088A0000}"/>
    <cellStyle name="Normal 66 4 2 2 7" xfId="17793" xr:uid="{00000000-0005-0000-0000-0000098A0000}"/>
    <cellStyle name="Normal 66 4 2 3" xfId="3486" xr:uid="{00000000-0005-0000-0000-00000A8A0000}"/>
    <cellStyle name="Normal 66 4 2 3 2" xfId="13560" xr:uid="{00000000-0005-0000-0000-00000B8A0000}"/>
    <cellStyle name="Normal 66 4 2 3 2 2" xfId="43891" xr:uid="{00000000-0005-0000-0000-00000C8A0000}"/>
    <cellStyle name="Normal 66 4 2 3 2 3" xfId="28658" xr:uid="{00000000-0005-0000-0000-00000D8A0000}"/>
    <cellStyle name="Normal 66 4 2 3 3" xfId="8540" xr:uid="{00000000-0005-0000-0000-00000E8A0000}"/>
    <cellStyle name="Normal 66 4 2 3 3 2" xfId="38874" xr:uid="{00000000-0005-0000-0000-00000F8A0000}"/>
    <cellStyle name="Normal 66 4 2 3 3 3" xfId="23641" xr:uid="{00000000-0005-0000-0000-0000108A0000}"/>
    <cellStyle name="Normal 66 4 2 3 4" xfId="33861" xr:uid="{00000000-0005-0000-0000-0000118A0000}"/>
    <cellStyle name="Normal 66 4 2 3 5" xfId="18628" xr:uid="{00000000-0005-0000-0000-0000128A0000}"/>
    <cellStyle name="Normal 66 4 2 4" xfId="5179" xr:uid="{00000000-0005-0000-0000-0000138A0000}"/>
    <cellStyle name="Normal 66 4 2 4 2" xfId="15231" xr:uid="{00000000-0005-0000-0000-0000148A0000}"/>
    <cellStyle name="Normal 66 4 2 4 2 2" xfId="45562" xr:uid="{00000000-0005-0000-0000-0000158A0000}"/>
    <cellStyle name="Normal 66 4 2 4 2 3" xfId="30329" xr:uid="{00000000-0005-0000-0000-0000168A0000}"/>
    <cellStyle name="Normal 66 4 2 4 3" xfId="10211" xr:uid="{00000000-0005-0000-0000-0000178A0000}"/>
    <cellStyle name="Normal 66 4 2 4 3 2" xfId="40545" xr:uid="{00000000-0005-0000-0000-0000188A0000}"/>
    <cellStyle name="Normal 66 4 2 4 3 3" xfId="25312" xr:uid="{00000000-0005-0000-0000-0000198A0000}"/>
    <cellStyle name="Normal 66 4 2 4 4" xfId="35532" xr:uid="{00000000-0005-0000-0000-00001A8A0000}"/>
    <cellStyle name="Normal 66 4 2 4 5" xfId="20299" xr:uid="{00000000-0005-0000-0000-00001B8A0000}"/>
    <cellStyle name="Normal 66 4 2 5" xfId="11889" xr:uid="{00000000-0005-0000-0000-00001C8A0000}"/>
    <cellStyle name="Normal 66 4 2 5 2" xfId="42220" xr:uid="{00000000-0005-0000-0000-00001D8A0000}"/>
    <cellStyle name="Normal 66 4 2 5 3" xfId="26987" xr:uid="{00000000-0005-0000-0000-00001E8A0000}"/>
    <cellStyle name="Normal 66 4 2 6" xfId="6868" xr:uid="{00000000-0005-0000-0000-00001F8A0000}"/>
    <cellStyle name="Normal 66 4 2 6 2" xfId="37203" xr:uid="{00000000-0005-0000-0000-0000208A0000}"/>
    <cellStyle name="Normal 66 4 2 6 3" xfId="21970" xr:uid="{00000000-0005-0000-0000-0000218A0000}"/>
    <cellStyle name="Normal 66 4 2 7" xfId="32191" xr:uid="{00000000-0005-0000-0000-0000228A0000}"/>
    <cellStyle name="Normal 66 4 2 8" xfId="16957" xr:uid="{00000000-0005-0000-0000-0000238A0000}"/>
    <cellStyle name="Normal 66 4 3" xfId="2215" xr:uid="{00000000-0005-0000-0000-0000248A0000}"/>
    <cellStyle name="Normal 66 4 3 2" xfId="3905" xr:uid="{00000000-0005-0000-0000-0000258A0000}"/>
    <cellStyle name="Normal 66 4 3 2 2" xfId="13978" xr:uid="{00000000-0005-0000-0000-0000268A0000}"/>
    <cellStyle name="Normal 66 4 3 2 2 2" xfId="44309" xr:uid="{00000000-0005-0000-0000-0000278A0000}"/>
    <cellStyle name="Normal 66 4 3 2 2 3" xfId="29076" xr:uid="{00000000-0005-0000-0000-0000288A0000}"/>
    <cellStyle name="Normal 66 4 3 2 3" xfId="8958" xr:uid="{00000000-0005-0000-0000-0000298A0000}"/>
    <cellStyle name="Normal 66 4 3 2 3 2" xfId="39292" xr:uid="{00000000-0005-0000-0000-00002A8A0000}"/>
    <cellStyle name="Normal 66 4 3 2 3 3" xfId="24059" xr:uid="{00000000-0005-0000-0000-00002B8A0000}"/>
    <cellStyle name="Normal 66 4 3 2 4" xfId="34279" xr:uid="{00000000-0005-0000-0000-00002C8A0000}"/>
    <cellStyle name="Normal 66 4 3 2 5" xfId="19046" xr:uid="{00000000-0005-0000-0000-00002D8A0000}"/>
    <cellStyle name="Normal 66 4 3 3" xfId="5597" xr:uid="{00000000-0005-0000-0000-00002E8A0000}"/>
    <cellStyle name="Normal 66 4 3 3 2" xfId="15649" xr:uid="{00000000-0005-0000-0000-00002F8A0000}"/>
    <cellStyle name="Normal 66 4 3 3 2 2" xfId="45980" xr:uid="{00000000-0005-0000-0000-0000308A0000}"/>
    <cellStyle name="Normal 66 4 3 3 2 3" xfId="30747" xr:uid="{00000000-0005-0000-0000-0000318A0000}"/>
    <cellStyle name="Normal 66 4 3 3 3" xfId="10629" xr:uid="{00000000-0005-0000-0000-0000328A0000}"/>
    <cellStyle name="Normal 66 4 3 3 3 2" xfId="40963" xr:uid="{00000000-0005-0000-0000-0000338A0000}"/>
    <cellStyle name="Normal 66 4 3 3 3 3" xfId="25730" xr:uid="{00000000-0005-0000-0000-0000348A0000}"/>
    <cellStyle name="Normal 66 4 3 3 4" xfId="35950" xr:uid="{00000000-0005-0000-0000-0000358A0000}"/>
    <cellStyle name="Normal 66 4 3 3 5" xfId="20717" xr:uid="{00000000-0005-0000-0000-0000368A0000}"/>
    <cellStyle name="Normal 66 4 3 4" xfId="12307" xr:uid="{00000000-0005-0000-0000-0000378A0000}"/>
    <cellStyle name="Normal 66 4 3 4 2" xfId="42638" xr:uid="{00000000-0005-0000-0000-0000388A0000}"/>
    <cellStyle name="Normal 66 4 3 4 3" xfId="27405" xr:uid="{00000000-0005-0000-0000-0000398A0000}"/>
    <cellStyle name="Normal 66 4 3 5" xfId="7286" xr:uid="{00000000-0005-0000-0000-00003A8A0000}"/>
    <cellStyle name="Normal 66 4 3 5 2" xfId="37621" xr:uid="{00000000-0005-0000-0000-00003B8A0000}"/>
    <cellStyle name="Normal 66 4 3 5 3" xfId="22388" xr:uid="{00000000-0005-0000-0000-00003C8A0000}"/>
    <cellStyle name="Normal 66 4 3 6" xfId="32609" xr:uid="{00000000-0005-0000-0000-00003D8A0000}"/>
    <cellStyle name="Normal 66 4 3 7" xfId="17375" xr:uid="{00000000-0005-0000-0000-00003E8A0000}"/>
    <cellStyle name="Normal 66 4 4" xfId="3068" xr:uid="{00000000-0005-0000-0000-00003F8A0000}"/>
    <cellStyle name="Normal 66 4 4 2" xfId="13142" xr:uid="{00000000-0005-0000-0000-0000408A0000}"/>
    <cellStyle name="Normal 66 4 4 2 2" xfId="43473" xr:uid="{00000000-0005-0000-0000-0000418A0000}"/>
    <cellStyle name="Normal 66 4 4 2 3" xfId="28240" xr:uid="{00000000-0005-0000-0000-0000428A0000}"/>
    <cellStyle name="Normal 66 4 4 3" xfId="8122" xr:uid="{00000000-0005-0000-0000-0000438A0000}"/>
    <cellStyle name="Normal 66 4 4 3 2" xfId="38456" xr:uid="{00000000-0005-0000-0000-0000448A0000}"/>
    <cellStyle name="Normal 66 4 4 3 3" xfId="23223" xr:uid="{00000000-0005-0000-0000-0000458A0000}"/>
    <cellStyle name="Normal 66 4 4 4" xfId="33443" xr:uid="{00000000-0005-0000-0000-0000468A0000}"/>
    <cellStyle name="Normal 66 4 4 5" xfId="18210" xr:uid="{00000000-0005-0000-0000-0000478A0000}"/>
    <cellStyle name="Normal 66 4 5" xfId="4761" xr:uid="{00000000-0005-0000-0000-0000488A0000}"/>
    <cellStyle name="Normal 66 4 5 2" xfId="14813" xr:uid="{00000000-0005-0000-0000-0000498A0000}"/>
    <cellStyle name="Normal 66 4 5 2 2" xfId="45144" xr:uid="{00000000-0005-0000-0000-00004A8A0000}"/>
    <cellStyle name="Normal 66 4 5 2 3" xfId="29911" xr:uid="{00000000-0005-0000-0000-00004B8A0000}"/>
    <cellStyle name="Normal 66 4 5 3" xfId="9793" xr:uid="{00000000-0005-0000-0000-00004C8A0000}"/>
    <cellStyle name="Normal 66 4 5 3 2" xfId="40127" xr:uid="{00000000-0005-0000-0000-00004D8A0000}"/>
    <cellStyle name="Normal 66 4 5 3 3" xfId="24894" xr:uid="{00000000-0005-0000-0000-00004E8A0000}"/>
    <cellStyle name="Normal 66 4 5 4" xfId="35114" xr:uid="{00000000-0005-0000-0000-00004F8A0000}"/>
    <cellStyle name="Normal 66 4 5 5" xfId="19881" xr:uid="{00000000-0005-0000-0000-0000508A0000}"/>
    <cellStyle name="Normal 66 4 6" xfId="11471" xr:uid="{00000000-0005-0000-0000-0000518A0000}"/>
    <cellStyle name="Normal 66 4 6 2" xfId="41802" xr:uid="{00000000-0005-0000-0000-0000528A0000}"/>
    <cellStyle name="Normal 66 4 6 3" xfId="26569" xr:uid="{00000000-0005-0000-0000-0000538A0000}"/>
    <cellStyle name="Normal 66 4 7" xfId="6450" xr:uid="{00000000-0005-0000-0000-0000548A0000}"/>
    <cellStyle name="Normal 66 4 7 2" xfId="36785" xr:uid="{00000000-0005-0000-0000-0000558A0000}"/>
    <cellStyle name="Normal 66 4 7 3" xfId="21552" xr:uid="{00000000-0005-0000-0000-0000568A0000}"/>
    <cellStyle name="Normal 66 4 8" xfId="31773" xr:uid="{00000000-0005-0000-0000-0000578A0000}"/>
    <cellStyle name="Normal 66 4 9" xfId="16539" xr:uid="{00000000-0005-0000-0000-0000588A0000}"/>
    <cellStyle name="Normal 66 5" xfId="1584" xr:uid="{00000000-0005-0000-0000-0000598A0000}"/>
    <cellStyle name="Normal 66 5 2" xfId="2425" xr:uid="{00000000-0005-0000-0000-00005A8A0000}"/>
    <cellStyle name="Normal 66 5 2 2" xfId="4115" xr:uid="{00000000-0005-0000-0000-00005B8A0000}"/>
    <cellStyle name="Normal 66 5 2 2 2" xfId="14188" xr:uid="{00000000-0005-0000-0000-00005C8A0000}"/>
    <cellStyle name="Normal 66 5 2 2 2 2" xfId="44519" xr:uid="{00000000-0005-0000-0000-00005D8A0000}"/>
    <cellStyle name="Normal 66 5 2 2 2 3" xfId="29286" xr:uid="{00000000-0005-0000-0000-00005E8A0000}"/>
    <cellStyle name="Normal 66 5 2 2 3" xfId="9168" xr:uid="{00000000-0005-0000-0000-00005F8A0000}"/>
    <cellStyle name="Normal 66 5 2 2 3 2" xfId="39502" xr:uid="{00000000-0005-0000-0000-0000608A0000}"/>
    <cellStyle name="Normal 66 5 2 2 3 3" xfId="24269" xr:uid="{00000000-0005-0000-0000-0000618A0000}"/>
    <cellStyle name="Normal 66 5 2 2 4" xfId="34489" xr:uid="{00000000-0005-0000-0000-0000628A0000}"/>
    <cellStyle name="Normal 66 5 2 2 5" xfId="19256" xr:uid="{00000000-0005-0000-0000-0000638A0000}"/>
    <cellStyle name="Normal 66 5 2 3" xfId="5807" xr:uid="{00000000-0005-0000-0000-0000648A0000}"/>
    <cellStyle name="Normal 66 5 2 3 2" xfId="15859" xr:uid="{00000000-0005-0000-0000-0000658A0000}"/>
    <cellStyle name="Normal 66 5 2 3 2 2" xfId="46190" xr:uid="{00000000-0005-0000-0000-0000668A0000}"/>
    <cellStyle name="Normal 66 5 2 3 2 3" xfId="30957" xr:uid="{00000000-0005-0000-0000-0000678A0000}"/>
    <cellStyle name="Normal 66 5 2 3 3" xfId="10839" xr:uid="{00000000-0005-0000-0000-0000688A0000}"/>
    <cellStyle name="Normal 66 5 2 3 3 2" xfId="41173" xr:uid="{00000000-0005-0000-0000-0000698A0000}"/>
    <cellStyle name="Normal 66 5 2 3 3 3" xfId="25940" xr:uid="{00000000-0005-0000-0000-00006A8A0000}"/>
    <cellStyle name="Normal 66 5 2 3 4" xfId="36160" xr:uid="{00000000-0005-0000-0000-00006B8A0000}"/>
    <cellStyle name="Normal 66 5 2 3 5" xfId="20927" xr:uid="{00000000-0005-0000-0000-00006C8A0000}"/>
    <cellStyle name="Normal 66 5 2 4" xfId="12517" xr:uid="{00000000-0005-0000-0000-00006D8A0000}"/>
    <cellStyle name="Normal 66 5 2 4 2" xfId="42848" xr:uid="{00000000-0005-0000-0000-00006E8A0000}"/>
    <cellStyle name="Normal 66 5 2 4 3" xfId="27615" xr:uid="{00000000-0005-0000-0000-00006F8A0000}"/>
    <cellStyle name="Normal 66 5 2 5" xfId="7496" xr:uid="{00000000-0005-0000-0000-0000708A0000}"/>
    <cellStyle name="Normal 66 5 2 5 2" xfId="37831" xr:uid="{00000000-0005-0000-0000-0000718A0000}"/>
    <cellStyle name="Normal 66 5 2 5 3" xfId="22598" xr:uid="{00000000-0005-0000-0000-0000728A0000}"/>
    <cellStyle name="Normal 66 5 2 6" xfId="32819" xr:uid="{00000000-0005-0000-0000-0000738A0000}"/>
    <cellStyle name="Normal 66 5 2 7" xfId="17585" xr:uid="{00000000-0005-0000-0000-0000748A0000}"/>
    <cellStyle name="Normal 66 5 3" xfId="3278" xr:uid="{00000000-0005-0000-0000-0000758A0000}"/>
    <cellStyle name="Normal 66 5 3 2" xfId="13352" xr:uid="{00000000-0005-0000-0000-0000768A0000}"/>
    <cellStyle name="Normal 66 5 3 2 2" xfId="43683" xr:uid="{00000000-0005-0000-0000-0000778A0000}"/>
    <cellStyle name="Normal 66 5 3 2 3" xfId="28450" xr:uid="{00000000-0005-0000-0000-0000788A0000}"/>
    <cellStyle name="Normal 66 5 3 3" xfId="8332" xr:uid="{00000000-0005-0000-0000-0000798A0000}"/>
    <cellStyle name="Normal 66 5 3 3 2" xfId="38666" xr:uid="{00000000-0005-0000-0000-00007A8A0000}"/>
    <cellStyle name="Normal 66 5 3 3 3" xfId="23433" xr:uid="{00000000-0005-0000-0000-00007B8A0000}"/>
    <cellStyle name="Normal 66 5 3 4" xfId="33653" xr:uid="{00000000-0005-0000-0000-00007C8A0000}"/>
    <cellStyle name="Normal 66 5 3 5" xfId="18420" xr:uid="{00000000-0005-0000-0000-00007D8A0000}"/>
    <cellStyle name="Normal 66 5 4" xfId="4971" xr:uid="{00000000-0005-0000-0000-00007E8A0000}"/>
    <cellStyle name="Normal 66 5 4 2" xfId="15023" xr:uid="{00000000-0005-0000-0000-00007F8A0000}"/>
    <cellStyle name="Normal 66 5 4 2 2" xfId="45354" xr:uid="{00000000-0005-0000-0000-0000808A0000}"/>
    <cellStyle name="Normal 66 5 4 2 3" xfId="30121" xr:uid="{00000000-0005-0000-0000-0000818A0000}"/>
    <cellStyle name="Normal 66 5 4 3" xfId="10003" xr:uid="{00000000-0005-0000-0000-0000828A0000}"/>
    <cellStyle name="Normal 66 5 4 3 2" xfId="40337" xr:uid="{00000000-0005-0000-0000-0000838A0000}"/>
    <cellStyle name="Normal 66 5 4 3 3" xfId="25104" xr:uid="{00000000-0005-0000-0000-0000848A0000}"/>
    <cellStyle name="Normal 66 5 4 4" xfId="35324" xr:uid="{00000000-0005-0000-0000-0000858A0000}"/>
    <cellStyle name="Normal 66 5 4 5" xfId="20091" xr:uid="{00000000-0005-0000-0000-0000868A0000}"/>
    <cellStyle name="Normal 66 5 5" xfId="11681" xr:uid="{00000000-0005-0000-0000-0000878A0000}"/>
    <cellStyle name="Normal 66 5 5 2" xfId="42012" xr:uid="{00000000-0005-0000-0000-0000888A0000}"/>
    <cellStyle name="Normal 66 5 5 3" xfId="26779" xr:uid="{00000000-0005-0000-0000-0000898A0000}"/>
    <cellStyle name="Normal 66 5 6" xfId="6660" xr:uid="{00000000-0005-0000-0000-00008A8A0000}"/>
    <cellStyle name="Normal 66 5 6 2" xfId="36995" xr:uid="{00000000-0005-0000-0000-00008B8A0000}"/>
    <cellStyle name="Normal 66 5 6 3" xfId="21762" xr:uid="{00000000-0005-0000-0000-00008C8A0000}"/>
    <cellStyle name="Normal 66 5 7" xfId="31983" xr:uid="{00000000-0005-0000-0000-00008D8A0000}"/>
    <cellStyle name="Normal 66 5 8" xfId="16749" xr:uid="{00000000-0005-0000-0000-00008E8A0000}"/>
    <cellStyle name="Normal 66 6" xfId="2005" xr:uid="{00000000-0005-0000-0000-00008F8A0000}"/>
    <cellStyle name="Normal 66 6 2" xfId="3697" xr:uid="{00000000-0005-0000-0000-0000908A0000}"/>
    <cellStyle name="Normal 66 6 2 2" xfId="13770" xr:uid="{00000000-0005-0000-0000-0000918A0000}"/>
    <cellStyle name="Normal 66 6 2 2 2" xfId="44101" xr:uid="{00000000-0005-0000-0000-0000928A0000}"/>
    <cellStyle name="Normal 66 6 2 2 3" xfId="28868" xr:uid="{00000000-0005-0000-0000-0000938A0000}"/>
    <cellStyle name="Normal 66 6 2 3" xfId="8750" xr:uid="{00000000-0005-0000-0000-0000948A0000}"/>
    <cellStyle name="Normal 66 6 2 3 2" xfId="39084" xr:uid="{00000000-0005-0000-0000-0000958A0000}"/>
    <cellStyle name="Normal 66 6 2 3 3" xfId="23851" xr:uid="{00000000-0005-0000-0000-0000968A0000}"/>
    <cellStyle name="Normal 66 6 2 4" xfId="34071" xr:uid="{00000000-0005-0000-0000-0000978A0000}"/>
    <cellStyle name="Normal 66 6 2 5" xfId="18838" xr:uid="{00000000-0005-0000-0000-0000988A0000}"/>
    <cellStyle name="Normal 66 6 3" xfId="5389" xr:uid="{00000000-0005-0000-0000-0000998A0000}"/>
    <cellStyle name="Normal 66 6 3 2" xfId="15441" xr:uid="{00000000-0005-0000-0000-00009A8A0000}"/>
    <cellStyle name="Normal 66 6 3 2 2" xfId="45772" xr:uid="{00000000-0005-0000-0000-00009B8A0000}"/>
    <cellStyle name="Normal 66 6 3 2 3" xfId="30539" xr:uid="{00000000-0005-0000-0000-00009C8A0000}"/>
    <cellStyle name="Normal 66 6 3 3" xfId="10421" xr:uid="{00000000-0005-0000-0000-00009D8A0000}"/>
    <cellStyle name="Normal 66 6 3 3 2" xfId="40755" xr:uid="{00000000-0005-0000-0000-00009E8A0000}"/>
    <cellStyle name="Normal 66 6 3 3 3" xfId="25522" xr:uid="{00000000-0005-0000-0000-00009F8A0000}"/>
    <cellStyle name="Normal 66 6 3 4" xfId="35742" xr:uid="{00000000-0005-0000-0000-0000A08A0000}"/>
    <cellStyle name="Normal 66 6 3 5" xfId="20509" xr:uid="{00000000-0005-0000-0000-0000A18A0000}"/>
    <cellStyle name="Normal 66 6 4" xfId="12099" xr:uid="{00000000-0005-0000-0000-0000A28A0000}"/>
    <cellStyle name="Normal 66 6 4 2" xfId="42430" xr:uid="{00000000-0005-0000-0000-0000A38A0000}"/>
    <cellStyle name="Normal 66 6 4 3" xfId="27197" xr:uid="{00000000-0005-0000-0000-0000A48A0000}"/>
    <cellStyle name="Normal 66 6 5" xfId="7078" xr:uid="{00000000-0005-0000-0000-0000A58A0000}"/>
    <cellStyle name="Normal 66 6 5 2" xfId="37413" xr:uid="{00000000-0005-0000-0000-0000A68A0000}"/>
    <cellStyle name="Normal 66 6 5 3" xfId="22180" xr:uid="{00000000-0005-0000-0000-0000A78A0000}"/>
    <cellStyle name="Normal 66 6 6" xfId="32401" xr:uid="{00000000-0005-0000-0000-0000A88A0000}"/>
    <cellStyle name="Normal 66 6 7" xfId="17167" xr:uid="{00000000-0005-0000-0000-0000A98A0000}"/>
    <cellStyle name="Normal 66 7" xfId="2857" xr:uid="{00000000-0005-0000-0000-0000AA8A0000}"/>
    <cellStyle name="Normal 66 7 2" xfId="12934" xr:uid="{00000000-0005-0000-0000-0000AB8A0000}"/>
    <cellStyle name="Normal 66 7 2 2" xfId="43265" xr:uid="{00000000-0005-0000-0000-0000AC8A0000}"/>
    <cellStyle name="Normal 66 7 2 3" xfId="28032" xr:uid="{00000000-0005-0000-0000-0000AD8A0000}"/>
    <cellStyle name="Normal 66 7 3" xfId="7914" xr:uid="{00000000-0005-0000-0000-0000AE8A0000}"/>
    <cellStyle name="Normal 66 7 3 2" xfId="38248" xr:uid="{00000000-0005-0000-0000-0000AF8A0000}"/>
    <cellStyle name="Normal 66 7 3 3" xfId="23015" xr:uid="{00000000-0005-0000-0000-0000B08A0000}"/>
    <cellStyle name="Normal 66 7 4" xfId="33235" xr:uid="{00000000-0005-0000-0000-0000B18A0000}"/>
    <cellStyle name="Normal 66 7 5" xfId="18002" xr:uid="{00000000-0005-0000-0000-0000B28A0000}"/>
    <cellStyle name="Normal 66 8" xfId="4551" xr:uid="{00000000-0005-0000-0000-0000B38A0000}"/>
    <cellStyle name="Normal 66 8 2" xfId="14605" xr:uid="{00000000-0005-0000-0000-0000B48A0000}"/>
    <cellStyle name="Normal 66 8 2 2" xfId="44936" xr:uid="{00000000-0005-0000-0000-0000B58A0000}"/>
    <cellStyle name="Normal 66 8 2 3" xfId="29703" xr:uid="{00000000-0005-0000-0000-0000B68A0000}"/>
    <cellStyle name="Normal 66 8 3" xfId="9585" xr:uid="{00000000-0005-0000-0000-0000B78A0000}"/>
    <cellStyle name="Normal 66 8 3 2" xfId="39919" xr:uid="{00000000-0005-0000-0000-0000B88A0000}"/>
    <cellStyle name="Normal 66 8 3 3" xfId="24686" xr:uid="{00000000-0005-0000-0000-0000B98A0000}"/>
    <cellStyle name="Normal 66 8 4" xfId="34906" xr:uid="{00000000-0005-0000-0000-0000BA8A0000}"/>
    <cellStyle name="Normal 66 8 5" xfId="19673" xr:uid="{00000000-0005-0000-0000-0000BB8A0000}"/>
    <cellStyle name="Normal 66 9" xfId="11261" xr:uid="{00000000-0005-0000-0000-0000BC8A0000}"/>
    <cellStyle name="Normal 66 9 2" xfId="41594" xr:uid="{00000000-0005-0000-0000-0000BD8A0000}"/>
    <cellStyle name="Normal 66 9 3" xfId="26361" xr:uid="{00000000-0005-0000-0000-0000BE8A0000}"/>
    <cellStyle name="Normal 67" xfId="896" xr:uid="{00000000-0005-0000-0000-0000BF8A0000}"/>
    <cellStyle name="Normal 67 10" xfId="6241" xr:uid="{00000000-0005-0000-0000-0000C08A0000}"/>
    <cellStyle name="Normal 67 10 2" xfId="36578" xr:uid="{00000000-0005-0000-0000-0000C18A0000}"/>
    <cellStyle name="Normal 67 10 3" xfId="21345" xr:uid="{00000000-0005-0000-0000-0000C28A0000}"/>
    <cellStyle name="Normal 67 11" xfId="31569" xr:uid="{00000000-0005-0000-0000-0000C38A0000}"/>
    <cellStyle name="Normal 67 12" xfId="16330" xr:uid="{00000000-0005-0000-0000-0000C48A0000}"/>
    <cellStyle name="Normal 67 13" xfId="46923" xr:uid="{4B7DABAB-22CF-4650-AC43-0128DD0CE868}"/>
    <cellStyle name="Normal 67 2" xfId="1205" xr:uid="{00000000-0005-0000-0000-0000C58A0000}"/>
    <cellStyle name="Normal 67 2 10" xfId="31620" xr:uid="{00000000-0005-0000-0000-0000C68A0000}"/>
    <cellStyle name="Normal 67 2 11" xfId="16384" xr:uid="{00000000-0005-0000-0000-0000C78A0000}"/>
    <cellStyle name="Normal 67 2 2" xfId="1313" xr:uid="{00000000-0005-0000-0000-0000C88A0000}"/>
    <cellStyle name="Normal 67 2 2 10" xfId="16488" xr:uid="{00000000-0005-0000-0000-0000C98A0000}"/>
    <cellStyle name="Normal 67 2 2 2" xfId="1530" xr:uid="{00000000-0005-0000-0000-0000CA8A0000}"/>
    <cellStyle name="Normal 67 2 2 2 2" xfId="1951" xr:uid="{00000000-0005-0000-0000-0000CB8A0000}"/>
    <cellStyle name="Normal 67 2 2 2 2 2" xfId="2790" xr:uid="{00000000-0005-0000-0000-0000CC8A0000}"/>
    <cellStyle name="Normal 67 2 2 2 2 2 2" xfId="4480" xr:uid="{00000000-0005-0000-0000-0000CD8A0000}"/>
    <cellStyle name="Normal 67 2 2 2 2 2 2 2" xfId="14553" xr:uid="{00000000-0005-0000-0000-0000CE8A0000}"/>
    <cellStyle name="Normal 67 2 2 2 2 2 2 2 2" xfId="44884" xr:uid="{00000000-0005-0000-0000-0000CF8A0000}"/>
    <cellStyle name="Normal 67 2 2 2 2 2 2 2 3" xfId="29651" xr:uid="{00000000-0005-0000-0000-0000D08A0000}"/>
    <cellStyle name="Normal 67 2 2 2 2 2 2 3" xfId="9533" xr:uid="{00000000-0005-0000-0000-0000D18A0000}"/>
    <cellStyle name="Normal 67 2 2 2 2 2 2 3 2" xfId="39867" xr:uid="{00000000-0005-0000-0000-0000D28A0000}"/>
    <cellStyle name="Normal 67 2 2 2 2 2 2 3 3" xfId="24634" xr:uid="{00000000-0005-0000-0000-0000D38A0000}"/>
    <cellStyle name="Normal 67 2 2 2 2 2 2 4" xfId="34854" xr:uid="{00000000-0005-0000-0000-0000D48A0000}"/>
    <cellStyle name="Normal 67 2 2 2 2 2 2 5" xfId="19621" xr:uid="{00000000-0005-0000-0000-0000D58A0000}"/>
    <cellStyle name="Normal 67 2 2 2 2 2 3" xfId="6172" xr:uid="{00000000-0005-0000-0000-0000D68A0000}"/>
    <cellStyle name="Normal 67 2 2 2 2 2 3 2" xfId="16224" xr:uid="{00000000-0005-0000-0000-0000D78A0000}"/>
    <cellStyle name="Normal 67 2 2 2 2 2 3 2 2" xfId="46555" xr:uid="{00000000-0005-0000-0000-0000D88A0000}"/>
    <cellStyle name="Normal 67 2 2 2 2 2 3 2 3" xfId="31322" xr:uid="{00000000-0005-0000-0000-0000D98A0000}"/>
    <cellStyle name="Normal 67 2 2 2 2 2 3 3" xfId="11204" xr:uid="{00000000-0005-0000-0000-0000DA8A0000}"/>
    <cellStyle name="Normal 67 2 2 2 2 2 3 3 2" xfId="41538" xr:uid="{00000000-0005-0000-0000-0000DB8A0000}"/>
    <cellStyle name="Normal 67 2 2 2 2 2 3 3 3" xfId="26305" xr:uid="{00000000-0005-0000-0000-0000DC8A0000}"/>
    <cellStyle name="Normal 67 2 2 2 2 2 3 4" xfId="36525" xr:uid="{00000000-0005-0000-0000-0000DD8A0000}"/>
    <cellStyle name="Normal 67 2 2 2 2 2 3 5" xfId="21292" xr:uid="{00000000-0005-0000-0000-0000DE8A0000}"/>
    <cellStyle name="Normal 67 2 2 2 2 2 4" xfId="12882" xr:uid="{00000000-0005-0000-0000-0000DF8A0000}"/>
    <cellStyle name="Normal 67 2 2 2 2 2 4 2" xfId="43213" xr:uid="{00000000-0005-0000-0000-0000E08A0000}"/>
    <cellStyle name="Normal 67 2 2 2 2 2 4 3" xfId="27980" xr:uid="{00000000-0005-0000-0000-0000E18A0000}"/>
    <cellStyle name="Normal 67 2 2 2 2 2 5" xfId="7861" xr:uid="{00000000-0005-0000-0000-0000E28A0000}"/>
    <cellStyle name="Normal 67 2 2 2 2 2 5 2" xfId="38196" xr:uid="{00000000-0005-0000-0000-0000E38A0000}"/>
    <cellStyle name="Normal 67 2 2 2 2 2 5 3" xfId="22963" xr:uid="{00000000-0005-0000-0000-0000E48A0000}"/>
    <cellStyle name="Normal 67 2 2 2 2 2 6" xfId="33184" xr:uid="{00000000-0005-0000-0000-0000E58A0000}"/>
    <cellStyle name="Normal 67 2 2 2 2 2 7" xfId="17950" xr:uid="{00000000-0005-0000-0000-0000E68A0000}"/>
    <cellStyle name="Normal 67 2 2 2 2 3" xfId="3643" xr:uid="{00000000-0005-0000-0000-0000E78A0000}"/>
    <cellStyle name="Normal 67 2 2 2 2 3 2" xfId="13717" xr:uid="{00000000-0005-0000-0000-0000E88A0000}"/>
    <cellStyle name="Normal 67 2 2 2 2 3 2 2" xfId="44048" xr:uid="{00000000-0005-0000-0000-0000E98A0000}"/>
    <cellStyle name="Normal 67 2 2 2 2 3 2 3" xfId="28815" xr:uid="{00000000-0005-0000-0000-0000EA8A0000}"/>
    <cellStyle name="Normal 67 2 2 2 2 3 3" xfId="8697" xr:uid="{00000000-0005-0000-0000-0000EB8A0000}"/>
    <cellStyle name="Normal 67 2 2 2 2 3 3 2" xfId="39031" xr:uid="{00000000-0005-0000-0000-0000EC8A0000}"/>
    <cellStyle name="Normal 67 2 2 2 2 3 3 3" xfId="23798" xr:uid="{00000000-0005-0000-0000-0000ED8A0000}"/>
    <cellStyle name="Normal 67 2 2 2 2 3 4" xfId="34018" xr:uid="{00000000-0005-0000-0000-0000EE8A0000}"/>
    <cellStyle name="Normal 67 2 2 2 2 3 5" xfId="18785" xr:uid="{00000000-0005-0000-0000-0000EF8A0000}"/>
    <cellStyle name="Normal 67 2 2 2 2 4" xfId="5336" xr:uid="{00000000-0005-0000-0000-0000F08A0000}"/>
    <cellStyle name="Normal 67 2 2 2 2 4 2" xfId="15388" xr:uid="{00000000-0005-0000-0000-0000F18A0000}"/>
    <cellStyle name="Normal 67 2 2 2 2 4 2 2" xfId="45719" xr:uid="{00000000-0005-0000-0000-0000F28A0000}"/>
    <cellStyle name="Normal 67 2 2 2 2 4 2 3" xfId="30486" xr:uid="{00000000-0005-0000-0000-0000F38A0000}"/>
    <cellStyle name="Normal 67 2 2 2 2 4 3" xfId="10368" xr:uid="{00000000-0005-0000-0000-0000F48A0000}"/>
    <cellStyle name="Normal 67 2 2 2 2 4 3 2" xfId="40702" xr:uid="{00000000-0005-0000-0000-0000F58A0000}"/>
    <cellStyle name="Normal 67 2 2 2 2 4 3 3" xfId="25469" xr:uid="{00000000-0005-0000-0000-0000F68A0000}"/>
    <cellStyle name="Normal 67 2 2 2 2 4 4" xfId="35689" xr:uid="{00000000-0005-0000-0000-0000F78A0000}"/>
    <cellStyle name="Normal 67 2 2 2 2 4 5" xfId="20456" xr:uid="{00000000-0005-0000-0000-0000F88A0000}"/>
    <cellStyle name="Normal 67 2 2 2 2 5" xfId="12046" xr:uid="{00000000-0005-0000-0000-0000F98A0000}"/>
    <cellStyle name="Normal 67 2 2 2 2 5 2" xfId="42377" xr:uid="{00000000-0005-0000-0000-0000FA8A0000}"/>
    <cellStyle name="Normal 67 2 2 2 2 5 3" xfId="27144" xr:uid="{00000000-0005-0000-0000-0000FB8A0000}"/>
    <cellStyle name="Normal 67 2 2 2 2 6" xfId="7025" xr:uid="{00000000-0005-0000-0000-0000FC8A0000}"/>
    <cellStyle name="Normal 67 2 2 2 2 6 2" xfId="37360" xr:uid="{00000000-0005-0000-0000-0000FD8A0000}"/>
    <cellStyle name="Normal 67 2 2 2 2 6 3" xfId="22127" xr:uid="{00000000-0005-0000-0000-0000FE8A0000}"/>
    <cellStyle name="Normal 67 2 2 2 2 7" xfId="32348" xr:uid="{00000000-0005-0000-0000-0000FF8A0000}"/>
    <cellStyle name="Normal 67 2 2 2 2 8" xfId="17114" xr:uid="{00000000-0005-0000-0000-0000008B0000}"/>
    <cellStyle name="Normal 67 2 2 2 3" xfId="2372" xr:uid="{00000000-0005-0000-0000-0000018B0000}"/>
    <cellStyle name="Normal 67 2 2 2 3 2" xfId="4062" xr:uid="{00000000-0005-0000-0000-0000028B0000}"/>
    <cellStyle name="Normal 67 2 2 2 3 2 2" xfId="14135" xr:uid="{00000000-0005-0000-0000-0000038B0000}"/>
    <cellStyle name="Normal 67 2 2 2 3 2 2 2" xfId="44466" xr:uid="{00000000-0005-0000-0000-0000048B0000}"/>
    <cellStyle name="Normal 67 2 2 2 3 2 2 3" xfId="29233" xr:uid="{00000000-0005-0000-0000-0000058B0000}"/>
    <cellStyle name="Normal 67 2 2 2 3 2 3" xfId="9115" xr:uid="{00000000-0005-0000-0000-0000068B0000}"/>
    <cellStyle name="Normal 67 2 2 2 3 2 3 2" xfId="39449" xr:uid="{00000000-0005-0000-0000-0000078B0000}"/>
    <cellStyle name="Normal 67 2 2 2 3 2 3 3" xfId="24216" xr:uid="{00000000-0005-0000-0000-0000088B0000}"/>
    <cellStyle name="Normal 67 2 2 2 3 2 4" xfId="34436" xr:uid="{00000000-0005-0000-0000-0000098B0000}"/>
    <cellStyle name="Normal 67 2 2 2 3 2 5" xfId="19203" xr:uid="{00000000-0005-0000-0000-00000A8B0000}"/>
    <cellStyle name="Normal 67 2 2 2 3 3" xfId="5754" xr:uid="{00000000-0005-0000-0000-00000B8B0000}"/>
    <cellStyle name="Normal 67 2 2 2 3 3 2" xfId="15806" xr:uid="{00000000-0005-0000-0000-00000C8B0000}"/>
    <cellStyle name="Normal 67 2 2 2 3 3 2 2" xfId="46137" xr:uid="{00000000-0005-0000-0000-00000D8B0000}"/>
    <cellStyle name="Normal 67 2 2 2 3 3 2 3" xfId="30904" xr:uid="{00000000-0005-0000-0000-00000E8B0000}"/>
    <cellStyle name="Normal 67 2 2 2 3 3 3" xfId="10786" xr:uid="{00000000-0005-0000-0000-00000F8B0000}"/>
    <cellStyle name="Normal 67 2 2 2 3 3 3 2" xfId="41120" xr:uid="{00000000-0005-0000-0000-0000108B0000}"/>
    <cellStyle name="Normal 67 2 2 2 3 3 3 3" xfId="25887" xr:uid="{00000000-0005-0000-0000-0000118B0000}"/>
    <cellStyle name="Normal 67 2 2 2 3 3 4" xfId="36107" xr:uid="{00000000-0005-0000-0000-0000128B0000}"/>
    <cellStyle name="Normal 67 2 2 2 3 3 5" xfId="20874" xr:uid="{00000000-0005-0000-0000-0000138B0000}"/>
    <cellStyle name="Normal 67 2 2 2 3 4" xfId="12464" xr:uid="{00000000-0005-0000-0000-0000148B0000}"/>
    <cellStyle name="Normal 67 2 2 2 3 4 2" xfId="42795" xr:uid="{00000000-0005-0000-0000-0000158B0000}"/>
    <cellStyle name="Normal 67 2 2 2 3 4 3" xfId="27562" xr:uid="{00000000-0005-0000-0000-0000168B0000}"/>
    <cellStyle name="Normal 67 2 2 2 3 5" xfId="7443" xr:uid="{00000000-0005-0000-0000-0000178B0000}"/>
    <cellStyle name="Normal 67 2 2 2 3 5 2" xfId="37778" xr:uid="{00000000-0005-0000-0000-0000188B0000}"/>
    <cellStyle name="Normal 67 2 2 2 3 5 3" xfId="22545" xr:uid="{00000000-0005-0000-0000-0000198B0000}"/>
    <cellStyle name="Normal 67 2 2 2 3 6" xfId="32766" xr:uid="{00000000-0005-0000-0000-00001A8B0000}"/>
    <cellStyle name="Normal 67 2 2 2 3 7" xfId="17532" xr:uid="{00000000-0005-0000-0000-00001B8B0000}"/>
    <cellStyle name="Normal 67 2 2 2 4" xfId="3225" xr:uid="{00000000-0005-0000-0000-00001C8B0000}"/>
    <cellStyle name="Normal 67 2 2 2 4 2" xfId="13299" xr:uid="{00000000-0005-0000-0000-00001D8B0000}"/>
    <cellStyle name="Normal 67 2 2 2 4 2 2" xfId="43630" xr:uid="{00000000-0005-0000-0000-00001E8B0000}"/>
    <cellStyle name="Normal 67 2 2 2 4 2 3" xfId="28397" xr:uid="{00000000-0005-0000-0000-00001F8B0000}"/>
    <cellStyle name="Normal 67 2 2 2 4 3" xfId="8279" xr:uid="{00000000-0005-0000-0000-0000208B0000}"/>
    <cellStyle name="Normal 67 2 2 2 4 3 2" xfId="38613" xr:uid="{00000000-0005-0000-0000-0000218B0000}"/>
    <cellStyle name="Normal 67 2 2 2 4 3 3" xfId="23380" xr:uid="{00000000-0005-0000-0000-0000228B0000}"/>
    <cellStyle name="Normal 67 2 2 2 4 4" xfId="33600" xr:uid="{00000000-0005-0000-0000-0000238B0000}"/>
    <cellStyle name="Normal 67 2 2 2 4 5" xfId="18367" xr:uid="{00000000-0005-0000-0000-0000248B0000}"/>
    <cellStyle name="Normal 67 2 2 2 5" xfId="4918" xr:uid="{00000000-0005-0000-0000-0000258B0000}"/>
    <cellStyle name="Normal 67 2 2 2 5 2" xfId="14970" xr:uid="{00000000-0005-0000-0000-0000268B0000}"/>
    <cellStyle name="Normal 67 2 2 2 5 2 2" xfId="45301" xr:uid="{00000000-0005-0000-0000-0000278B0000}"/>
    <cellStyle name="Normal 67 2 2 2 5 2 3" xfId="30068" xr:uid="{00000000-0005-0000-0000-0000288B0000}"/>
    <cellStyle name="Normal 67 2 2 2 5 3" xfId="9950" xr:uid="{00000000-0005-0000-0000-0000298B0000}"/>
    <cellStyle name="Normal 67 2 2 2 5 3 2" xfId="40284" xr:uid="{00000000-0005-0000-0000-00002A8B0000}"/>
    <cellStyle name="Normal 67 2 2 2 5 3 3" xfId="25051" xr:uid="{00000000-0005-0000-0000-00002B8B0000}"/>
    <cellStyle name="Normal 67 2 2 2 5 4" xfId="35271" xr:uid="{00000000-0005-0000-0000-00002C8B0000}"/>
    <cellStyle name="Normal 67 2 2 2 5 5" xfId="20038" xr:uid="{00000000-0005-0000-0000-00002D8B0000}"/>
    <cellStyle name="Normal 67 2 2 2 6" xfId="11628" xr:uid="{00000000-0005-0000-0000-00002E8B0000}"/>
    <cellStyle name="Normal 67 2 2 2 6 2" xfId="41959" xr:uid="{00000000-0005-0000-0000-00002F8B0000}"/>
    <cellStyle name="Normal 67 2 2 2 6 3" xfId="26726" xr:uid="{00000000-0005-0000-0000-0000308B0000}"/>
    <cellStyle name="Normal 67 2 2 2 7" xfId="6607" xr:uid="{00000000-0005-0000-0000-0000318B0000}"/>
    <cellStyle name="Normal 67 2 2 2 7 2" xfId="36942" xr:uid="{00000000-0005-0000-0000-0000328B0000}"/>
    <cellStyle name="Normal 67 2 2 2 7 3" xfId="21709" xr:uid="{00000000-0005-0000-0000-0000338B0000}"/>
    <cellStyle name="Normal 67 2 2 2 8" xfId="31930" xr:uid="{00000000-0005-0000-0000-0000348B0000}"/>
    <cellStyle name="Normal 67 2 2 2 9" xfId="16696" xr:uid="{00000000-0005-0000-0000-0000358B0000}"/>
    <cellStyle name="Normal 67 2 2 3" xfId="1743" xr:uid="{00000000-0005-0000-0000-0000368B0000}"/>
    <cellStyle name="Normal 67 2 2 3 2" xfId="2582" xr:uid="{00000000-0005-0000-0000-0000378B0000}"/>
    <cellStyle name="Normal 67 2 2 3 2 2" xfId="4272" xr:uid="{00000000-0005-0000-0000-0000388B0000}"/>
    <cellStyle name="Normal 67 2 2 3 2 2 2" xfId="14345" xr:uid="{00000000-0005-0000-0000-0000398B0000}"/>
    <cellStyle name="Normal 67 2 2 3 2 2 2 2" xfId="44676" xr:uid="{00000000-0005-0000-0000-00003A8B0000}"/>
    <cellStyle name="Normal 67 2 2 3 2 2 2 3" xfId="29443" xr:uid="{00000000-0005-0000-0000-00003B8B0000}"/>
    <cellStyle name="Normal 67 2 2 3 2 2 3" xfId="9325" xr:uid="{00000000-0005-0000-0000-00003C8B0000}"/>
    <cellStyle name="Normal 67 2 2 3 2 2 3 2" xfId="39659" xr:uid="{00000000-0005-0000-0000-00003D8B0000}"/>
    <cellStyle name="Normal 67 2 2 3 2 2 3 3" xfId="24426" xr:uid="{00000000-0005-0000-0000-00003E8B0000}"/>
    <cellStyle name="Normal 67 2 2 3 2 2 4" xfId="34646" xr:uid="{00000000-0005-0000-0000-00003F8B0000}"/>
    <cellStyle name="Normal 67 2 2 3 2 2 5" xfId="19413" xr:uid="{00000000-0005-0000-0000-0000408B0000}"/>
    <cellStyle name="Normal 67 2 2 3 2 3" xfId="5964" xr:uid="{00000000-0005-0000-0000-0000418B0000}"/>
    <cellStyle name="Normal 67 2 2 3 2 3 2" xfId="16016" xr:uid="{00000000-0005-0000-0000-0000428B0000}"/>
    <cellStyle name="Normal 67 2 2 3 2 3 2 2" xfId="46347" xr:uid="{00000000-0005-0000-0000-0000438B0000}"/>
    <cellStyle name="Normal 67 2 2 3 2 3 2 3" xfId="31114" xr:uid="{00000000-0005-0000-0000-0000448B0000}"/>
    <cellStyle name="Normal 67 2 2 3 2 3 3" xfId="10996" xr:uid="{00000000-0005-0000-0000-0000458B0000}"/>
    <cellStyle name="Normal 67 2 2 3 2 3 3 2" xfId="41330" xr:uid="{00000000-0005-0000-0000-0000468B0000}"/>
    <cellStyle name="Normal 67 2 2 3 2 3 3 3" xfId="26097" xr:uid="{00000000-0005-0000-0000-0000478B0000}"/>
    <cellStyle name="Normal 67 2 2 3 2 3 4" xfId="36317" xr:uid="{00000000-0005-0000-0000-0000488B0000}"/>
    <cellStyle name="Normal 67 2 2 3 2 3 5" xfId="21084" xr:uid="{00000000-0005-0000-0000-0000498B0000}"/>
    <cellStyle name="Normal 67 2 2 3 2 4" xfId="12674" xr:uid="{00000000-0005-0000-0000-00004A8B0000}"/>
    <cellStyle name="Normal 67 2 2 3 2 4 2" xfId="43005" xr:uid="{00000000-0005-0000-0000-00004B8B0000}"/>
    <cellStyle name="Normal 67 2 2 3 2 4 3" xfId="27772" xr:uid="{00000000-0005-0000-0000-00004C8B0000}"/>
    <cellStyle name="Normal 67 2 2 3 2 5" xfId="7653" xr:uid="{00000000-0005-0000-0000-00004D8B0000}"/>
    <cellStyle name="Normal 67 2 2 3 2 5 2" xfId="37988" xr:uid="{00000000-0005-0000-0000-00004E8B0000}"/>
    <cellStyle name="Normal 67 2 2 3 2 5 3" xfId="22755" xr:uid="{00000000-0005-0000-0000-00004F8B0000}"/>
    <cellStyle name="Normal 67 2 2 3 2 6" xfId="32976" xr:uid="{00000000-0005-0000-0000-0000508B0000}"/>
    <cellStyle name="Normal 67 2 2 3 2 7" xfId="17742" xr:uid="{00000000-0005-0000-0000-0000518B0000}"/>
    <cellStyle name="Normal 67 2 2 3 3" xfId="3435" xr:uid="{00000000-0005-0000-0000-0000528B0000}"/>
    <cellStyle name="Normal 67 2 2 3 3 2" xfId="13509" xr:uid="{00000000-0005-0000-0000-0000538B0000}"/>
    <cellStyle name="Normal 67 2 2 3 3 2 2" xfId="43840" xr:uid="{00000000-0005-0000-0000-0000548B0000}"/>
    <cellStyle name="Normal 67 2 2 3 3 2 3" xfId="28607" xr:uid="{00000000-0005-0000-0000-0000558B0000}"/>
    <cellStyle name="Normal 67 2 2 3 3 3" xfId="8489" xr:uid="{00000000-0005-0000-0000-0000568B0000}"/>
    <cellStyle name="Normal 67 2 2 3 3 3 2" xfId="38823" xr:uid="{00000000-0005-0000-0000-0000578B0000}"/>
    <cellStyle name="Normal 67 2 2 3 3 3 3" xfId="23590" xr:uid="{00000000-0005-0000-0000-0000588B0000}"/>
    <cellStyle name="Normal 67 2 2 3 3 4" xfId="33810" xr:uid="{00000000-0005-0000-0000-0000598B0000}"/>
    <cellStyle name="Normal 67 2 2 3 3 5" xfId="18577" xr:uid="{00000000-0005-0000-0000-00005A8B0000}"/>
    <cellStyle name="Normal 67 2 2 3 4" xfId="5128" xr:uid="{00000000-0005-0000-0000-00005B8B0000}"/>
    <cellStyle name="Normal 67 2 2 3 4 2" xfId="15180" xr:uid="{00000000-0005-0000-0000-00005C8B0000}"/>
    <cellStyle name="Normal 67 2 2 3 4 2 2" xfId="45511" xr:uid="{00000000-0005-0000-0000-00005D8B0000}"/>
    <cellStyle name="Normal 67 2 2 3 4 2 3" xfId="30278" xr:uid="{00000000-0005-0000-0000-00005E8B0000}"/>
    <cellStyle name="Normal 67 2 2 3 4 3" xfId="10160" xr:uid="{00000000-0005-0000-0000-00005F8B0000}"/>
    <cellStyle name="Normal 67 2 2 3 4 3 2" xfId="40494" xr:uid="{00000000-0005-0000-0000-0000608B0000}"/>
    <cellStyle name="Normal 67 2 2 3 4 3 3" xfId="25261" xr:uid="{00000000-0005-0000-0000-0000618B0000}"/>
    <cellStyle name="Normal 67 2 2 3 4 4" xfId="35481" xr:uid="{00000000-0005-0000-0000-0000628B0000}"/>
    <cellStyle name="Normal 67 2 2 3 4 5" xfId="20248" xr:uid="{00000000-0005-0000-0000-0000638B0000}"/>
    <cellStyle name="Normal 67 2 2 3 5" xfId="11838" xr:uid="{00000000-0005-0000-0000-0000648B0000}"/>
    <cellStyle name="Normal 67 2 2 3 5 2" xfId="42169" xr:uid="{00000000-0005-0000-0000-0000658B0000}"/>
    <cellStyle name="Normal 67 2 2 3 5 3" xfId="26936" xr:uid="{00000000-0005-0000-0000-0000668B0000}"/>
    <cellStyle name="Normal 67 2 2 3 6" xfId="6817" xr:uid="{00000000-0005-0000-0000-0000678B0000}"/>
    <cellStyle name="Normal 67 2 2 3 6 2" xfId="37152" xr:uid="{00000000-0005-0000-0000-0000688B0000}"/>
    <cellStyle name="Normal 67 2 2 3 6 3" xfId="21919" xr:uid="{00000000-0005-0000-0000-0000698B0000}"/>
    <cellStyle name="Normal 67 2 2 3 7" xfId="32140" xr:uid="{00000000-0005-0000-0000-00006A8B0000}"/>
    <cellStyle name="Normal 67 2 2 3 8" xfId="16906" xr:uid="{00000000-0005-0000-0000-00006B8B0000}"/>
    <cellStyle name="Normal 67 2 2 4" xfId="2164" xr:uid="{00000000-0005-0000-0000-00006C8B0000}"/>
    <cellStyle name="Normal 67 2 2 4 2" xfId="3854" xr:uid="{00000000-0005-0000-0000-00006D8B0000}"/>
    <cellStyle name="Normal 67 2 2 4 2 2" xfId="13927" xr:uid="{00000000-0005-0000-0000-00006E8B0000}"/>
    <cellStyle name="Normal 67 2 2 4 2 2 2" xfId="44258" xr:uid="{00000000-0005-0000-0000-00006F8B0000}"/>
    <cellStyle name="Normal 67 2 2 4 2 2 3" xfId="29025" xr:uid="{00000000-0005-0000-0000-0000708B0000}"/>
    <cellStyle name="Normal 67 2 2 4 2 3" xfId="8907" xr:uid="{00000000-0005-0000-0000-0000718B0000}"/>
    <cellStyle name="Normal 67 2 2 4 2 3 2" xfId="39241" xr:uid="{00000000-0005-0000-0000-0000728B0000}"/>
    <cellStyle name="Normal 67 2 2 4 2 3 3" xfId="24008" xr:uid="{00000000-0005-0000-0000-0000738B0000}"/>
    <cellStyle name="Normal 67 2 2 4 2 4" xfId="34228" xr:uid="{00000000-0005-0000-0000-0000748B0000}"/>
    <cellStyle name="Normal 67 2 2 4 2 5" xfId="18995" xr:uid="{00000000-0005-0000-0000-0000758B0000}"/>
    <cellStyle name="Normal 67 2 2 4 3" xfId="5546" xr:uid="{00000000-0005-0000-0000-0000768B0000}"/>
    <cellStyle name="Normal 67 2 2 4 3 2" xfId="15598" xr:uid="{00000000-0005-0000-0000-0000778B0000}"/>
    <cellStyle name="Normal 67 2 2 4 3 2 2" xfId="45929" xr:uid="{00000000-0005-0000-0000-0000788B0000}"/>
    <cellStyle name="Normal 67 2 2 4 3 2 3" xfId="30696" xr:uid="{00000000-0005-0000-0000-0000798B0000}"/>
    <cellStyle name="Normal 67 2 2 4 3 3" xfId="10578" xr:uid="{00000000-0005-0000-0000-00007A8B0000}"/>
    <cellStyle name="Normal 67 2 2 4 3 3 2" xfId="40912" xr:uid="{00000000-0005-0000-0000-00007B8B0000}"/>
    <cellStyle name="Normal 67 2 2 4 3 3 3" xfId="25679" xr:uid="{00000000-0005-0000-0000-00007C8B0000}"/>
    <cellStyle name="Normal 67 2 2 4 3 4" xfId="35899" xr:uid="{00000000-0005-0000-0000-00007D8B0000}"/>
    <cellStyle name="Normal 67 2 2 4 3 5" xfId="20666" xr:uid="{00000000-0005-0000-0000-00007E8B0000}"/>
    <cellStyle name="Normal 67 2 2 4 4" xfId="12256" xr:uid="{00000000-0005-0000-0000-00007F8B0000}"/>
    <cellStyle name="Normal 67 2 2 4 4 2" xfId="42587" xr:uid="{00000000-0005-0000-0000-0000808B0000}"/>
    <cellStyle name="Normal 67 2 2 4 4 3" xfId="27354" xr:uid="{00000000-0005-0000-0000-0000818B0000}"/>
    <cellStyle name="Normal 67 2 2 4 5" xfId="7235" xr:uid="{00000000-0005-0000-0000-0000828B0000}"/>
    <cellStyle name="Normal 67 2 2 4 5 2" xfId="37570" xr:uid="{00000000-0005-0000-0000-0000838B0000}"/>
    <cellStyle name="Normal 67 2 2 4 5 3" xfId="22337" xr:uid="{00000000-0005-0000-0000-0000848B0000}"/>
    <cellStyle name="Normal 67 2 2 4 6" xfId="32558" xr:uid="{00000000-0005-0000-0000-0000858B0000}"/>
    <cellStyle name="Normal 67 2 2 4 7" xfId="17324" xr:uid="{00000000-0005-0000-0000-0000868B0000}"/>
    <cellStyle name="Normal 67 2 2 5" xfId="3017" xr:uid="{00000000-0005-0000-0000-0000878B0000}"/>
    <cellStyle name="Normal 67 2 2 5 2" xfId="13091" xr:uid="{00000000-0005-0000-0000-0000888B0000}"/>
    <cellStyle name="Normal 67 2 2 5 2 2" xfId="43422" xr:uid="{00000000-0005-0000-0000-0000898B0000}"/>
    <cellStyle name="Normal 67 2 2 5 2 3" xfId="28189" xr:uid="{00000000-0005-0000-0000-00008A8B0000}"/>
    <cellStyle name="Normal 67 2 2 5 3" xfId="8071" xr:uid="{00000000-0005-0000-0000-00008B8B0000}"/>
    <cellStyle name="Normal 67 2 2 5 3 2" xfId="38405" xr:uid="{00000000-0005-0000-0000-00008C8B0000}"/>
    <cellStyle name="Normal 67 2 2 5 3 3" xfId="23172" xr:uid="{00000000-0005-0000-0000-00008D8B0000}"/>
    <cellStyle name="Normal 67 2 2 5 4" xfId="33392" xr:uid="{00000000-0005-0000-0000-00008E8B0000}"/>
    <cellStyle name="Normal 67 2 2 5 5" xfId="18159" xr:uid="{00000000-0005-0000-0000-00008F8B0000}"/>
    <cellStyle name="Normal 67 2 2 6" xfId="4710" xr:uid="{00000000-0005-0000-0000-0000908B0000}"/>
    <cellStyle name="Normal 67 2 2 6 2" xfId="14762" xr:uid="{00000000-0005-0000-0000-0000918B0000}"/>
    <cellStyle name="Normal 67 2 2 6 2 2" xfId="45093" xr:uid="{00000000-0005-0000-0000-0000928B0000}"/>
    <cellStyle name="Normal 67 2 2 6 2 3" xfId="29860" xr:uid="{00000000-0005-0000-0000-0000938B0000}"/>
    <cellStyle name="Normal 67 2 2 6 3" xfId="9742" xr:uid="{00000000-0005-0000-0000-0000948B0000}"/>
    <cellStyle name="Normal 67 2 2 6 3 2" xfId="40076" xr:uid="{00000000-0005-0000-0000-0000958B0000}"/>
    <cellStyle name="Normal 67 2 2 6 3 3" xfId="24843" xr:uid="{00000000-0005-0000-0000-0000968B0000}"/>
    <cellStyle name="Normal 67 2 2 6 4" xfId="35063" xr:uid="{00000000-0005-0000-0000-0000978B0000}"/>
    <cellStyle name="Normal 67 2 2 6 5" xfId="19830" xr:uid="{00000000-0005-0000-0000-0000988B0000}"/>
    <cellStyle name="Normal 67 2 2 7" xfId="11420" xr:uid="{00000000-0005-0000-0000-0000998B0000}"/>
    <cellStyle name="Normal 67 2 2 7 2" xfId="41751" xr:uid="{00000000-0005-0000-0000-00009A8B0000}"/>
    <cellStyle name="Normal 67 2 2 7 3" xfId="26518" xr:uid="{00000000-0005-0000-0000-00009B8B0000}"/>
    <cellStyle name="Normal 67 2 2 8" xfId="6399" xr:uid="{00000000-0005-0000-0000-00009C8B0000}"/>
    <cellStyle name="Normal 67 2 2 8 2" xfId="36734" xr:uid="{00000000-0005-0000-0000-00009D8B0000}"/>
    <cellStyle name="Normal 67 2 2 8 3" xfId="21501" xr:uid="{00000000-0005-0000-0000-00009E8B0000}"/>
    <cellStyle name="Normal 67 2 2 9" xfId="31722" xr:uid="{00000000-0005-0000-0000-00009F8B0000}"/>
    <cellStyle name="Normal 67 2 3" xfId="1426" xr:uid="{00000000-0005-0000-0000-0000A08B0000}"/>
    <cellStyle name="Normal 67 2 3 2" xfId="1847" xr:uid="{00000000-0005-0000-0000-0000A18B0000}"/>
    <cellStyle name="Normal 67 2 3 2 2" xfId="2686" xr:uid="{00000000-0005-0000-0000-0000A28B0000}"/>
    <cellStyle name="Normal 67 2 3 2 2 2" xfId="4376" xr:uid="{00000000-0005-0000-0000-0000A38B0000}"/>
    <cellStyle name="Normal 67 2 3 2 2 2 2" xfId="14449" xr:uid="{00000000-0005-0000-0000-0000A48B0000}"/>
    <cellStyle name="Normal 67 2 3 2 2 2 2 2" xfId="44780" xr:uid="{00000000-0005-0000-0000-0000A58B0000}"/>
    <cellStyle name="Normal 67 2 3 2 2 2 2 3" xfId="29547" xr:uid="{00000000-0005-0000-0000-0000A68B0000}"/>
    <cellStyle name="Normal 67 2 3 2 2 2 3" xfId="9429" xr:uid="{00000000-0005-0000-0000-0000A78B0000}"/>
    <cellStyle name="Normal 67 2 3 2 2 2 3 2" xfId="39763" xr:uid="{00000000-0005-0000-0000-0000A88B0000}"/>
    <cellStyle name="Normal 67 2 3 2 2 2 3 3" xfId="24530" xr:uid="{00000000-0005-0000-0000-0000A98B0000}"/>
    <cellStyle name="Normal 67 2 3 2 2 2 4" xfId="34750" xr:uid="{00000000-0005-0000-0000-0000AA8B0000}"/>
    <cellStyle name="Normal 67 2 3 2 2 2 5" xfId="19517" xr:uid="{00000000-0005-0000-0000-0000AB8B0000}"/>
    <cellStyle name="Normal 67 2 3 2 2 3" xfId="6068" xr:uid="{00000000-0005-0000-0000-0000AC8B0000}"/>
    <cellStyle name="Normal 67 2 3 2 2 3 2" xfId="16120" xr:uid="{00000000-0005-0000-0000-0000AD8B0000}"/>
    <cellStyle name="Normal 67 2 3 2 2 3 2 2" xfId="46451" xr:uid="{00000000-0005-0000-0000-0000AE8B0000}"/>
    <cellStyle name="Normal 67 2 3 2 2 3 2 3" xfId="31218" xr:uid="{00000000-0005-0000-0000-0000AF8B0000}"/>
    <cellStyle name="Normal 67 2 3 2 2 3 3" xfId="11100" xr:uid="{00000000-0005-0000-0000-0000B08B0000}"/>
    <cellStyle name="Normal 67 2 3 2 2 3 3 2" xfId="41434" xr:uid="{00000000-0005-0000-0000-0000B18B0000}"/>
    <cellStyle name="Normal 67 2 3 2 2 3 3 3" xfId="26201" xr:uid="{00000000-0005-0000-0000-0000B28B0000}"/>
    <cellStyle name="Normal 67 2 3 2 2 3 4" xfId="36421" xr:uid="{00000000-0005-0000-0000-0000B38B0000}"/>
    <cellStyle name="Normal 67 2 3 2 2 3 5" xfId="21188" xr:uid="{00000000-0005-0000-0000-0000B48B0000}"/>
    <cellStyle name="Normal 67 2 3 2 2 4" xfId="12778" xr:uid="{00000000-0005-0000-0000-0000B58B0000}"/>
    <cellStyle name="Normal 67 2 3 2 2 4 2" xfId="43109" xr:uid="{00000000-0005-0000-0000-0000B68B0000}"/>
    <cellStyle name="Normal 67 2 3 2 2 4 3" xfId="27876" xr:uid="{00000000-0005-0000-0000-0000B78B0000}"/>
    <cellStyle name="Normal 67 2 3 2 2 5" xfId="7757" xr:uid="{00000000-0005-0000-0000-0000B88B0000}"/>
    <cellStyle name="Normal 67 2 3 2 2 5 2" xfId="38092" xr:uid="{00000000-0005-0000-0000-0000B98B0000}"/>
    <cellStyle name="Normal 67 2 3 2 2 5 3" xfId="22859" xr:uid="{00000000-0005-0000-0000-0000BA8B0000}"/>
    <cellStyle name="Normal 67 2 3 2 2 6" xfId="33080" xr:uid="{00000000-0005-0000-0000-0000BB8B0000}"/>
    <cellStyle name="Normal 67 2 3 2 2 7" xfId="17846" xr:uid="{00000000-0005-0000-0000-0000BC8B0000}"/>
    <cellStyle name="Normal 67 2 3 2 3" xfId="3539" xr:uid="{00000000-0005-0000-0000-0000BD8B0000}"/>
    <cellStyle name="Normal 67 2 3 2 3 2" xfId="13613" xr:uid="{00000000-0005-0000-0000-0000BE8B0000}"/>
    <cellStyle name="Normal 67 2 3 2 3 2 2" xfId="43944" xr:uid="{00000000-0005-0000-0000-0000BF8B0000}"/>
    <cellStyle name="Normal 67 2 3 2 3 2 3" xfId="28711" xr:uid="{00000000-0005-0000-0000-0000C08B0000}"/>
    <cellStyle name="Normal 67 2 3 2 3 3" xfId="8593" xr:uid="{00000000-0005-0000-0000-0000C18B0000}"/>
    <cellStyle name="Normal 67 2 3 2 3 3 2" xfId="38927" xr:uid="{00000000-0005-0000-0000-0000C28B0000}"/>
    <cellStyle name="Normal 67 2 3 2 3 3 3" xfId="23694" xr:uid="{00000000-0005-0000-0000-0000C38B0000}"/>
    <cellStyle name="Normal 67 2 3 2 3 4" xfId="33914" xr:uid="{00000000-0005-0000-0000-0000C48B0000}"/>
    <cellStyle name="Normal 67 2 3 2 3 5" xfId="18681" xr:uid="{00000000-0005-0000-0000-0000C58B0000}"/>
    <cellStyle name="Normal 67 2 3 2 4" xfId="5232" xr:uid="{00000000-0005-0000-0000-0000C68B0000}"/>
    <cellStyle name="Normal 67 2 3 2 4 2" xfId="15284" xr:uid="{00000000-0005-0000-0000-0000C78B0000}"/>
    <cellStyle name="Normal 67 2 3 2 4 2 2" xfId="45615" xr:uid="{00000000-0005-0000-0000-0000C88B0000}"/>
    <cellStyle name="Normal 67 2 3 2 4 2 3" xfId="30382" xr:uid="{00000000-0005-0000-0000-0000C98B0000}"/>
    <cellStyle name="Normal 67 2 3 2 4 3" xfId="10264" xr:uid="{00000000-0005-0000-0000-0000CA8B0000}"/>
    <cellStyle name="Normal 67 2 3 2 4 3 2" xfId="40598" xr:uid="{00000000-0005-0000-0000-0000CB8B0000}"/>
    <cellStyle name="Normal 67 2 3 2 4 3 3" xfId="25365" xr:uid="{00000000-0005-0000-0000-0000CC8B0000}"/>
    <cellStyle name="Normal 67 2 3 2 4 4" xfId="35585" xr:uid="{00000000-0005-0000-0000-0000CD8B0000}"/>
    <cellStyle name="Normal 67 2 3 2 4 5" xfId="20352" xr:uid="{00000000-0005-0000-0000-0000CE8B0000}"/>
    <cellStyle name="Normal 67 2 3 2 5" xfId="11942" xr:uid="{00000000-0005-0000-0000-0000CF8B0000}"/>
    <cellStyle name="Normal 67 2 3 2 5 2" xfId="42273" xr:uid="{00000000-0005-0000-0000-0000D08B0000}"/>
    <cellStyle name="Normal 67 2 3 2 5 3" xfId="27040" xr:uid="{00000000-0005-0000-0000-0000D18B0000}"/>
    <cellStyle name="Normal 67 2 3 2 6" xfId="6921" xr:uid="{00000000-0005-0000-0000-0000D28B0000}"/>
    <cellStyle name="Normal 67 2 3 2 6 2" xfId="37256" xr:uid="{00000000-0005-0000-0000-0000D38B0000}"/>
    <cellStyle name="Normal 67 2 3 2 6 3" xfId="22023" xr:uid="{00000000-0005-0000-0000-0000D48B0000}"/>
    <cellStyle name="Normal 67 2 3 2 7" xfId="32244" xr:uid="{00000000-0005-0000-0000-0000D58B0000}"/>
    <cellStyle name="Normal 67 2 3 2 8" xfId="17010" xr:uid="{00000000-0005-0000-0000-0000D68B0000}"/>
    <cellStyle name="Normal 67 2 3 3" xfId="2268" xr:uid="{00000000-0005-0000-0000-0000D78B0000}"/>
    <cellStyle name="Normal 67 2 3 3 2" xfId="3958" xr:uid="{00000000-0005-0000-0000-0000D88B0000}"/>
    <cellStyle name="Normal 67 2 3 3 2 2" xfId="14031" xr:uid="{00000000-0005-0000-0000-0000D98B0000}"/>
    <cellStyle name="Normal 67 2 3 3 2 2 2" xfId="44362" xr:uid="{00000000-0005-0000-0000-0000DA8B0000}"/>
    <cellStyle name="Normal 67 2 3 3 2 2 3" xfId="29129" xr:uid="{00000000-0005-0000-0000-0000DB8B0000}"/>
    <cellStyle name="Normal 67 2 3 3 2 3" xfId="9011" xr:uid="{00000000-0005-0000-0000-0000DC8B0000}"/>
    <cellStyle name="Normal 67 2 3 3 2 3 2" xfId="39345" xr:uid="{00000000-0005-0000-0000-0000DD8B0000}"/>
    <cellStyle name="Normal 67 2 3 3 2 3 3" xfId="24112" xr:uid="{00000000-0005-0000-0000-0000DE8B0000}"/>
    <cellStyle name="Normal 67 2 3 3 2 4" xfId="34332" xr:uid="{00000000-0005-0000-0000-0000DF8B0000}"/>
    <cellStyle name="Normal 67 2 3 3 2 5" xfId="19099" xr:uid="{00000000-0005-0000-0000-0000E08B0000}"/>
    <cellStyle name="Normal 67 2 3 3 3" xfId="5650" xr:uid="{00000000-0005-0000-0000-0000E18B0000}"/>
    <cellStyle name="Normal 67 2 3 3 3 2" xfId="15702" xr:uid="{00000000-0005-0000-0000-0000E28B0000}"/>
    <cellStyle name="Normal 67 2 3 3 3 2 2" xfId="46033" xr:uid="{00000000-0005-0000-0000-0000E38B0000}"/>
    <cellStyle name="Normal 67 2 3 3 3 2 3" xfId="30800" xr:uid="{00000000-0005-0000-0000-0000E48B0000}"/>
    <cellStyle name="Normal 67 2 3 3 3 3" xfId="10682" xr:uid="{00000000-0005-0000-0000-0000E58B0000}"/>
    <cellStyle name="Normal 67 2 3 3 3 3 2" xfId="41016" xr:uid="{00000000-0005-0000-0000-0000E68B0000}"/>
    <cellStyle name="Normal 67 2 3 3 3 3 3" xfId="25783" xr:uid="{00000000-0005-0000-0000-0000E78B0000}"/>
    <cellStyle name="Normal 67 2 3 3 3 4" xfId="36003" xr:uid="{00000000-0005-0000-0000-0000E88B0000}"/>
    <cellStyle name="Normal 67 2 3 3 3 5" xfId="20770" xr:uid="{00000000-0005-0000-0000-0000E98B0000}"/>
    <cellStyle name="Normal 67 2 3 3 4" xfId="12360" xr:uid="{00000000-0005-0000-0000-0000EA8B0000}"/>
    <cellStyle name="Normal 67 2 3 3 4 2" xfId="42691" xr:uid="{00000000-0005-0000-0000-0000EB8B0000}"/>
    <cellStyle name="Normal 67 2 3 3 4 3" xfId="27458" xr:uid="{00000000-0005-0000-0000-0000EC8B0000}"/>
    <cellStyle name="Normal 67 2 3 3 5" xfId="7339" xr:uid="{00000000-0005-0000-0000-0000ED8B0000}"/>
    <cellStyle name="Normal 67 2 3 3 5 2" xfId="37674" xr:uid="{00000000-0005-0000-0000-0000EE8B0000}"/>
    <cellStyle name="Normal 67 2 3 3 5 3" xfId="22441" xr:uid="{00000000-0005-0000-0000-0000EF8B0000}"/>
    <cellStyle name="Normal 67 2 3 3 6" xfId="32662" xr:uid="{00000000-0005-0000-0000-0000F08B0000}"/>
    <cellStyle name="Normal 67 2 3 3 7" xfId="17428" xr:uid="{00000000-0005-0000-0000-0000F18B0000}"/>
    <cellStyle name="Normal 67 2 3 4" xfId="3121" xr:uid="{00000000-0005-0000-0000-0000F28B0000}"/>
    <cellStyle name="Normal 67 2 3 4 2" xfId="13195" xr:uid="{00000000-0005-0000-0000-0000F38B0000}"/>
    <cellStyle name="Normal 67 2 3 4 2 2" xfId="43526" xr:uid="{00000000-0005-0000-0000-0000F48B0000}"/>
    <cellStyle name="Normal 67 2 3 4 2 3" xfId="28293" xr:uid="{00000000-0005-0000-0000-0000F58B0000}"/>
    <cellStyle name="Normal 67 2 3 4 3" xfId="8175" xr:uid="{00000000-0005-0000-0000-0000F68B0000}"/>
    <cellStyle name="Normal 67 2 3 4 3 2" xfId="38509" xr:uid="{00000000-0005-0000-0000-0000F78B0000}"/>
    <cellStyle name="Normal 67 2 3 4 3 3" xfId="23276" xr:uid="{00000000-0005-0000-0000-0000F88B0000}"/>
    <cellStyle name="Normal 67 2 3 4 4" xfId="33496" xr:uid="{00000000-0005-0000-0000-0000F98B0000}"/>
    <cellStyle name="Normal 67 2 3 4 5" xfId="18263" xr:uid="{00000000-0005-0000-0000-0000FA8B0000}"/>
    <cellStyle name="Normal 67 2 3 5" xfId="4814" xr:uid="{00000000-0005-0000-0000-0000FB8B0000}"/>
    <cellStyle name="Normal 67 2 3 5 2" xfId="14866" xr:uid="{00000000-0005-0000-0000-0000FC8B0000}"/>
    <cellStyle name="Normal 67 2 3 5 2 2" xfId="45197" xr:uid="{00000000-0005-0000-0000-0000FD8B0000}"/>
    <cellStyle name="Normal 67 2 3 5 2 3" xfId="29964" xr:uid="{00000000-0005-0000-0000-0000FE8B0000}"/>
    <cellStyle name="Normal 67 2 3 5 3" xfId="9846" xr:uid="{00000000-0005-0000-0000-0000FF8B0000}"/>
    <cellStyle name="Normal 67 2 3 5 3 2" xfId="40180" xr:uid="{00000000-0005-0000-0000-0000008C0000}"/>
    <cellStyle name="Normal 67 2 3 5 3 3" xfId="24947" xr:uid="{00000000-0005-0000-0000-0000018C0000}"/>
    <cellStyle name="Normal 67 2 3 5 4" xfId="35167" xr:uid="{00000000-0005-0000-0000-0000028C0000}"/>
    <cellStyle name="Normal 67 2 3 5 5" xfId="19934" xr:uid="{00000000-0005-0000-0000-0000038C0000}"/>
    <cellStyle name="Normal 67 2 3 6" xfId="11524" xr:uid="{00000000-0005-0000-0000-0000048C0000}"/>
    <cellStyle name="Normal 67 2 3 6 2" xfId="41855" xr:uid="{00000000-0005-0000-0000-0000058C0000}"/>
    <cellStyle name="Normal 67 2 3 6 3" xfId="26622" xr:uid="{00000000-0005-0000-0000-0000068C0000}"/>
    <cellStyle name="Normal 67 2 3 7" xfId="6503" xr:uid="{00000000-0005-0000-0000-0000078C0000}"/>
    <cellStyle name="Normal 67 2 3 7 2" xfId="36838" xr:uid="{00000000-0005-0000-0000-0000088C0000}"/>
    <cellStyle name="Normal 67 2 3 7 3" xfId="21605" xr:uid="{00000000-0005-0000-0000-0000098C0000}"/>
    <cellStyle name="Normal 67 2 3 8" xfId="31826" xr:uid="{00000000-0005-0000-0000-00000A8C0000}"/>
    <cellStyle name="Normal 67 2 3 9" xfId="16592" xr:uid="{00000000-0005-0000-0000-00000B8C0000}"/>
    <cellStyle name="Normal 67 2 4" xfId="1639" xr:uid="{00000000-0005-0000-0000-00000C8C0000}"/>
    <cellStyle name="Normal 67 2 4 2" xfId="2478" xr:uid="{00000000-0005-0000-0000-00000D8C0000}"/>
    <cellStyle name="Normal 67 2 4 2 2" xfId="4168" xr:uid="{00000000-0005-0000-0000-00000E8C0000}"/>
    <cellStyle name="Normal 67 2 4 2 2 2" xfId="14241" xr:uid="{00000000-0005-0000-0000-00000F8C0000}"/>
    <cellStyle name="Normal 67 2 4 2 2 2 2" xfId="44572" xr:uid="{00000000-0005-0000-0000-0000108C0000}"/>
    <cellStyle name="Normal 67 2 4 2 2 2 3" xfId="29339" xr:uid="{00000000-0005-0000-0000-0000118C0000}"/>
    <cellStyle name="Normal 67 2 4 2 2 3" xfId="9221" xr:uid="{00000000-0005-0000-0000-0000128C0000}"/>
    <cellStyle name="Normal 67 2 4 2 2 3 2" xfId="39555" xr:uid="{00000000-0005-0000-0000-0000138C0000}"/>
    <cellStyle name="Normal 67 2 4 2 2 3 3" xfId="24322" xr:uid="{00000000-0005-0000-0000-0000148C0000}"/>
    <cellStyle name="Normal 67 2 4 2 2 4" xfId="34542" xr:uid="{00000000-0005-0000-0000-0000158C0000}"/>
    <cellStyle name="Normal 67 2 4 2 2 5" xfId="19309" xr:uid="{00000000-0005-0000-0000-0000168C0000}"/>
    <cellStyle name="Normal 67 2 4 2 3" xfId="5860" xr:uid="{00000000-0005-0000-0000-0000178C0000}"/>
    <cellStyle name="Normal 67 2 4 2 3 2" xfId="15912" xr:uid="{00000000-0005-0000-0000-0000188C0000}"/>
    <cellStyle name="Normal 67 2 4 2 3 2 2" xfId="46243" xr:uid="{00000000-0005-0000-0000-0000198C0000}"/>
    <cellStyle name="Normal 67 2 4 2 3 2 3" xfId="31010" xr:uid="{00000000-0005-0000-0000-00001A8C0000}"/>
    <cellStyle name="Normal 67 2 4 2 3 3" xfId="10892" xr:uid="{00000000-0005-0000-0000-00001B8C0000}"/>
    <cellStyle name="Normal 67 2 4 2 3 3 2" xfId="41226" xr:uid="{00000000-0005-0000-0000-00001C8C0000}"/>
    <cellStyle name="Normal 67 2 4 2 3 3 3" xfId="25993" xr:uid="{00000000-0005-0000-0000-00001D8C0000}"/>
    <cellStyle name="Normal 67 2 4 2 3 4" xfId="36213" xr:uid="{00000000-0005-0000-0000-00001E8C0000}"/>
    <cellStyle name="Normal 67 2 4 2 3 5" xfId="20980" xr:uid="{00000000-0005-0000-0000-00001F8C0000}"/>
    <cellStyle name="Normal 67 2 4 2 4" xfId="12570" xr:uid="{00000000-0005-0000-0000-0000208C0000}"/>
    <cellStyle name="Normal 67 2 4 2 4 2" xfId="42901" xr:uid="{00000000-0005-0000-0000-0000218C0000}"/>
    <cellStyle name="Normal 67 2 4 2 4 3" xfId="27668" xr:uid="{00000000-0005-0000-0000-0000228C0000}"/>
    <cellStyle name="Normal 67 2 4 2 5" xfId="7549" xr:uid="{00000000-0005-0000-0000-0000238C0000}"/>
    <cellStyle name="Normal 67 2 4 2 5 2" xfId="37884" xr:uid="{00000000-0005-0000-0000-0000248C0000}"/>
    <cellStyle name="Normal 67 2 4 2 5 3" xfId="22651" xr:uid="{00000000-0005-0000-0000-0000258C0000}"/>
    <cellStyle name="Normal 67 2 4 2 6" xfId="32872" xr:uid="{00000000-0005-0000-0000-0000268C0000}"/>
    <cellStyle name="Normal 67 2 4 2 7" xfId="17638" xr:uid="{00000000-0005-0000-0000-0000278C0000}"/>
    <cellStyle name="Normal 67 2 4 3" xfId="3331" xr:uid="{00000000-0005-0000-0000-0000288C0000}"/>
    <cellStyle name="Normal 67 2 4 3 2" xfId="13405" xr:uid="{00000000-0005-0000-0000-0000298C0000}"/>
    <cellStyle name="Normal 67 2 4 3 2 2" xfId="43736" xr:uid="{00000000-0005-0000-0000-00002A8C0000}"/>
    <cellStyle name="Normal 67 2 4 3 2 3" xfId="28503" xr:uid="{00000000-0005-0000-0000-00002B8C0000}"/>
    <cellStyle name="Normal 67 2 4 3 3" xfId="8385" xr:uid="{00000000-0005-0000-0000-00002C8C0000}"/>
    <cellStyle name="Normal 67 2 4 3 3 2" xfId="38719" xr:uid="{00000000-0005-0000-0000-00002D8C0000}"/>
    <cellStyle name="Normal 67 2 4 3 3 3" xfId="23486" xr:uid="{00000000-0005-0000-0000-00002E8C0000}"/>
    <cellStyle name="Normal 67 2 4 3 4" xfId="33706" xr:uid="{00000000-0005-0000-0000-00002F8C0000}"/>
    <cellStyle name="Normal 67 2 4 3 5" xfId="18473" xr:uid="{00000000-0005-0000-0000-0000308C0000}"/>
    <cellStyle name="Normal 67 2 4 4" xfId="5024" xr:uid="{00000000-0005-0000-0000-0000318C0000}"/>
    <cellStyle name="Normal 67 2 4 4 2" xfId="15076" xr:uid="{00000000-0005-0000-0000-0000328C0000}"/>
    <cellStyle name="Normal 67 2 4 4 2 2" xfId="45407" xr:uid="{00000000-0005-0000-0000-0000338C0000}"/>
    <cellStyle name="Normal 67 2 4 4 2 3" xfId="30174" xr:uid="{00000000-0005-0000-0000-0000348C0000}"/>
    <cellStyle name="Normal 67 2 4 4 3" xfId="10056" xr:uid="{00000000-0005-0000-0000-0000358C0000}"/>
    <cellStyle name="Normal 67 2 4 4 3 2" xfId="40390" xr:uid="{00000000-0005-0000-0000-0000368C0000}"/>
    <cellStyle name="Normal 67 2 4 4 3 3" xfId="25157" xr:uid="{00000000-0005-0000-0000-0000378C0000}"/>
    <cellStyle name="Normal 67 2 4 4 4" xfId="35377" xr:uid="{00000000-0005-0000-0000-0000388C0000}"/>
    <cellStyle name="Normal 67 2 4 4 5" xfId="20144" xr:uid="{00000000-0005-0000-0000-0000398C0000}"/>
    <cellStyle name="Normal 67 2 4 5" xfId="11734" xr:uid="{00000000-0005-0000-0000-00003A8C0000}"/>
    <cellStyle name="Normal 67 2 4 5 2" xfId="42065" xr:uid="{00000000-0005-0000-0000-00003B8C0000}"/>
    <cellStyle name="Normal 67 2 4 5 3" xfId="26832" xr:uid="{00000000-0005-0000-0000-00003C8C0000}"/>
    <cellStyle name="Normal 67 2 4 6" xfId="6713" xr:uid="{00000000-0005-0000-0000-00003D8C0000}"/>
    <cellStyle name="Normal 67 2 4 6 2" xfId="37048" xr:uid="{00000000-0005-0000-0000-00003E8C0000}"/>
    <cellStyle name="Normal 67 2 4 6 3" xfId="21815" xr:uid="{00000000-0005-0000-0000-00003F8C0000}"/>
    <cellStyle name="Normal 67 2 4 7" xfId="32036" xr:uid="{00000000-0005-0000-0000-0000408C0000}"/>
    <cellStyle name="Normal 67 2 4 8" xfId="16802" xr:uid="{00000000-0005-0000-0000-0000418C0000}"/>
    <cellStyle name="Normal 67 2 5" xfId="2060" xr:uid="{00000000-0005-0000-0000-0000428C0000}"/>
    <cellStyle name="Normal 67 2 5 2" xfId="3750" xr:uid="{00000000-0005-0000-0000-0000438C0000}"/>
    <cellStyle name="Normal 67 2 5 2 2" xfId="13823" xr:uid="{00000000-0005-0000-0000-0000448C0000}"/>
    <cellStyle name="Normal 67 2 5 2 2 2" xfId="44154" xr:uid="{00000000-0005-0000-0000-0000458C0000}"/>
    <cellStyle name="Normal 67 2 5 2 2 3" xfId="28921" xr:uid="{00000000-0005-0000-0000-0000468C0000}"/>
    <cellStyle name="Normal 67 2 5 2 3" xfId="8803" xr:uid="{00000000-0005-0000-0000-0000478C0000}"/>
    <cellStyle name="Normal 67 2 5 2 3 2" xfId="39137" xr:uid="{00000000-0005-0000-0000-0000488C0000}"/>
    <cellStyle name="Normal 67 2 5 2 3 3" xfId="23904" xr:uid="{00000000-0005-0000-0000-0000498C0000}"/>
    <cellStyle name="Normal 67 2 5 2 4" xfId="34124" xr:uid="{00000000-0005-0000-0000-00004A8C0000}"/>
    <cellStyle name="Normal 67 2 5 2 5" xfId="18891" xr:uid="{00000000-0005-0000-0000-00004B8C0000}"/>
    <cellStyle name="Normal 67 2 5 3" xfId="5442" xr:uid="{00000000-0005-0000-0000-00004C8C0000}"/>
    <cellStyle name="Normal 67 2 5 3 2" xfId="15494" xr:uid="{00000000-0005-0000-0000-00004D8C0000}"/>
    <cellStyle name="Normal 67 2 5 3 2 2" xfId="45825" xr:uid="{00000000-0005-0000-0000-00004E8C0000}"/>
    <cellStyle name="Normal 67 2 5 3 2 3" xfId="30592" xr:uid="{00000000-0005-0000-0000-00004F8C0000}"/>
    <cellStyle name="Normal 67 2 5 3 3" xfId="10474" xr:uid="{00000000-0005-0000-0000-0000508C0000}"/>
    <cellStyle name="Normal 67 2 5 3 3 2" xfId="40808" xr:uid="{00000000-0005-0000-0000-0000518C0000}"/>
    <cellStyle name="Normal 67 2 5 3 3 3" xfId="25575" xr:uid="{00000000-0005-0000-0000-0000528C0000}"/>
    <cellStyle name="Normal 67 2 5 3 4" xfId="35795" xr:uid="{00000000-0005-0000-0000-0000538C0000}"/>
    <cellStyle name="Normal 67 2 5 3 5" xfId="20562" xr:uid="{00000000-0005-0000-0000-0000548C0000}"/>
    <cellStyle name="Normal 67 2 5 4" xfId="12152" xr:uid="{00000000-0005-0000-0000-0000558C0000}"/>
    <cellStyle name="Normal 67 2 5 4 2" xfId="42483" xr:uid="{00000000-0005-0000-0000-0000568C0000}"/>
    <cellStyle name="Normal 67 2 5 4 3" xfId="27250" xr:uid="{00000000-0005-0000-0000-0000578C0000}"/>
    <cellStyle name="Normal 67 2 5 5" xfId="7131" xr:uid="{00000000-0005-0000-0000-0000588C0000}"/>
    <cellStyle name="Normal 67 2 5 5 2" xfId="37466" xr:uid="{00000000-0005-0000-0000-0000598C0000}"/>
    <cellStyle name="Normal 67 2 5 5 3" xfId="22233" xr:uid="{00000000-0005-0000-0000-00005A8C0000}"/>
    <cellStyle name="Normal 67 2 5 6" xfId="32454" xr:uid="{00000000-0005-0000-0000-00005B8C0000}"/>
    <cellStyle name="Normal 67 2 5 7" xfId="17220" xr:uid="{00000000-0005-0000-0000-00005C8C0000}"/>
    <cellStyle name="Normal 67 2 6" xfId="2913" xr:uid="{00000000-0005-0000-0000-00005D8C0000}"/>
    <cellStyle name="Normal 67 2 6 2" xfId="12987" xr:uid="{00000000-0005-0000-0000-00005E8C0000}"/>
    <cellStyle name="Normal 67 2 6 2 2" xfId="43318" xr:uid="{00000000-0005-0000-0000-00005F8C0000}"/>
    <cellStyle name="Normal 67 2 6 2 3" xfId="28085" xr:uid="{00000000-0005-0000-0000-0000608C0000}"/>
    <cellStyle name="Normal 67 2 6 3" xfId="7967" xr:uid="{00000000-0005-0000-0000-0000618C0000}"/>
    <cellStyle name="Normal 67 2 6 3 2" xfId="38301" xr:uid="{00000000-0005-0000-0000-0000628C0000}"/>
    <cellStyle name="Normal 67 2 6 3 3" xfId="23068" xr:uid="{00000000-0005-0000-0000-0000638C0000}"/>
    <cellStyle name="Normal 67 2 6 4" xfId="33288" xr:uid="{00000000-0005-0000-0000-0000648C0000}"/>
    <cellStyle name="Normal 67 2 6 5" xfId="18055" xr:uid="{00000000-0005-0000-0000-0000658C0000}"/>
    <cellStyle name="Normal 67 2 7" xfId="4606" xr:uid="{00000000-0005-0000-0000-0000668C0000}"/>
    <cellStyle name="Normal 67 2 7 2" xfId="14658" xr:uid="{00000000-0005-0000-0000-0000678C0000}"/>
    <cellStyle name="Normal 67 2 7 2 2" xfId="44989" xr:uid="{00000000-0005-0000-0000-0000688C0000}"/>
    <cellStyle name="Normal 67 2 7 2 3" xfId="29756" xr:uid="{00000000-0005-0000-0000-0000698C0000}"/>
    <cellStyle name="Normal 67 2 7 3" xfId="9638" xr:uid="{00000000-0005-0000-0000-00006A8C0000}"/>
    <cellStyle name="Normal 67 2 7 3 2" xfId="39972" xr:uid="{00000000-0005-0000-0000-00006B8C0000}"/>
    <cellStyle name="Normal 67 2 7 3 3" xfId="24739" xr:uid="{00000000-0005-0000-0000-00006C8C0000}"/>
    <cellStyle name="Normal 67 2 7 4" xfId="34959" xr:uid="{00000000-0005-0000-0000-00006D8C0000}"/>
    <cellStyle name="Normal 67 2 7 5" xfId="19726" xr:uid="{00000000-0005-0000-0000-00006E8C0000}"/>
    <cellStyle name="Normal 67 2 8" xfId="11316" xr:uid="{00000000-0005-0000-0000-00006F8C0000}"/>
    <cellStyle name="Normal 67 2 8 2" xfId="41647" xr:uid="{00000000-0005-0000-0000-0000708C0000}"/>
    <cellStyle name="Normal 67 2 8 3" xfId="26414" xr:uid="{00000000-0005-0000-0000-0000718C0000}"/>
    <cellStyle name="Normal 67 2 9" xfId="6295" xr:uid="{00000000-0005-0000-0000-0000728C0000}"/>
    <cellStyle name="Normal 67 2 9 2" xfId="36630" xr:uid="{00000000-0005-0000-0000-0000738C0000}"/>
    <cellStyle name="Normal 67 2 9 3" xfId="21397" xr:uid="{00000000-0005-0000-0000-0000748C0000}"/>
    <cellStyle name="Normal 67 3" xfId="1259" xr:uid="{00000000-0005-0000-0000-0000758C0000}"/>
    <cellStyle name="Normal 67 3 10" xfId="16436" xr:uid="{00000000-0005-0000-0000-0000768C0000}"/>
    <cellStyle name="Normal 67 3 2" xfId="1478" xr:uid="{00000000-0005-0000-0000-0000778C0000}"/>
    <cellStyle name="Normal 67 3 2 2" xfId="1899" xr:uid="{00000000-0005-0000-0000-0000788C0000}"/>
    <cellStyle name="Normal 67 3 2 2 2" xfId="2738" xr:uid="{00000000-0005-0000-0000-0000798C0000}"/>
    <cellStyle name="Normal 67 3 2 2 2 2" xfId="4428" xr:uid="{00000000-0005-0000-0000-00007A8C0000}"/>
    <cellStyle name="Normal 67 3 2 2 2 2 2" xfId="14501" xr:uid="{00000000-0005-0000-0000-00007B8C0000}"/>
    <cellStyle name="Normal 67 3 2 2 2 2 2 2" xfId="44832" xr:uid="{00000000-0005-0000-0000-00007C8C0000}"/>
    <cellStyle name="Normal 67 3 2 2 2 2 2 3" xfId="29599" xr:uid="{00000000-0005-0000-0000-00007D8C0000}"/>
    <cellStyle name="Normal 67 3 2 2 2 2 3" xfId="9481" xr:uid="{00000000-0005-0000-0000-00007E8C0000}"/>
    <cellStyle name="Normal 67 3 2 2 2 2 3 2" xfId="39815" xr:uid="{00000000-0005-0000-0000-00007F8C0000}"/>
    <cellStyle name="Normal 67 3 2 2 2 2 3 3" xfId="24582" xr:uid="{00000000-0005-0000-0000-0000808C0000}"/>
    <cellStyle name="Normal 67 3 2 2 2 2 4" xfId="34802" xr:uid="{00000000-0005-0000-0000-0000818C0000}"/>
    <cellStyle name="Normal 67 3 2 2 2 2 5" xfId="19569" xr:uid="{00000000-0005-0000-0000-0000828C0000}"/>
    <cellStyle name="Normal 67 3 2 2 2 3" xfId="6120" xr:uid="{00000000-0005-0000-0000-0000838C0000}"/>
    <cellStyle name="Normal 67 3 2 2 2 3 2" xfId="16172" xr:uid="{00000000-0005-0000-0000-0000848C0000}"/>
    <cellStyle name="Normal 67 3 2 2 2 3 2 2" xfId="46503" xr:uid="{00000000-0005-0000-0000-0000858C0000}"/>
    <cellStyle name="Normal 67 3 2 2 2 3 2 3" xfId="31270" xr:uid="{00000000-0005-0000-0000-0000868C0000}"/>
    <cellStyle name="Normal 67 3 2 2 2 3 3" xfId="11152" xr:uid="{00000000-0005-0000-0000-0000878C0000}"/>
    <cellStyle name="Normal 67 3 2 2 2 3 3 2" xfId="41486" xr:uid="{00000000-0005-0000-0000-0000888C0000}"/>
    <cellStyle name="Normal 67 3 2 2 2 3 3 3" xfId="26253" xr:uid="{00000000-0005-0000-0000-0000898C0000}"/>
    <cellStyle name="Normal 67 3 2 2 2 3 4" xfId="36473" xr:uid="{00000000-0005-0000-0000-00008A8C0000}"/>
    <cellStyle name="Normal 67 3 2 2 2 3 5" xfId="21240" xr:uid="{00000000-0005-0000-0000-00008B8C0000}"/>
    <cellStyle name="Normal 67 3 2 2 2 4" xfId="12830" xr:uid="{00000000-0005-0000-0000-00008C8C0000}"/>
    <cellStyle name="Normal 67 3 2 2 2 4 2" xfId="43161" xr:uid="{00000000-0005-0000-0000-00008D8C0000}"/>
    <cellStyle name="Normal 67 3 2 2 2 4 3" xfId="27928" xr:uid="{00000000-0005-0000-0000-00008E8C0000}"/>
    <cellStyle name="Normal 67 3 2 2 2 5" xfId="7809" xr:uid="{00000000-0005-0000-0000-00008F8C0000}"/>
    <cellStyle name="Normal 67 3 2 2 2 5 2" xfId="38144" xr:uid="{00000000-0005-0000-0000-0000908C0000}"/>
    <cellStyle name="Normal 67 3 2 2 2 5 3" xfId="22911" xr:uid="{00000000-0005-0000-0000-0000918C0000}"/>
    <cellStyle name="Normal 67 3 2 2 2 6" xfId="33132" xr:uid="{00000000-0005-0000-0000-0000928C0000}"/>
    <cellStyle name="Normal 67 3 2 2 2 7" xfId="17898" xr:uid="{00000000-0005-0000-0000-0000938C0000}"/>
    <cellStyle name="Normal 67 3 2 2 3" xfId="3591" xr:uid="{00000000-0005-0000-0000-0000948C0000}"/>
    <cellStyle name="Normal 67 3 2 2 3 2" xfId="13665" xr:uid="{00000000-0005-0000-0000-0000958C0000}"/>
    <cellStyle name="Normal 67 3 2 2 3 2 2" xfId="43996" xr:uid="{00000000-0005-0000-0000-0000968C0000}"/>
    <cellStyle name="Normal 67 3 2 2 3 2 3" xfId="28763" xr:uid="{00000000-0005-0000-0000-0000978C0000}"/>
    <cellStyle name="Normal 67 3 2 2 3 3" xfId="8645" xr:uid="{00000000-0005-0000-0000-0000988C0000}"/>
    <cellStyle name="Normal 67 3 2 2 3 3 2" xfId="38979" xr:uid="{00000000-0005-0000-0000-0000998C0000}"/>
    <cellStyle name="Normal 67 3 2 2 3 3 3" xfId="23746" xr:uid="{00000000-0005-0000-0000-00009A8C0000}"/>
    <cellStyle name="Normal 67 3 2 2 3 4" xfId="33966" xr:uid="{00000000-0005-0000-0000-00009B8C0000}"/>
    <cellStyle name="Normal 67 3 2 2 3 5" xfId="18733" xr:uid="{00000000-0005-0000-0000-00009C8C0000}"/>
    <cellStyle name="Normal 67 3 2 2 4" xfId="5284" xr:uid="{00000000-0005-0000-0000-00009D8C0000}"/>
    <cellStyle name="Normal 67 3 2 2 4 2" xfId="15336" xr:uid="{00000000-0005-0000-0000-00009E8C0000}"/>
    <cellStyle name="Normal 67 3 2 2 4 2 2" xfId="45667" xr:uid="{00000000-0005-0000-0000-00009F8C0000}"/>
    <cellStyle name="Normal 67 3 2 2 4 2 3" xfId="30434" xr:uid="{00000000-0005-0000-0000-0000A08C0000}"/>
    <cellStyle name="Normal 67 3 2 2 4 3" xfId="10316" xr:uid="{00000000-0005-0000-0000-0000A18C0000}"/>
    <cellStyle name="Normal 67 3 2 2 4 3 2" xfId="40650" xr:uid="{00000000-0005-0000-0000-0000A28C0000}"/>
    <cellStyle name="Normal 67 3 2 2 4 3 3" xfId="25417" xr:uid="{00000000-0005-0000-0000-0000A38C0000}"/>
    <cellStyle name="Normal 67 3 2 2 4 4" xfId="35637" xr:uid="{00000000-0005-0000-0000-0000A48C0000}"/>
    <cellStyle name="Normal 67 3 2 2 4 5" xfId="20404" xr:uid="{00000000-0005-0000-0000-0000A58C0000}"/>
    <cellStyle name="Normal 67 3 2 2 5" xfId="11994" xr:uid="{00000000-0005-0000-0000-0000A68C0000}"/>
    <cellStyle name="Normal 67 3 2 2 5 2" xfId="42325" xr:uid="{00000000-0005-0000-0000-0000A78C0000}"/>
    <cellStyle name="Normal 67 3 2 2 5 3" xfId="27092" xr:uid="{00000000-0005-0000-0000-0000A88C0000}"/>
    <cellStyle name="Normal 67 3 2 2 6" xfId="6973" xr:uid="{00000000-0005-0000-0000-0000A98C0000}"/>
    <cellStyle name="Normal 67 3 2 2 6 2" xfId="37308" xr:uid="{00000000-0005-0000-0000-0000AA8C0000}"/>
    <cellStyle name="Normal 67 3 2 2 6 3" xfId="22075" xr:uid="{00000000-0005-0000-0000-0000AB8C0000}"/>
    <cellStyle name="Normal 67 3 2 2 7" xfId="32296" xr:uid="{00000000-0005-0000-0000-0000AC8C0000}"/>
    <cellStyle name="Normal 67 3 2 2 8" xfId="17062" xr:uid="{00000000-0005-0000-0000-0000AD8C0000}"/>
    <cellStyle name="Normal 67 3 2 3" xfId="2320" xr:uid="{00000000-0005-0000-0000-0000AE8C0000}"/>
    <cellStyle name="Normal 67 3 2 3 2" xfId="4010" xr:uid="{00000000-0005-0000-0000-0000AF8C0000}"/>
    <cellStyle name="Normal 67 3 2 3 2 2" xfId="14083" xr:uid="{00000000-0005-0000-0000-0000B08C0000}"/>
    <cellStyle name="Normal 67 3 2 3 2 2 2" xfId="44414" xr:uid="{00000000-0005-0000-0000-0000B18C0000}"/>
    <cellStyle name="Normal 67 3 2 3 2 2 3" xfId="29181" xr:uid="{00000000-0005-0000-0000-0000B28C0000}"/>
    <cellStyle name="Normal 67 3 2 3 2 3" xfId="9063" xr:uid="{00000000-0005-0000-0000-0000B38C0000}"/>
    <cellStyle name="Normal 67 3 2 3 2 3 2" xfId="39397" xr:uid="{00000000-0005-0000-0000-0000B48C0000}"/>
    <cellStyle name="Normal 67 3 2 3 2 3 3" xfId="24164" xr:uid="{00000000-0005-0000-0000-0000B58C0000}"/>
    <cellStyle name="Normal 67 3 2 3 2 4" xfId="34384" xr:uid="{00000000-0005-0000-0000-0000B68C0000}"/>
    <cellStyle name="Normal 67 3 2 3 2 5" xfId="19151" xr:uid="{00000000-0005-0000-0000-0000B78C0000}"/>
    <cellStyle name="Normal 67 3 2 3 3" xfId="5702" xr:uid="{00000000-0005-0000-0000-0000B88C0000}"/>
    <cellStyle name="Normal 67 3 2 3 3 2" xfId="15754" xr:uid="{00000000-0005-0000-0000-0000B98C0000}"/>
    <cellStyle name="Normal 67 3 2 3 3 2 2" xfId="46085" xr:uid="{00000000-0005-0000-0000-0000BA8C0000}"/>
    <cellStyle name="Normal 67 3 2 3 3 2 3" xfId="30852" xr:uid="{00000000-0005-0000-0000-0000BB8C0000}"/>
    <cellStyle name="Normal 67 3 2 3 3 3" xfId="10734" xr:uid="{00000000-0005-0000-0000-0000BC8C0000}"/>
    <cellStyle name="Normal 67 3 2 3 3 3 2" xfId="41068" xr:uid="{00000000-0005-0000-0000-0000BD8C0000}"/>
    <cellStyle name="Normal 67 3 2 3 3 3 3" xfId="25835" xr:uid="{00000000-0005-0000-0000-0000BE8C0000}"/>
    <cellStyle name="Normal 67 3 2 3 3 4" xfId="36055" xr:uid="{00000000-0005-0000-0000-0000BF8C0000}"/>
    <cellStyle name="Normal 67 3 2 3 3 5" xfId="20822" xr:uid="{00000000-0005-0000-0000-0000C08C0000}"/>
    <cellStyle name="Normal 67 3 2 3 4" xfId="12412" xr:uid="{00000000-0005-0000-0000-0000C18C0000}"/>
    <cellStyle name="Normal 67 3 2 3 4 2" xfId="42743" xr:uid="{00000000-0005-0000-0000-0000C28C0000}"/>
    <cellStyle name="Normal 67 3 2 3 4 3" xfId="27510" xr:uid="{00000000-0005-0000-0000-0000C38C0000}"/>
    <cellStyle name="Normal 67 3 2 3 5" xfId="7391" xr:uid="{00000000-0005-0000-0000-0000C48C0000}"/>
    <cellStyle name="Normal 67 3 2 3 5 2" xfId="37726" xr:uid="{00000000-0005-0000-0000-0000C58C0000}"/>
    <cellStyle name="Normal 67 3 2 3 5 3" xfId="22493" xr:uid="{00000000-0005-0000-0000-0000C68C0000}"/>
    <cellStyle name="Normal 67 3 2 3 6" xfId="32714" xr:uid="{00000000-0005-0000-0000-0000C78C0000}"/>
    <cellStyle name="Normal 67 3 2 3 7" xfId="17480" xr:uid="{00000000-0005-0000-0000-0000C88C0000}"/>
    <cellStyle name="Normal 67 3 2 4" xfId="3173" xr:uid="{00000000-0005-0000-0000-0000C98C0000}"/>
    <cellStyle name="Normal 67 3 2 4 2" xfId="13247" xr:uid="{00000000-0005-0000-0000-0000CA8C0000}"/>
    <cellStyle name="Normal 67 3 2 4 2 2" xfId="43578" xr:uid="{00000000-0005-0000-0000-0000CB8C0000}"/>
    <cellStyle name="Normal 67 3 2 4 2 3" xfId="28345" xr:uid="{00000000-0005-0000-0000-0000CC8C0000}"/>
    <cellStyle name="Normal 67 3 2 4 3" xfId="8227" xr:uid="{00000000-0005-0000-0000-0000CD8C0000}"/>
    <cellStyle name="Normal 67 3 2 4 3 2" xfId="38561" xr:uid="{00000000-0005-0000-0000-0000CE8C0000}"/>
    <cellStyle name="Normal 67 3 2 4 3 3" xfId="23328" xr:uid="{00000000-0005-0000-0000-0000CF8C0000}"/>
    <cellStyle name="Normal 67 3 2 4 4" xfId="33548" xr:uid="{00000000-0005-0000-0000-0000D08C0000}"/>
    <cellStyle name="Normal 67 3 2 4 5" xfId="18315" xr:uid="{00000000-0005-0000-0000-0000D18C0000}"/>
    <cellStyle name="Normal 67 3 2 5" xfId="4866" xr:uid="{00000000-0005-0000-0000-0000D28C0000}"/>
    <cellStyle name="Normal 67 3 2 5 2" xfId="14918" xr:uid="{00000000-0005-0000-0000-0000D38C0000}"/>
    <cellStyle name="Normal 67 3 2 5 2 2" xfId="45249" xr:uid="{00000000-0005-0000-0000-0000D48C0000}"/>
    <cellStyle name="Normal 67 3 2 5 2 3" xfId="30016" xr:uid="{00000000-0005-0000-0000-0000D58C0000}"/>
    <cellStyle name="Normal 67 3 2 5 3" xfId="9898" xr:uid="{00000000-0005-0000-0000-0000D68C0000}"/>
    <cellStyle name="Normal 67 3 2 5 3 2" xfId="40232" xr:uid="{00000000-0005-0000-0000-0000D78C0000}"/>
    <cellStyle name="Normal 67 3 2 5 3 3" xfId="24999" xr:uid="{00000000-0005-0000-0000-0000D88C0000}"/>
    <cellStyle name="Normal 67 3 2 5 4" xfId="35219" xr:uid="{00000000-0005-0000-0000-0000D98C0000}"/>
    <cellStyle name="Normal 67 3 2 5 5" xfId="19986" xr:uid="{00000000-0005-0000-0000-0000DA8C0000}"/>
    <cellStyle name="Normal 67 3 2 6" xfId="11576" xr:uid="{00000000-0005-0000-0000-0000DB8C0000}"/>
    <cellStyle name="Normal 67 3 2 6 2" xfId="41907" xr:uid="{00000000-0005-0000-0000-0000DC8C0000}"/>
    <cellStyle name="Normal 67 3 2 6 3" xfId="26674" xr:uid="{00000000-0005-0000-0000-0000DD8C0000}"/>
    <cellStyle name="Normal 67 3 2 7" xfId="6555" xr:uid="{00000000-0005-0000-0000-0000DE8C0000}"/>
    <cellStyle name="Normal 67 3 2 7 2" xfId="36890" xr:uid="{00000000-0005-0000-0000-0000DF8C0000}"/>
    <cellStyle name="Normal 67 3 2 7 3" xfId="21657" xr:uid="{00000000-0005-0000-0000-0000E08C0000}"/>
    <cellStyle name="Normal 67 3 2 8" xfId="31878" xr:uid="{00000000-0005-0000-0000-0000E18C0000}"/>
    <cellStyle name="Normal 67 3 2 9" xfId="16644" xr:uid="{00000000-0005-0000-0000-0000E28C0000}"/>
    <cellStyle name="Normal 67 3 3" xfId="1691" xr:uid="{00000000-0005-0000-0000-0000E38C0000}"/>
    <cellStyle name="Normal 67 3 3 2" xfId="2530" xr:uid="{00000000-0005-0000-0000-0000E48C0000}"/>
    <cellStyle name="Normal 67 3 3 2 2" xfId="4220" xr:uid="{00000000-0005-0000-0000-0000E58C0000}"/>
    <cellStyle name="Normal 67 3 3 2 2 2" xfId="14293" xr:uid="{00000000-0005-0000-0000-0000E68C0000}"/>
    <cellStyle name="Normal 67 3 3 2 2 2 2" xfId="44624" xr:uid="{00000000-0005-0000-0000-0000E78C0000}"/>
    <cellStyle name="Normal 67 3 3 2 2 2 3" xfId="29391" xr:uid="{00000000-0005-0000-0000-0000E88C0000}"/>
    <cellStyle name="Normal 67 3 3 2 2 3" xfId="9273" xr:uid="{00000000-0005-0000-0000-0000E98C0000}"/>
    <cellStyle name="Normal 67 3 3 2 2 3 2" xfId="39607" xr:uid="{00000000-0005-0000-0000-0000EA8C0000}"/>
    <cellStyle name="Normal 67 3 3 2 2 3 3" xfId="24374" xr:uid="{00000000-0005-0000-0000-0000EB8C0000}"/>
    <cellStyle name="Normal 67 3 3 2 2 4" xfId="34594" xr:uid="{00000000-0005-0000-0000-0000EC8C0000}"/>
    <cellStyle name="Normal 67 3 3 2 2 5" xfId="19361" xr:uid="{00000000-0005-0000-0000-0000ED8C0000}"/>
    <cellStyle name="Normal 67 3 3 2 3" xfId="5912" xr:uid="{00000000-0005-0000-0000-0000EE8C0000}"/>
    <cellStyle name="Normal 67 3 3 2 3 2" xfId="15964" xr:uid="{00000000-0005-0000-0000-0000EF8C0000}"/>
    <cellStyle name="Normal 67 3 3 2 3 2 2" xfId="46295" xr:uid="{00000000-0005-0000-0000-0000F08C0000}"/>
    <cellStyle name="Normal 67 3 3 2 3 2 3" xfId="31062" xr:uid="{00000000-0005-0000-0000-0000F18C0000}"/>
    <cellStyle name="Normal 67 3 3 2 3 3" xfId="10944" xr:uid="{00000000-0005-0000-0000-0000F28C0000}"/>
    <cellStyle name="Normal 67 3 3 2 3 3 2" xfId="41278" xr:uid="{00000000-0005-0000-0000-0000F38C0000}"/>
    <cellStyle name="Normal 67 3 3 2 3 3 3" xfId="26045" xr:uid="{00000000-0005-0000-0000-0000F48C0000}"/>
    <cellStyle name="Normal 67 3 3 2 3 4" xfId="36265" xr:uid="{00000000-0005-0000-0000-0000F58C0000}"/>
    <cellStyle name="Normal 67 3 3 2 3 5" xfId="21032" xr:uid="{00000000-0005-0000-0000-0000F68C0000}"/>
    <cellStyle name="Normal 67 3 3 2 4" xfId="12622" xr:uid="{00000000-0005-0000-0000-0000F78C0000}"/>
    <cellStyle name="Normal 67 3 3 2 4 2" xfId="42953" xr:uid="{00000000-0005-0000-0000-0000F88C0000}"/>
    <cellStyle name="Normal 67 3 3 2 4 3" xfId="27720" xr:uid="{00000000-0005-0000-0000-0000F98C0000}"/>
    <cellStyle name="Normal 67 3 3 2 5" xfId="7601" xr:uid="{00000000-0005-0000-0000-0000FA8C0000}"/>
    <cellStyle name="Normal 67 3 3 2 5 2" xfId="37936" xr:uid="{00000000-0005-0000-0000-0000FB8C0000}"/>
    <cellStyle name="Normal 67 3 3 2 5 3" xfId="22703" xr:uid="{00000000-0005-0000-0000-0000FC8C0000}"/>
    <cellStyle name="Normal 67 3 3 2 6" xfId="32924" xr:uid="{00000000-0005-0000-0000-0000FD8C0000}"/>
    <cellStyle name="Normal 67 3 3 2 7" xfId="17690" xr:uid="{00000000-0005-0000-0000-0000FE8C0000}"/>
    <cellStyle name="Normal 67 3 3 3" xfId="3383" xr:uid="{00000000-0005-0000-0000-0000FF8C0000}"/>
    <cellStyle name="Normal 67 3 3 3 2" xfId="13457" xr:uid="{00000000-0005-0000-0000-0000008D0000}"/>
    <cellStyle name="Normal 67 3 3 3 2 2" xfId="43788" xr:uid="{00000000-0005-0000-0000-0000018D0000}"/>
    <cellStyle name="Normal 67 3 3 3 2 3" xfId="28555" xr:uid="{00000000-0005-0000-0000-0000028D0000}"/>
    <cellStyle name="Normal 67 3 3 3 3" xfId="8437" xr:uid="{00000000-0005-0000-0000-0000038D0000}"/>
    <cellStyle name="Normal 67 3 3 3 3 2" xfId="38771" xr:uid="{00000000-0005-0000-0000-0000048D0000}"/>
    <cellStyle name="Normal 67 3 3 3 3 3" xfId="23538" xr:uid="{00000000-0005-0000-0000-0000058D0000}"/>
    <cellStyle name="Normal 67 3 3 3 4" xfId="33758" xr:uid="{00000000-0005-0000-0000-0000068D0000}"/>
    <cellStyle name="Normal 67 3 3 3 5" xfId="18525" xr:uid="{00000000-0005-0000-0000-0000078D0000}"/>
    <cellStyle name="Normal 67 3 3 4" xfId="5076" xr:uid="{00000000-0005-0000-0000-0000088D0000}"/>
    <cellStyle name="Normal 67 3 3 4 2" xfId="15128" xr:uid="{00000000-0005-0000-0000-0000098D0000}"/>
    <cellStyle name="Normal 67 3 3 4 2 2" xfId="45459" xr:uid="{00000000-0005-0000-0000-00000A8D0000}"/>
    <cellStyle name="Normal 67 3 3 4 2 3" xfId="30226" xr:uid="{00000000-0005-0000-0000-00000B8D0000}"/>
    <cellStyle name="Normal 67 3 3 4 3" xfId="10108" xr:uid="{00000000-0005-0000-0000-00000C8D0000}"/>
    <cellStyle name="Normal 67 3 3 4 3 2" xfId="40442" xr:uid="{00000000-0005-0000-0000-00000D8D0000}"/>
    <cellStyle name="Normal 67 3 3 4 3 3" xfId="25209" xr:uid="{00000000-0005-0000-0000-00000E8D0000}"/>
    <cellStyle name="Normal 67 3 3 4 4" xfId="35429" xr:uid="{00000000-0005-0000-0000-00000F8D0000}"/>
    <cellStyle name="Normal 67 3 3 4 5" xfId="20196" xr:uid="{00000000-0005-0000-0000-0000108D0000}"/>
    <cellStyle name="Normal 67 3 3 5" xfId="11786" xr:uid="{00000000-0005-0000-0000-0000118D0000}"/>
    <cellStyle name="Normal 67 3 3 5 2" xfId="42117" xr:uid="{00000000-0005-0000-0000-0000128D0000}"/>
    <cellStyle name="Normal 67 3 3 5 3" xfId="26884" xr:uid="{00000000-0005-0000-0000-0000138D0000}"/>
    <cellStyle name="Normal 67 3 3 6" xfId="6765" xr:uid="{00000000-0005-0000-0000-0000148D0000}"/>
    <cellStyle name="Normal 67 3 3 6 2" xfId="37100" xr:uid="{00000000-0005-0000-0000-0000158D0000}"/>
    <cellStyle name="Normal 67 3 3 6 3" xfId="21867" xr:uid="{00000000-0005-0000-0000-0000168D0000}"/>
    <cellStyle name="Normal 67 3 3 7" xfId="32088" xr:uid="{00000000-0005-0000-0000-0000178D0000}"/>
    <cellStyle name="Normal 67 3 3 8" xfId="16854" xr:uid="{00000000-0005-0000-0000-0000188D0000}"/>
    <cellStyle name="Normal 67 3 4" xfId="2112" xr:uid="{00000000-0005-0000-0000-0000198D0000}"/>
    <cellStyle name="Normal 67 3 4 2" xfId="3802" xr:uid="{00000000-0005-0000-0000-00001A8D0000}"/>
    <cellStyle name="Normal 67 3 4 2 2" xfId="13875" xr:uid="{00000000-0005-0000-0000-00001B8D0000}"/>
    <cellStyle name="Normal 67 3 4 2 2 2" xfId="44206" xr:uid="{00000000-0005-0000-0000-00001C8D0000}"/>
    <cellStyle name="Normal 67 3 4 2 2 3" xfId="28973" xr:uid="{00000000-0005-0000-0000-00001D8D0000}"/>
    <cellStyle name="Normal 67 3 4 2 3" xfId="8855" xr:uid="{00000000-0005-0000-0000-00001E8D0000}"/>
    <cellStyle name="Normal 67 3 4 2 3 2" xfId="39189" xr:uid="{00000000-0005-0000-0000-00001F8D0000}"/>
    <cellStyle name="Normal 67 3 4 2 3 3" xfId="23956" xr:uid="{00000000-0005-0000-0000-0000208D0000}"/>
    <cellStyle name="Normal 67 3 4 2 4" xfId="34176" xr:uid="{00000000-0005-0000-0000-0000218D0000}"/>
    <cellStyle name="Normal 67 3 4 2 5" xfId="18943" xr:uid="{00000000-0005-0000-0000-0000228D0000}"/>
    <cellStyle name="Normal 67 3 4 3" xfId="5494" xr:uid="{00000000-0005-0000-0000-0000238D0000}"/>
    <cellStyle name="Normal 67 3 4 3 2" xfId="15546" xr:uid="{00000000-0005-0000-0000-0000248D0000}"/>
    <cellStyle name="Normal 67 3 4 3 2 2" xfId="45877" xr:uid="{00000000-0005-0000-0000-0000258D0000}"/>
    <cellStyle name="Normal 67 3 4 3 2 3" xfId="30644" xr:uid="{00000000-0005-0000-0000-0000268D0000}"/>
    <cellStyle name="Normal 67 3 4 3 3" xfId="10526" xr:uid="{00000000-0005-0000-0000-0000278D0000}"/>
    <cellStyle name="Normal 67 3 4 3 3 2" xfId="40860" xr:uid="{00000000-0005-0000-0000-0000288D0000}"/>
    <cellStyle name="Normal 67 3 4 3 3 3" xfId="25627" xr:uid="{00000000-0005-0000-0000-0000298D0000}"/>
    <cellStyle name="Normal 67 3 4 3 4" xfId="35847" xr:uid="{00000000-0005-0000-0000-00002A8D0000}"/>
    <cellStyle name="Normal 67 3 4 3 5" xfId="20614" xr:uid="{00000000-0005-0000-0000-00002B8D0000}"/>
    <cellStyle name="Normal 67 3 4 4" xfId="12204" xr:uid="{00000000-0005-0000-0000-00002C8D0000}"/>
    <cellStyle name="Normal 67 3 4 4 2" xfId="42535" xr:uid="{00000000-0005-0000-0000-00002D8D0000}"/>
    <cellStyle name="Normal 67 3 4 4 3" xfId="27302" xr:uid="{00000000-0005-0000-0000-00002E8D0000}"/>
    <cellStyle name="Normal 67 3 4 5" xfId="7183" xr:uid="{00000000-0005-0000-0000-00002F8D0000}"/>
    <cellStyle name="Normal 67 3 4 5 2" xfId="37518" xr:uid="{00000000-0005-0000-0000-0000308D0000}"/>
    <cellStyle name="Normal 67 3 4 5 3" xfId="22285" xr:uid="{00000000-0005-0000-0000-0000318D0000}"/>
    <cellStyle name="Normal 67 3 4 6" xfId="32506" xr:uid="{00000000-0005-0000-0000-0000328D0000}"/>
    <cellStyle name="Normal 67 3 4 7" xfId="17272" xr:uid="{00000000-0005-0000-0000-0000338D0000}"/>
    <cellStyle name="Normal 67 3 5" xfId="2965" xr:uid="{00000000-0005-0000-0000-0000348D0000}"/>
    <cellStyle name="Normal 67 3 5 2" xfId="13039" xr:uid="{00000000-0005-0000-0000-0000358D0000}"/>
    <cellStyle name="Normal 67 3 5 2 2" xfId="43370" xr:uid="{00000000-0005-0000-0000-0000368D0000}"/>
    <cellStyle name="Normal 67 3 5 2 3" xfId="28137" xr:uid="{00000000-0005-0000-0000-0000378D0000}"/>
    <cellStyle name="Normal 67 3 5 3" xfId="8019" xr:uid="{00000000-0005-0000-0000-0000388D0000}"/>
    <cellStyle name="Normal 67 3 5 3 2" xfId="38353" xr:uid="{00000000-0005-0000-0000-0000398D0000}"/>
    <cellStyle name="Normal 67 3 5 3 3" xfId="23120" xr:uid="{00000000-0005-0000-0000-00003A8D0000}"/>
    <cellStyle name="Normal 67 3 5 4" xfId="33340" xr:uid="{00000000-0005-0000-0000-00003B8D0000}"/>
    <cellStyle name="Normal 67 3 5 5" xfId="18107" xr:uid="{00000000-0005-0000-0000-00003C8D0000}"/>
    <cellStyle name="Normal 67 3 6" xfId="4658" xr:uid="{00000000-0005-0000-0000-00003D8D0000}"/>
    <cellStyle name="Normal 67 3 6 2" xfId="14710" xr:uid="{00000000-0005-0000-0000-00003E8D0000}"/>
    <cellStyle name="Normal 67 3 6 2 2" xfId="45041" xr:uid="{00000000-0005-0000-0000-00003F8D0000}"/>
    <cellStyle name="Normal 67 3 6 2 3" xfId="29808" xr:uid="{00000000-0005-0000-0000-0000408D0000}"/>
    <cellStyle name="Normal 67 3 6 3" xfId="9690" xr:uid="{00000000-0005-0000-0000-0000418D0000}"/>
    <cellStyle name="Normal 67 3 6 3 2" xfId="40024" xr:uid="{00000000-0005-0000-0000-0000428D0000}"/>
    <cellStyle name="Normal 67 3 6 3 3" xfId="24791" xr:uid="{00000000-0005-0000-0000-0000438D0000}"/>
    <cellStyle name="Normal 67 3 6 4" xfId="35011" xr:uid="{00000000-0005-0000-0000-0000448D0000}"/>
    <cellStyle name="Normal 67 3 6 5" xfId="19778" xr:uid="{00000000-0005-0000-0000-0000458D0000}"/>
    <cellStyle name="Normal 67 3 7" xfId="11368" xr:uid="{00000000-0005-0000-0000-0000468D0000}"/>
    <cellStyle name="Normal 67 3 7 2" xfId="41699" xr:uid="{00000000-0005-0000-0000-0000478D0000}"/>
    <cellStyle name="Normal 67 3 7 3" xfId="26466" xr:uid="{00000000-0005-0000-0000-0000488D0000}"/>
    <cellStyle name="Normal 67 3 8" xfId="6347" xr:uid="{00000000-0005-0000-0000-0000498D0000}"/>
    <cellStyle name="Normal 67 3 8 2" xfId="36682" xr:uid="{00000000-0005-0000-0000-00004A8D0000}"/>
    <cellStyle name="Normal 67 3 8 3" xfId="21449" xr:uid="{00000000-0005-0000-0000-00004B8D0000}"/>
    <cellStyle name="Normal 67 3 9" xfId="31671" xr:uid="{00000000-0005-0000-0000-00004C8D0000}"/>
    <cellStyle name="Normal 67 4" xfId="1372" xr:uid="{00000000-0005-0000-0000-00004D8D0000}"/>
    <cellStyle name="Normal 67 4 2" xfId="1795" xr:uid="{00000000-0005-0000-0000-00004E8D0000}"/>
    <cellStyle name="Normal 67 4 2 2" xfId="2634" xr:uid="{00000000-0005-0000-0000-00004F8D0000}"/>
    <cellStyle name="Normal 67 4 2 2 2" xfId="4324" xr:uid="{00000000-0005-0000-0000-0000508D0000}"/>
    <cellStyle name="Normal 67 4 2 2 2 2" xfId="14397" xr:uid="{00000000-0005-0000-0000-0000518D0000}"/>
    <cellStyle name="Normal 67 4 2 2 2 2 2" xfId="44728" xr:uid="{00000000-0005-0000-0000-0000528D0000}"/>
    <cellStyle name="Normal 67 4 2 2 2 2 3" xfId="29495" xr:uid="{00000000-0005-0000-0000-0000538D0000}"/>
    <cellStyle name="Normal 67 4 2 2 2 3" xfId="9377" xr:uid="{00000000-0005-0000-0000-0000548D0000}"/>
    <cellStyle name="Normal 67 4 2 2 2 3 2" xfId="39711" xr:uid="{00000000-0005-0000-0000-0000558D0000}"/>
    <cellStyle name="Normal 67 4 2 2 2 3 3" xfId="24478" xr:uid="{00000000-0005-0000-0000-0000568D0000}"/>
    <cellStyle name="Normal 67 4 2 2 2 4" xfId="34698" xr:uid="{00000000-0005-0000-0000-0000578D0000}"/>
    <cellStyle name="Normal 67 4 2 2 2 5" xfId="19465" xr:uid="{00000000-0005-0000-0000-0000588D0000}"/>
    <cellStyle name="Normal 67 4 2 2 3" xfId="6016" xr:uid="{00000000-0005-0000-0000-0000598D0000}"/>
    <cellStyle name="Normal 67 4 2 2 3 2" xfId="16068" xr:uid="{00000000-0005-0000-0000-00005A8D0000}"/>
    <cellStyle name="Normal 67 4 2 2 3 2 2" xfId="46399" xr:uid="{00000000-0005-0000-0000-00005B8D0000}"/>
    <cellStyle name="Normal 67 4 2 2 3 2 3" xfId="31166" xr:uid="{00000000-0005-0000-0000-00005C8D0000}"/>
    <cellStyle name="Normal 67 4 2 2 3 3" xfId="11048" xr:uid="{00000000-0005-0000-0000-00005D8D0000}"/>
    <cellStyle name="Normal 67 4 2 2 3 3 2" xfId="41382" xr:uid="{00000000-0005-0000-0000-00005E8D0000}"/>
    <cellStyle name="Normal 67 4 2 2 3 3 3" xfId="26149" xr:uid="{00000000-0005-0000-0000-00005F8D0000}"/>
    <cellStyle name="Normal 67 4 2 2 3 4" xfId="36369" xr:uid="{00000000-0005-0000-0000-0000608D0000}"/>
    <cellStyle name="Normal 67 4 2 2 3 5" xfId="21136" xr:uid="{00000000-0005-0000-0000-0000618D0000}"/>
    <cellStyle name="Normal 67 4 2 2 4" xfId="12726" xr:uid="{00000000-0005-0000-0000-0000628D0000}"/>
    <cellStyle name="Normal 67 4 2 2 4 2" xfId="43057" xr:uid="{00000000-0005-0000-0000-0000638D0000}"/>
    <cellStyle name="Normal 67 4 2 2 4 3" xfId="27824" xr:uid="{00000000-0005-0000-0000-0000648D0000}"/>
    <cellStyle name="Normal 67 4 2 2 5" xfId="7705" xr:uid="{00000000-0005-0000-0000-0000658D0000}"/>
    <cellStyle name="Normal 67 4 2 2 5 2" xfId="38040" xr:uid="{00000000-0005-0000-0000-0000668D0000}"/>
    <cellStyle name="Normal 67 4 2 2 5 3" xfId="22807" xr:uid="{00000000-0005-0000-0000-0000678D0000}"/>
    <cellStyle name="Normal 67 4 2 2 6" xfId="33028" xr:uid="{00000000-0005-0000-0000-0000688D0000}"/>
    <cellStyle name="Normal 67 4 2 2 7" xfId="17794" xr:uid="{00000000-0005-0000-0000-0000698D0000}"/>
    <cellStyle name="Normal 67 4 2 3" xfId="3487" xr:uid="{00000000-0005-0000-0000-00006A8D0000}"/>
    <cellStyle name="Normal 67 4 2 3 2" xfId="13561" xr:uid="{00000000-0005-0000-0000-00006B8D0000}"/>
    <cellStyle name="Normal 67 4 2 3 2 2" xfId="43892" xr:uid="{00000000-0005-0000-0000-00006C8D0000}"/>
    <cellStyle name="Normal 67 4 2 3 2 3" xfId="28659" xr:uid="{00000000-0005-0000-0000-00006D8D0000}"/>
    <cellStyle name="Normal 67 4 2 3 3" xfId="8541" xr:uid="{00000000-0005-0000-0000-00006E8D0000}"/>
    <cellStyle name="Normal 67 4 2 3 3 2" xfId="38875" xr:uid="{00000000-0005-0000-0000-00006F8D0000}"/>
    <cellStyle name="Normal 67 4 2 3 3 3" xfId="23642" xr:uid="{00000000-0005-0000-0000-0000708D0000}"/>
    <cellStyle name="Normal 67 4 2 3 4" xfId="33862" xr:uid="{00000000-0005-0000-0000-0000718D0000}"/>
    <cellStyle name="Normal 67 4 2 3 5" xfId="18629" xr:uid="{00000000-0005-0000-0000-0000728D0000}"/>
    <cellStyle name="Normal 67 4 2 4" xfId="5180" xr:uid="{00000000-0005-0000-0000-0000738D0000}"/>
    <cellStyle name="Normal 67 4 2 4 2" xfId="15232" xr:uid="{00000000-0005-0000-0000-0000748D0000}"/>
    <cellStyle name="Normal 67 4 2 4 2 2" xfId="45563" xr:uid="{00000000-0005-0000-0000-0000758D0000}"/>
    <cellStyle name="Normal 67 4 2 4 2 3" xfId="30330" xr:uid="{00000000-0005-0000-0000-0000768D0000}"/>
    <cellStyle name="Normal 67 4 2 4 3" xfId="10212" xr:uid="{00000000-0005-0000-0000-0000778D0000}"/>
    <cellStyle name="Normal 67 4 2 4 3 2" xfId="40546" xr:uid="{00000000-0005-0000-0000-0000788D0000}"/>
    <cellStyle name="Normal 67 4 2 4 3 3" xfId="25313" xr:uid="{00000000-0005-0000-0000-0000798D0000}"/>
    <cellStyle name="Normal 67 4 2 4 4" xfId="35533" xr:uid="{00000000-0005-0000-0000-00007A8D0000}"/>
    <cellStyle name="Normal 67 4 2 4 5" xfId="20300" xr:uid="{00000000-0005-0000-0000-00007B8D0000}"/>
    <cellStyle name="Normal 67 4 2 5" xfId="11890" xr:uid="{00000000-0005-0000-0000-00007C8D0000}"/>
    <cellStyle name="Normal 67 4 2 5 2" xfId="42221" xr:uid="{00000000-0005-0000-0000-00007D8D0000}"/>
    <cellStyle name="Normal 67 4 2 5 3" xfId="26988" xr:uid="{00000000-0005-0000-0000-00007E8D0000}"/>
    <cellStyle name="Normal 67 4 2 6" xfId="6869" xr:uid="{00000000-0005-0000-0000-00007F8D0000}"/>
    <cellStyle name="Normal 67 4 2 6 2" xfId="37204" xr:uid="{00000000-0005-0000-0000-0000808D0000}"/>
    <cellStyle name="Normal 67 4 2 6 3" xfId="21971" xr:uid="{00000000-0005-0000-0000-0000818D0000}"/>
    <cellStyle name="Normal 67 4 2 7" xfId="32192" xr:uid="{00000000-0005-0000-0000-0000828D0000}"/>
    <cellStyle name="Normal 67 4 2 8" xfId="16958" xr:uid="{00000000-0005-0000-0000-0000838D0000}"/>
    <cellStyle name="Normal 67 4 3" xfId="2216" xr:uid="{00000000-0005-0000-0000-0000848D0000}"/>
    <cellStyle name="Normal 67 4 3 2" xfId="3906" xr:uid="{00000000-0005-0000-0000-0000858D0000}"/>
    <cellStyle name="Normal 67 4 3 2 2" xfId="13979" xr:uid="{00000000-0005-0000-0000-0000868D0000}"/>
    <cellStyle name="Normal 67 4 3 2 2 2" xfId="44310" xr:uid="{00000000-0005-0000-0000-0000878D0000}"/>
    <cellStyle name="Normal 67 4 3 2 2 3" xfId="29077" xr:uid="{00000000-0005-0000-0000-0000888D0000}"/>
    <cellStyle name="Normal 67 4 3 2 3" xfId="8959" xr:uid="{00000000-0005-0000-0000-0000898D0000}"/>
    <cellStyle name="Normal 67 4 3 2 3 2" xfId="39293" xr:uid="{00000000-0005-0000-0000-00008A8D0000}"/>
    <cellStyle name="Normal 67 4 3 2 3 3" xfId="24060" xr:uid="{00000000-0005-0000-0000-00008B8D0000}"/>
    <cellStyle name="Normal 67 4 3 2 4" xfId="34280" xr:uid="{00000000-0005-0000-0000-00008C8D0000}"/>
    <cellStyle name="Normal 67 4 3 2 5" xfId="19047" xr:uid="{00000000-0005-0000-0000-00008D8D0000}"/>
    <cellStyle name="Normal 67 4 3 3" xfId="5598" xr:uid="{00000000-0005-0000-0000-00008E8D0000}"/>
    <cellStyle name="Normal 67 4 3 3 2" xfId="15650" xr:uid="{00000000-0005-0000-0000-00008F8D0000}"/>
    <cellStyle name="Normal 67 4 3 3 2 2" xfId="45981" xr:uid="{00000000-0005-0000-0000-0000908D0000}"/>
    <cellStyle name="Normal 67 4 3 3 2 3" xfId="30748" xr:uid="{00000000-0005-0000-0000-0000918D0000}"/>
    <cellStyle name="Normal 67 4 3 3 3" xfId="10630" xr:uid="{00000000-0005-0000-0000-0000928D0000}"/>
    <cellStyle name="Normal 67 4 3 3 3 2" xfId="40964" xr:uid="{00000000-0005-0000-0000-0000938D0000}"/>
    <cellStyle name="Normal 67 4 3 3 3 3" xfId="25731" xr:uid="{00000000-0005-0000-0000-0000948D0000}"/>
    <cellStyle name="Normal 67 4 3 3 4" xfId="35951" xr:uid="{00000000-0005-0000-0000-0000958D0000}"/>
    <cellStyle name="Normal 67 4 3 3 5" xfId="20718" xr:uid="{00000000-0005-0000-0000-0000968D0000}"/>
    <cellStyle name="Normal 67 4 3 4" xfId="12308" xr:uid="{00000000-0005-0000-0000-0000978D0000}"/>
    <cellStyle name="Normal 67 4 3 4 2" xfId="42639" xr:uid="{00000000-0005-0000-0000-0000988D0000}"/>
    <cellStyle name="Normal 67 4 3 4 3" xfId="27406" xr:uid="{00000000-0005-0000-0000-0000998D0000}"/>
    <cellStyle name="Normal 67 4 3 5" xfId="7287" xr:uid="{00000000-0005-0000-0000-00009A8D0000}"/>
    <cellStyle name="Normal 67 4 3 5 2" xfId="37622" xr:uid="{00000000-0005-0000-0000-00009B8D0000}"/>
    <cellStyle name="Normal 67 4 3 5 3" xfId="22389" xr:uid="{00000000-0005-0000-0000-00009C8D0000}"/>
    <cellStyle name="Normal 67 4 3 6" xfId="32610" xr:uid="{00000000-0005-0000-0000-00009D8D0000}"/>
    <cellStyle name="Normal 67 4 3 7" xfId="17376" xr:uid="{00000000-0005-0000-0000-00009E8D0000}"/>
    <cellStyle name="Normal 67 4 4" xfId="3069" xr:uid="{00000000-0005-0000-0000-00009F8D0000}"/>
    <cellStyle name="Normal 67 4 4 2" xfId="13143" xr:uid="{00000000-0005-0000-0000-0000A08D0000}"/>
    <cellStyle name="Normal 67 4 4 2 2" xfId="43474" xr:uid="{00000000-0005-0000-0000-0000A18D0000}"/>
    <cellStyle name="Normal 67 4 4 2 3" xfId="28241" xr:uid="{00000000-0005-0000-0000-0000A28D0000}"/>
    <cellStyle name="Normal 67 4 4 3" xfId="8123" xr:uid="{00000000-0005-0000-0000-0000A38D0000}"/>
    <cellStyle name="Normal 67 4 4 3 2" xfId="38457" xr:uid="{00000000-0005-0000-0000-0000A48D0000}"/>
    <cellStyle name="Normal 67 4 4 3 3" xfId="23224" xr:uid="{00000000-0005-0000-0000-0000A58D0000}"/>
    <cellStyle name="Normal 67 4 4 4" xfId="33444" xr:uid="{00000000-0005-0000-0000-0000A68D0000}"/>
    <cellStyle name="Normal 67 4 4 5" xfId="18211" xr:uid="{00000000-0005-0000-0000-0000A78D0000}"/>
    <cellStyle name="Normal 67 4 5" xfId="4762" xr:uid="{00000000-0005-0000-0000-0000A88D0000}"/>
    <cellStyle name="Normal 67 4 5 2" xfId="14814" xr:uid="{00000000-0005-0000-0000-0000A98D0000}"/>
    <cellStyle name="Normal 67 4 5 2 2" xfId="45145" xr:uid="{00000000-0005-0000-0000-0000AA8D0000}"/>
    <cellStyle name="Normal 67 4 5 2 3" xfId="29912" xr:uid="{00000000-0005-0000-0000-0000AB8D0000}"/>
    <cellStyle name="Normal 67 4 5 3" xfId="9794" xr:uid="{00000000-0005-0000-0000-0000AC8D0000}"/>
    <cellStyle name="Normal 67 4 5 3 2" xfId="40128" xr:uid="{00000000-0005-0000-0000-0000AD8D0000}"/>
    <cellStyle name="Normal 67 4 5 3 3" xfId="24895" xr:uid="{00000000-0005-0000-0000-0000AE8D0000}"/>
    <cellStyle name="Normal 67 4 5 4" xfId="35115" xr:uid="{00000000-0005-0000-0000-0000AF8D0000}"/>
    <cellStyle name="Normal 67 4 5 5" xfId="19882" xr:uid="{00000000-0005-0000-0000-0000B08D0000}"/>
    <cellStyle name="Normal 67 4 6" xfId="11472" xr:uid="{00000000-0005-0000-0000-0000B18D0000}"/>
    <cellStyle name="Normal 67 4 6 2" xfId="41803" xr:uid="{00000000-0005-0000-0000-0000B28D0000}"/>
    <cellStyle name="Normal 67 4 6 3" xfId="26570" xr:uid="{00000000-0005-0000-0000-0000B38D0000}"/>
    <cellStyle name="Normal 67 4 7" xfId="6451" xr:uid="{00000000-0005-0000-0000-0000B48D0000}"/>
    <cellStyle name="Normal 67 4 7 2" xfId="36786" xr:uid="{00000000-0005-0000-0000-0000B58D0000}"/>
    <cellStyle name="Normal 67 4 7 3" xfId="21553" xr:uid="{00000000-0005-0000-0000-0000B68D0000}"/>
    <cellStyle name="Normal 67 4 8" xfId="31774" xr:uid="{00000000-0005-0000-0000-0000B78D0000}"/>
    <cellStyle name="Normal 67 4 9" xfId="16540" xr:uid="{00000000-0005-0000-0000-0000B88D0000}"/>
    <cellStyle name="Normal 67 5" xfId="1585" xr:uid="{00000000-0005-0000-0000-0000B98D0000}"/>
    <cellStyle name="Normal 67 5 2" xfId="2426" xr:uid="{00000000-0005-0000-0000-0000BA8D0000}"/>
    <cellStyle name="Normal 67 5 2 2" xfId="4116" xr:uid="{00000000-0005-0000-0000-0000BB8D0000}"/>
    <cellStyle name="Normal 67 5 2 2 2" xfId="14189" xr:uid="{00000000-0005-0000-0000-0000BC8D0000}"/>
    <cellStyle name="Normal 67 5 2 2 2 2" xfId="44520" xr:uid="{00000000-0005-0000-0000-0000BD8D0000}"/>
    <cellStyle name="Normal 67 5 2 2 2 3" xfId="29287" xr:uid="{00000000-0005-0000-0000-0000BE8D0000}"/>
    <cellStyle name="Normal 67 5 2 2 3" xfId="9169" xr:uid="{00000000-0005-0000-0000-0000BF8D0000}"/>
    <cellStyle name="Normal 67 5 2 2 3 2" xfId="39503" xr:uid="{00000000-0005-0000-0000-0000C08D0000}"/>
    <cellStyle name="Normal 67 5 2 2 3 3" xfId="24270" xr:uid="{00000000-0005-0000-0000-0000C18D0000}"/>
    <cellStyle name="Normal 67 5 2 2 4" xfId="34490" xr:uid="{00000000-0005-0000-0000-0000C28D0000}"/>
    <cellStyle name="Normal 67 5 2 2 5" xfId="19257" xr:uid="{00000000-0005-0000-0000-0000C38D0000}"/>
    <cellStyle name="Normal 67 5 2 3" xfId="5808" xr:uid="{00000000-0005-0000-0000-0000C48D0000}"/>
    <cellStyle name="Normal 67 5 2 3 2" xfId="15860" xr:uid="{00000000-0005-0000-0000-0000C58D0000}"/>
    <cellStyle name="Normal 67 5 2 3 2 2" xfId="46191" xr:uid="{00000000-0005-0000-0000-0000C68D0000}"/>
    <cellStyle name="Normal 67 5 2 3 2 3" xfId="30958" xr:uid="{00000000-0005-0000-0000-0000C78D0000}"/>
    <cellStyle name="Normal 67 5 2 3 3" xfId="10840" xr:uid="{00000000-0005-0000-0000-0000C88D0000}"/>
    <cellStyle name="Normal 67 5 2 3 3 2" xfId="41174" xr:uid="{00000000-0005-0000-0000-0000C98D0000}"/>
    <cellStyle name="Normal 67 5 2 3 3 3" xfId="25941" xr:uid="{00000000-0005-0000-0000-0000CA8D0000}"/>
    <cellStyle name="Normal 67 5 2 3 4" xfId="36161" xr:uid="{00000000-0005-0000-0000-0000CB8D0000}"/>
    <cellStyle name="Normal 67 5 2 3 5" xfId="20928" xr:uid="{00000000-0005-0000-0000-0000CC8D0000}"/>
    <cellStyle name="Normal 67 5 2 4" xfId="12518" xr:uid="{00000000-0005-0000-0000-0000CD8D0000}"/>
    <cellStyle name="Normal 67 5 2 4 2" xfId="42849" xr:uid="{00000000-0005-0000-0000-0000CE8D0000}"/>
    <cellStyle name="Normal 67 5 2 4 3" xfId="27616" xr:uid="{00000000-0005-0000-0000-0000CF8D0000}"/>
    <cellStyle name="Normal 67 5 2 5" xfId="7497" xr:uid="{00000000-0005-0000-0000-0000D08D0000}"/>
    <cellStyle name="Normal 67 5 2 5 2" xfId="37832" xr:uid="{00000000-0005-0000-0000-0000D18D0000}"/>
    <cellStyle name="Normal 67 5 2 5 3" xfId="22599" xr:uid="{00000000-0005-0000-0000-0000D28D0000}"/>
    <cellStyle name="Normal 67 5 2 6" xfId="32820" xr:uid="{00000000-0005-0000-0000-0000D38D0000}"/>
    <cellStyle name="Normal 67 5 2 7" xfId="17586" xr:uid="{00000000-0005-0000-0000-0000D48D0000}"/>
    <cellStyle name="Normal 67 5 3" xfId="3279" xr:uid="{00000000-0005-0000-0000-0000D58D0000}"/>
    <cellStyle name="Normal 67 5 3 2" xfId="13353" xr:uid="{00000000-0005-0000-0000-0000D68D0000}"/>
    <cellStyle name="Normal 67 5 3 2 2" xfId="43684" xr:uid="{00000000-0005-0000-0000-0000D78D0000}"/>
    <cellStyle name="Normal 67 5 3 2 3" xfId="28451" xr:uid="{00000000-0005-0000-0000-0000D88D0000}"/>
    <cellStyle name="Normal 67 5 3 3" xfId="8333" xr:uid="{00000000-0005-0000-0000-0000D98D0000}"/>
    <cellStyle name="Normal 67 5 3 3 2" xfId="38667" xr:uid="{00000000-0005-0000-0000-0000DA8D0000}"/>
    <cellStyle name="Normal 67 5 3 3 3" xfId="23434" xr:uid="{00000000-0005-0000-0000-0000DB8D0000}"/>
    <cellStyle name="Normal 67 5 3 4" xfId="33654" xr:uid="{00000000-0005-0000-0000-0000DC8D0000}"/>
    <cellStyle name="Normal 67 5 3 5" xfId="18421" xr:uid="{00000000-0005-0000-0000-0000DD8D0000}"/>
    <cellStyle name="Normal 67 5 4" xfId="4972" xr:uid="{00000000-0005-0000-0000-0000DE8D0000}"/>
    <cellStyle name="Normal 67 5 4 2" xfId="15024" xr:uid="{00000000-0005-0000-0000-0000DF8D0000}"/>
    <cellStyle name="Normal 67 5 4 2 2" xfId="45355" xr:uid="{00000000-0005-0000-0000-0000E08D0000}"/>
    <cellStyle name="Normal 67 5 4 2 3" xfId="30122" xr:uid="{00000000-0005-0000-0000-0000E18D0000}"/>
    <cellStyle name="Normal 67 5 4 3" xfId="10004" xr:uid="{00000000-0005-0000-0000-0000E28D0000}"/>
    <cellStyle name="Normal 67 5 4 3 2" xfId="40338" xr:uid="{00000000-0005-0000-0000-0000E38D0000}"/>
    <cellStyle name="Normal 67 5 4 3 3" xfId="25105" xr:uid="{00000000-0005-0000-0000-0000E48D0000}"/>
    <cellStyle name="Normal 67 5 4 4" xfId="35325" xr:uid="{00000000-0005-0000-0000-0000E58D0000}"/>
    <cellStyle name="Normal 67 5 4 5" xfId="20092" xr:uid="{00000000-0005-0000-0000-0000E68D0000}"/>
    <cellStyle name="Normal 67 5 5" xfId="11682" xr:uid="{00000000-0005-0000-0000-0000E78D0000}"/>
    <cellStyle name="Normal 67 5 5 2" xfId="42013" xr:uid="{00000000-0005-0000-0000-0000E88D0000}"/>
    <cellStyle name="Normal 67 5 5 3" xfId="26780" xr:uid="{00000000-0005-0000-0000-0000E98D0000}"/>
    <cellStyle name="Normal 67 5 6" xfId="6661" xr:uid="{00000000-0005-0000-0000-0000EA8D0000}"/>
    <cellStyle name="Normal 67 5 6 2" xfId="36996" xr:uid="{00000000-0005-0000-0000-0000EB8D0000}"/>
    <cellStyle name="Normal 67 5 6 3" xfId="21763" xr:uid="{00000000-0005-0000-0000-0000EC8D0000}"/>
    <cellStyle name="Normal 67 5 7" xfId="31984" xr:uid="{00000000-0005-0000-0000-0000ED8D0000}"/>
    <cellStyle name="Normal 67 5 8" xfId="16750" xr:uid="{00000000-0005-0000-0000-0000EE8D0000}"/>
    <cellStyle name="Normal 67 6" xfId="2006" xr:uid="{00000000-0005-0000-0000-0000EF8D0000}"/>
    <cellStyle name="Normal 67 6 2" xfId="3698" xr:uid="{00000000-0005-0000-0000-0000F08D0000}"/>
    <cellStyle name="Normal 67 6 2 2" xfId="13771" xr:uid="{00000000-0005-0000-0000-0000F18D0000}"/>
    <cellStyle name="Normal 67 6 2 2 2" xfId="44102" xr:uid="{00000000-0005-0000-0000-0000F28D0000}"/>
    <cellStyle name="Normal 67 6 2 2 3" xfId="28869" xr:uid="{00000000-0005-0000-0000-0000F38D0000}"/>
    <cellStyle name="Normal 67 6 2 3" xfId="8751" xr:uid="{00000000-0005-0000-0000-0000F48D0000}"/>
    <cellStyle name="Normal 67 6 2 3 2" xfId="39085" xr:uid="{00000000-0005-0000-0000-0000F58D0000}"/>
    <cellStyle name="Normal 67 6 2 3 3" xfId="23852" xr:uid="{00000000-0005-0000-0000-0000F68D0000}"/>
    <cellStyle name="Normal 67 6 2 4" xfId="34072" xr:uid="{00000000-0005-0000-0000-0000F78D0000}"/>
    <cellStyle name="Normal 67 6 2 5" xfId="18839" xr:uid="{00000000-0005-0000-0000-0000F88D0000}"/>
    <cellStyle name="Normal 67 6 3" xfId="5390" xr:uid="{00000000-0005-0000-0000-0000F98D0000}"/>
    <cellStyle name="Normal 67 6 3 2" xfId="15442" xr:uid="{00000000-0005-0000-0000-0000FA8D0000}"/>
    <cellStyle name="Normal 67 6 3 2 2" xfId="45773" xr:uid="{00000000-0005-0000-0000-0000FB8D0000}"/>
    <cellStyle name="Normal 67 6 3 2 3" xfId="30540" xr:uid="{00000000-0005-0000-0000-0000FC8D0000}"/>
    <cellStyle name="Normal 67 6 3 3" xfId="10422" xr:uid="{00000000-0005-0000-0000-0000FD8D0000}"/>
    <cellStyle name="Normal 67 6 3 3 2" xfId="40756" xr:uid="{00000000-0005-0000-0000-0000FE8D0000}"/>
    <cellStyle name="Normal 67 6 3 3 3" xfId="25523" xr:uid="{00000000-0005-0000-0000-0000FF8D0000}"/>
    <cellStyle name="Normal 67 6 3 4" xfId="35743" xr:uid="{00000000-0005-0000-0000-0000008E0000}"/>
    <cellStyle name="Normal 67 6 3 5" xfId="20510" xr:uid="{00000000-0005-0000-0000-0000018E0000}"/>
    <cellStyle name="Normal 67 6 4" xfId="12100" xr:uid="{00000000-0005-0000-0000-0000028E0000}"/>
    <cellStyle name="Normal 67 6 4 2" xfId="42431" xr:uid="{00000000-0005-0000-0000-0000038E0000}"/>
    <cellStyle name="Normal 67 6 4 3" xfId="27198" xr:uid="{00000000-0005-0000-0000-0000048E0000}"/>
    <cellStyle name="Normal 67 6 5" xfId="7079" xr:uid="{00000000-0005-0000-0000-0000058E0000}"/>
    <cellStyle name="Normal 67 6 5 2" xfId="37414" xr:uid="{00000000-0005-0000-0000-0000068E0000}"/>
    <cellStyle name="Normal 67 6 5 3" xfId="22181" xr:uid="{00000000-0005-0000-0000-0000078E0000}"/>
    <cellStyle name="Normal 67 6 6" xfId="32402" xr:uid="{00000000-0005-0000-0000-0000088E0000}"/>
    <cellStyle name="Normal 67 6 7" xfId="17168" xr:uid="{00000000-0005-0000-0000-0000098E0000}"/>
    <cellStyle name="Normal 67 7" xfId="2858" xr:uid="{00000000-0005-0000-0000-00000A8E0000}"/>
    <cellStyle name="Normal 67 7 2" xfId="12935" xr:uid="{00000000-0005-0000-0000-00000B8E0000}"/>
    <cellStyle name="Normal 67 7 2 2" xfId="43266" xr:uid="{00000000-0005-0000-0000-00000C8E0000}"/>
    <cellStyle name="Normal 67 7 2 3" xfId="28033" xr:uid="{00000000-0005-0000-0000-00000D8E0000}"/>
    <cellStyle name="Normal 67 7 3" xfId="7915" xr:uid="{00000000-0005-0000-0000-00000E8E0000}"/>
    <cellStyle name="Normal 67 7 3 2" xfId="38249" xr:uid="{00000000-0005-0000-0000-00000F8E0000}"/>
    <cellStyle name="Normal 67 7 3 3" xfId="23016" xr:uid="{00000000-0005-0000-0000-0000108E0000}"/>
    <cellStyle name="Normal 67 7 4" xfId="33236" xr:uid="{00000000-0005-0000-0000-0000118E0000}"/>
    <cellStyle name="Normal 67 7 5" xfId="18003" xr:uid="{00000000-0005-0000-0000-0000128E0000}"/>
    <cellStyle name="Normal 67 8" xfId="4552" xr:uid="{00000000-0005-0000-0000-0000138E0000}"/>
    <cellStyle name="Normal 67 8 2" xfId="14606" xr:uid="{00000000-0005-0000-0000-0000148E0000}"/>
    <cellStyle name="Normal 67 8 2 2" xfId="44937" xr:uid="{00000000-0005-0000-0000-0000158E0000}"/>
    <cellStyle name="Normal 67 8 2 3" xfId="29704" xr:uid="{00000000-0005-0000-0000-0000168E0000}"/>
    <cellStyle name="Normal 67 8 3" xfId="9586" xr:uid="{00000000-0005-0000-0000-0000178E0000}"/>
    <cellStyle name="Normal 67 8 3 2" xfId="39920" xr:uid="{00000000-0005-0000-0000-0000188E0000}"/>
    <cellStyle name="Normal 67 8 3 3" xfId="24687" xr:uid="{00000000-0005-0000-0000-0000198E0000}"/>
    <cellStyle name="Normal 67 8 4" xfId="34907" xr:uid="{00000000-0005-0000-0000-00001A8E0000}"/>
    <cellStyle name="Normal 67 8 5" xfId="19674" xr:uid="{00000000-0005-0000-0000-00001B8E0000}"/>
    <cellStyle name="Normal 67 9" xfId="11262" xr:uid="{00000000-0005-0000-0000-00001C8E0000}"/>
    <cellStyle name="Normal 67 9 2" xfId="41595" xr:uid="{00000000-0005-0000-0000-00001D8E0000}"/>
    <cellStyle name="Normal 67 9 3" xfId="26362" xr:uid="{00000000-0005-0000-0000-00001E8E0000}"/>
    <cellStyle name="Normal 68" xfId="897" xr:uid="{00000000-0005-0000-0000-00001F8E0000}"/>
    <cellStyle name="Normal 69" xfId="898" xr:uid="{00000000-0005-0000-0000-0000208E0000}"/>
    <cellStyle name="Normal 7" xfId="173" xr:uid="{00000000-0005-0000-0000-0000218E0000}"/>
    <cellStyle name="Normal 7 10" xfId="31484" xr:uid="{00000000-0005-0000-0000-0000228E0000}"/>
    <cellStyle name="Normal 7 11" xfId="46801" xr:uid="{00000000-0005-0000-0000-0000238E0000}"/>
    <cellStyle name="Normal 7 2" xfId="900" xr:uid="{00000000-0005-0000-0000-0000248E0000}"/>
    <cellStyle name="Normal 7 3" xfId="901" xr:uid="{00000000-0005-0000-0000-0000258E0000}"/>
    <cellStyle name="Normal 7 4" xfId="902" xr:uid="{00000000-0005-0000-0000-0000268E0000}"/>
    <cellStyle name="Normal 7 5" xfId="903" xr:uid="{00000000-0005-0000-0000-0000278E0000}"/>
    <cellStyle name="Normal 7 6" xfId="904" xr:uid="{00000000-0005-0000-0000-0000288E0000}"/>
    <cellStyle name="Normal 7 6 10" xfId="6242" xr:uid="{00000000-0005-0000-0000-0000298E0000}"/>
    <cellStyle name="Normal 7 6 10 2" xfId="36579" xr:uid="{00000000-0005-0000-0000-00002A8E0000}"/>
    <cellStyle name="Normal 7 6 10 3" xfId="21346" xr:uid="{00000000-0005-0000-0000-00002B8E0000}"/>
    <cellStyle name="Normal 7 6 11" xfId="31570" xr:uid="{00000000-0005-0000-0000-00002C8E0000}"/>
    <cellStyle name="Normal 7 6 12" xfId="16331" xr:uid="{00000000-0005-0000-0000-00002D8E0000}"/>
    <cellStyle name="Normal 7 6 2" xfId="1206" xr:uid="{00000000-0005-0000-0000-00002E8E0000}"/>
    <cellStyle name="Normal 7 6 2 10" xfId="31621" xr:uid="{00000000-0005-0000-0000-00002F8E0000}"/>
    <cellStyle name="Normal 7 6 2 11" xfId="16385" xr:uid="{00000000-0005-0000-0000-0000308E0000}"/>
    <cellStyle name="Normal 7 6 2 2" xfId="1314" xr:uid="{00000000-0005-0000-0000-0000318E0000}"/>
    <cellStyle name="Normal 7 6 2 2 10" xfId="16489" xr:uid="{00000000-0005-0000-0000-0000328E0000}"/>
    <cellStyle name="Normal 7 6 2 2 2" xfId="1531" xr:uid="{00000000-0005-0000-0000-0000338E0000}"/>
    <cellStyle name="Normal 7 6 2 2 2 2" xfId="1952" xr:uid="{00000000-0005-0000-0000-0000348E0000}"/>
    <cellStyle name="Normal 7 6 2 2 2 2 2" xfId="2791" xr:uid="{00000000-0005-0000-0000-0000358E0000}"/>
    <cellStyle name="Normal 7 6 2 2 2 2 2 2" xfId="4481" xr:uid="{00000000-0005-0000-0000-0000368E0000}"/>
    <cellStyle name="Normal 7 6 2 2 2 2 2 2 2" xfId="14554" xr:uid="{00000000-0005-0000-0000-0000378E0000}"/>
    <cellStyle name="Normal 7 6 2 2 2 2 2 2 2 2" xfId="44885" xr:uid="{00000000-0005-0000-0000-0000388E0000}"/>
    <cellStyle name="Normal 7 6 2 2 2 2 2 2 2 3" xfId="29652" xr:uid="{00000000-0005-0000-0000-0000398E0000}"/>
    <cellStyle name="Normal 7 6 2 2 2 2 2 2 3" xfId="9534" xr:uid="{00000000-0005-0000-0000-00003A8E0000}"/>
    <cellStyle name="Normal 7 6 2 2 2 2 2 2 3 2" xfId="39868" xr:uid="{00000000-0005-0000-0000-00003B8E0000}"/>
    <cellStyle name="Normal 7 6 2 2 2 2 2 2 3 3" xfId="24635" xr:uid="{00000000-0005-0000-0000-00003C8E0000}"/>
    <cellStyle name="Normal 7 6 2 2 2 2 2 2 4" xfId="34855" xr:uid="{00000000-0005-0000-0000-00003D8E0000}"/>
    <cellStyle name="Normal 7 6 2 2 2 2 2 2 5" xfId="19622" xr:uid="{00000000-0005-0000-0000-00003E8E0000}"/>
    <cellStyle name="Normal 7 6 2 2 2 2 2 3" xfId="6173" xr:uid="{00000000-0005-0000-0000-00003F8E0000}"/>
    <cellStyle name="Normal 7 6 2 2 2 2 2 3 2" xfId="16225" xr:uid="{00000000-0005-0000-0000-0000408E0000}"/>
    <cellStyle name="Normal 7 6 2 2 2 2 2 3 2 2" xfId="46556" xr:uid="{00000000-0005-0000-0000-0000418E0000}"/>
    <cellStyle name="Normal 7 6 2 2 2 2 2 3 2 3" xfId="31323" xr:uid="{00000000-0005-0000-0000-0000428E0000}"/>
    <cellStyle name="Normal 7 6 2 2 2 2 2 3 3" xfId="11205" xr:uid="{00000000-0005-0000-0000-0000438E0000}"/>
    <cellStyle name="Normal 7 6 2 2 2 2 2 3 3 2" xfId="41539" xr:uid="{00000000-0005-0000-0000-0000448E0000}"/>
    <cellStyle name="Normal 7 6 2 2 2 2 2 3 3 3" xfId="26306" xr:uid="{00000000-0005-0000-0000-0000458E0000}"/>
    <cellStyle name="Normal 7 6 2 2 2 2 2 3 4" xfId="36526" xr:uid="{00000000-0005-0000-0000-0000468E0000}"/>
    <cellStyle name="Normal 7 6 2 2 2 2 2 3 5" xfId="21293" xr:uid="{00000000-0005-0000-0000-0000478E0000}"/>
    <cellStyle name="Normal 7 6 2 2 2 2 2 4" xfId="12883" xr:uid="{00000000-0005-0000-0000-0000488E0000}"/>
    <cellStyle name="Normal 7 6 2 2 2 2 2 4 2" xfId="43214" xr:uid="{00000000-0005-0000-0000-0000498E0000}"/>
    <cellStyle name="Normal 7 6 2 2 2 2 2 4 3" xfId="27981" xr:uid="{00000000-0005-0000-0000-00004A8E0000}"/>
    <cellStyle name="Normal 7 6 2 2 2 2 2 5" xfId="7862" xr:uid="{00000000-0005-0000-0000-00004B8E0000}"/>
    <cellStyle name="Normal 7 6 2 2 2 2 2 5 2" xfId="38197" xr:uid="{00000000-0005-0000-0000-00004C8E0000}"/>
    <cellStyle name="Normal 7 6 2 2 2 2 2 5 3" xfId="22964" xr:uid="{00000000-0005-0000-0000-00004D8E0000}"/>
    <cellStyle name="Normal 7 6 2 2 2 2 2 6" xfId="33185" xr:uid="{00000000-0005-0000-0000-00004E8E0000}"/>
    <cellStyle name="Normal 7 6 2 2 2 2 2 7" xfId="17951" xr:uid="{00000000-0005-0000-0000-00004F8E0000}"/>
    <cellStyle name="Normal 7 6 2 2 2 2 3" xfId="3644" xr:uid="{00000000-0005-0000-0000-0000508E0000}"/>
    <cellStyle name="Normal 7 6 2 2 2 2 3 2" xfId="13718" xr:uid="{00000000-0005-0000-0000-0000518E0000}"/>
    <cellStyle name="Normal 7 6 2 2 2 2 3 2 2" xfId="44049" xr:uid="{00000000-0005-0000-0000-0000528E0000}"/>
    <cellStyle name="Normal 7 6 2 2 2 2 3 2 3" xfId="28816" xr:uid="{00000000-0005-0000-0000-0000538E0000}"/>
    <cellStyle name="Normal 7 6 2 2 2 2 3 3" xfId="8698" xr:uid="{00000000-0005-0000-0000-0000548E0000}"/>
    <cellStyle name="Normal 7 6 2 2 2 2 3 3 2" xfId="39032" xr:uid="{00000000-0005-0000-0000-0000558E0000}"/>
    <cellStyle name="Normal 7 6 2 2 2 2 3 3 3" xfId="23799" xr:uid="{00000000-0005-0000-0000-0000568E0000}"/>
    <cellStyle name="Normal 7 6 2 2 2 2 3 4" xfId="34019" xr:uid="{00000000-0005-0000-0000-0000578E0000}"/>
    <cellStyle name="Normal 7 6 2 2 2 2 3 5" xfId="18786" xr:uid="{00000000-0005-0000-0000-0000588E0000}"/>
    <cellStyle name="Normal 7 6 2 2 2 2 4" xfId="5337" xr:uid="{00000000-0005-0000-0000-0000598E0000}"/>
    <cellStyle name="Normal 7 6 2 2 2 2 4 2" xfId="15389" xr:uid="{00000000-0005-0000-0000-00005A8E0000}"/>
    <cellStyle name="Normal 7 6 2 2 2 2 4 2 2" xfId="45720" xr:uid="{00000000-0005-0000-0000-00005B8E0000}"/>
    <cellStyle name="Normal 7 6 2 2 2 2 4 2 3" xfId="30487" xr:uid="{00000000-0005-0000-0000-00005C8E0000}"/>
    <cellStyle name="Normal 7 6 2 2 2 2 4 3" xfId="10369" xr:uid="{00000000-0005-0000-0000-00005D8E0000}"/>
    <cellStyle name="Normal 7 6 2 2 2 2 4 3 2" xfId="40703" xr:uid="{00000000-0005-0000-0000-00005E8E0000}"/>
    <cellStyle name="Normal 7 6 2 2 2 2 4 3 3" xfId="25470" xr:uid="{00000000-0005-0000-0000-00005F8E0000}"/>
    <cellStyle name="Normal 7 6 2 2 2 2 4 4" xfId="35690" xr:uid="{00000000-0005-0000-0000-0000608E0000}"/>
    <cellStyle name="Normal 7 6 2 2 2 2 4 5" xfId="20457" xr:uid="{00000000-0005-0000-0000-0000618E0000}"/>
    <cellStyle name="Normal 7 6 2 2 2 2 5" xfId="12047" xr:uid="{00000000-0005-0000-0000-0000628E0000}"/>
    <cellStyle name="Normal 7 6 2 2 2 2 5 2" xfId="42378" xr:uid="{00000000-0005-0000-0000-0000638E0000}"/>
    <cellStyle name="Normal 7 6 2 2 2 2 5 3" xfId="27145" xr:uid="{00000000-0005-0000-0000-0000648E0000}"/>
    <cellStyle name="Normal 7 6 2 2 2 2 6" xfId="7026" xr:uid="{00000000-0005-0000-0000-0000658E0000}"/>
    <cellStyle name="Normal 7 6 2 2 2 2 6 2" xfId="37361" xr:uid="{00000000-0005-0000-0000-0000668E0000}"/>
    <cellStyle name="Normal 7 6 2 2 2 2 6 3" xfId="22128" xr:uid="{00000000-0005-0000-0000-0000678E0000}"/>
    <cellStyle name="Normal 7 6 2 2 2 2 7" xfId="32349" xr:uid="{00000000-0005-0000-0000-0000688E0000}"/>
    <cellStyle name="Normal 7 6 2 2 2 2 8" xfId="17115" xr:uid="{00000000-0005-0000-0000-0000698E0000}"/>
    <cellStyle name="Normal 7 6 2 2 2 3" xfId="2373" xr:uid="{00000000-0005-0000-0000-00006A8E0000}"/>
    <cellStyle name="Normal 7 6 2 2 2 3 2" xfId="4063" xr:uid="{00000000-0005-0000-0000-00006B8E0000}"/>
    <cellStyle name="Normal 7 6 2 2 2 3 2 2" xfId="14136" xr:uid="{00000000-0005-0000-0000-00006C8E0000}"/>
    <cellStyle name="Normal 7 6 2 2 2 3 2 2 2" xfId="44467" xr:uid="{00000000-0005-0000-0000-00006D8E0000}"/>
    <cellStyle name="Normal 7 6 2 2 2 3 2 2 3" xfId="29234" xr:uid="{00000000-0005-0000-0000-00006E8E0000}"/>
    <cellStyle name="Normal 7 6 2 2 2 3 2 3" xfId="9116" xr:uid="{00000000-0005-0000-0000-00006F8E0000}"/>
    <cellStyle name="Normal 7 6 2 2 2 3 2 3 2" xfId="39450" xr:uid="{00000000-0005-0000-0000-0000708E0000}"/>
    <cellStyle name="Normal 7 6 2 2 2 3 2 3 3" xfId="24217" xr:uid="{00000000-0005-0000-0000-0000718E0000}"/>
    <cellStyle name="Normal 7 6 2 2 2 3 2 4" xfId="34437" xr:uid="{00000000-0005-0000-0000-0000728E0000}"/>
    <cellStyle name="Normal 7 6 2 2 2 3 2 5" xfId="19204" xr:uid="{00000000-0005-0000-0000-0000738E0000}"/>
    <cellStyle name="Normal 7 6 2 2 2 3 3" xfId="5755" xr:uid="{00000000-0005-0000-0000-0000748E0000}"/>
    <cellStyle name="Normal 7 6 2 2 2 3 3 2" xfId="15807" xr:uid="{00000000-0005-0000-0000-0000758E0000}"/>
    <cellStyle name="Normal 7 6 2 2 2 3 3 2 2" xfId="46138" xr:uid="{00000000-0005-0000-0000-0000768E0000}"/>
    <cellStyle name="Normal 7 6 2 2 2 3 3 2 3" xfId="30905" xr:uid="{00000000-0005-0000-0000-0000778E0000}"/>
    <cellStyle name="Normal 7 6 2 2 2 3 3 3" xfId="10787" xr:uid="{00000000-0005-0000-0000-0000788E0000}"/>
    <cellStyle name="Normal 7 6 2 2 2 3 3 3 2" xfId="41121" xr:uid="{00000000-0005-0000-0000-0000798E0000}"/>
    <cellStyle name="Normal 7 6 2 2 2 3 3 3 3" xfId="25888" xr:uid="{00000000-0005-0000-0000-00007A8E0000}"/>
    <cellStyle name="Normal 7 6 2 2 2 3 3 4" xfId="36108" xr:uid="{00000000-0005-0000-0000-00007B8E0000}"/>
    <cellStyle name="Normal 7 6 2 2 2 3 3 5" xfId="20875" xr:uid="{00000000-0005-0000-0000-00007C8E0000}"/>
    <cellStyle name="Normal 7 6 2 2 2 3 4" xfId="12465" xr:uid="{00000000-0005-0000-0000-00007D8E0000}"/>
    <cellStyle name="Normal 7 6 2 2 2 3 4 2" xfId="42796" xr:uid="{00000000-0005-0000-0000-00007E8E0000}"/>
    <cellStyle name="Normal 7 6 2 2 2 3 4 3" xfId="27563" xr:uid="{00000000-0005-0000-0000-00007F8E0000}"/>
    <cellStyle name="Normal 7 6 2 2 2 3 5" xfId="7444" xr:uid="{00000000-0005-0000-0000-0000808E0000}"/>
    <cellStyle name="Normal 7 6 2 2 2 3 5 2" xfId="37779" xr:uid="{00000000-0005-0000-0000-0000818E0000}"/>
    <cellStyle name="Normal 7 6 2 2 2 3 5 3" xfId="22546" xr:uid="{00000000-0005-0000-0000-0000828E0000}"/>
    <cellStyle name="Normal 7 6 2 2 2 3 6" xfId="32767" xr:uid="{00000000-0005-0000-0000-0000838E0000}"/>
    <cellStyle name="Normal 7 6 2 2 2 3 7" xfId="17533" xr:uid="{00000000-0005-0000-0000-0000848E0000}"/>
    <cellStyle name="Normal 7 6 2 2 2 4" xfId="3226" xr:uid="{00000000-0005-0000-0000-0000858E0000}"/>
    <cellStyle name="Normal 7 6 2 2 2 4 2" xfId="13300" xr:uid="{00000000-0005-0000-0000-0000868E0000}"/>
    <cellStyle name="Normal 7 6 2 2 2 4 2 2" xfId="43631" xr:uid="{00000000-0005-0000-0000-0000878E0000}"/>
    <cellStyle name="Normal 7 6 2 2 2 4 2 3" xfId="28398" xr:uid="{00000000-0005-0000-0000-0000888E0000}"/>
    <cellStyle name="Normal 7 6 2 2 2 4 3" xfId="8280" xr:uid="{00000000-0005-0000-0000-0000898E0000}"/>
    <cellStyle name="Normal 7 6 2 2 2 4 3 2" xfId="38614" xr:uid="{00000000-0005-0000-0000-00008A8E0000}"/>
    <cellStyle name="Normal 7 6 2 2 2 4 3 3" xfId="23381" xr:uid="{00000000-0005-0000-0000-00008B8E0000}"/>
    <cellStyle name="Normal 7 6 2 2 2 4 4" xfId="33601" xr:uid="{00000000-0005-0000-0000-00008C8E0000}"/>
    <cellStyle name="Normal 7 6 2 2 2 4 5" xfId="18368" xr:uid="{00000000-0005-0000-0000-00008D8E0000}"/>
    <cellStyle name="Normal 7 6 2 2 2 5" xfId="4919" xr:uid="{00000000-0005-0000-0000-00008E8E0000}"/>
    <cellStyle name="Normal 7 6 2 2 2 5 2" xfId="14971" xr:uid="{00000000-0005-0000-0000-00008F8E0000}"/>
    <cellStyle name="Normal 7 6 2 2 2 5 2 2" xfId="45302" xr:uid="{00000000-0005-0000-0000-0000908E0000}"/>
    <cellStyle name="Normal 7 6 2 2 2 5 2 3" xfId="30069" xr:uid="{00000000-0005-0000-0000-0000918E0000}"/>
    <cellStyle name="Normal 7 6 2 2 2 5 3" xfId="9951" xr:uid="{00000000-0005-0000-0000-0000928E0000}"/>
    <cellStyle name="Normal 7 6 2 2 2 5 3 2" xfId="40285" xr:uid="{00000000-0005-0000-0000-0000938E0000}"/>
    <cellStyle name="Normal 7 6 2 2 2 5 3 3" xfId="25052" xr:uid="{00000000-0005-0000-0000-0000948E0000}"/>
    <cellStyle name="Normal 7 6 2 2 2 5 4" xfId="35272" xr:uid="{00000000-0005-0000-0000-0000958E0000}"/>
    <cellStyle name="Normal 7 6 2 2 2 5 5" xfId="20039" xr:uid="{00000000-0005-0000-0000-0000968E0000}"/>
    <cellStyle name="Normal 7 6 2 2 2 6" xfId="11629" xr:uid="{00000000-0005-0000-0000-0000978E0000}"/>
    <cellStyle name="Normal 7 6 2 2 2 6 2" xfId="41960" xr:uid="{00000000-0005-0000-0000-0000988E0000}"/>
    <cellStyle name="Normal 7 6 2 2 2 6 3" xfId="26727" xr:uid="{00000000-0005-0000-0000-0000998E0000}"/>
    <cellStyle name="Normal 7 6 2 2 2 7" xfId="6608" xr:uid="{00000000-0005-0000-0000-00009A8E0000}"/>
    <cellStyle name="Normal 7 6 2 2 2 7 2" xfId="36943" xr:uid="{00000000-0005-0000-0000-00009B8E0000}"/>
    <cellStyle name="Normal 7 6 2 2 2 7 3" xfId="21710" xr:uid="{00000000-0005-0000-0000-00009C8E0000}"/>
    <cellStyle name="Normal 7 6 2 2 2 8" xfId="31931" xr:uid="{00000000-0005-0000-0000-00009D8E0000}"/>
    <cellStyle name="Normal 7 6 2 2 2 9" xfId="16697" xr:uid="{00000000-0005-0000-0000-00009E8E0000}"/>
    <cellStyle name="Normal 7 6 2 2 3" xfId="1744" xr:uid="{00000000-0005-0000-0000-00009F8E0000}"/>
    <cellStyle name="Normal 7 6 2 2 3 2" xfId="2583" xr:uid="{00000000-0005-0000-0000-0000A08E0000}"/>
    <cellStyle name="Normal 7 6 2 2 3 2 2" xfId="4273" xr:uid="{00000000-0005-0000-0000-0000A18E0000}"/>
    <cellStyle name="Normal 7 6 2 2 3 2 2 2" xfId="14346" xr:uid="{00000000-0005-0000-0000-0000A28E0000}"/>
    <cellStyle name="Normal 7 6 2 2 3 2 2 2 2" xfId="44677" xr:uid="{00000000-0005-0000-0000-0000A38E0000}"/>
    <cellStyle name="Normal 7 6 2 2 3 2 2 2 3" xfId="29444" xr:uid="{00000000-0005-0000-0000-0000A48E0000}"/>
    <cellStyle name="Normal 7 6 2 2 3 2 2 3" xfId="9326" xr:uid="{00000000-0005-0000-0000-0000A58E0000}"/>
    <cellStyle name="Normal 7 6 2 2 3 2 2 3 2" xfId="39660" xr:uid="{00000000-0005-0000-0000-0000A68E0000}"/>
    <cellStyle name="Normal 7 6 2 2 3 2 2 3 3" xfId="24427" xr:uid="{00000000-0005-0000-0000-0000A78E0000}"/>
    <cellStyle name="Normal 7 6 2 2 3 2 2 4" xfId="34647" xr:uid="{00000000-0005-0000-0000-0000A88E0000}"/>
    <cellStyle name="Normal 7 6 2 2 3 2 2 5" xfId="19414" xr:uid="{00000000-0005-0000-0000-0000A98E0000}"/>
    <cellStyle name="Normal 7 6 2 2 3 2 3" xfId="5965" xr:uid="{00000000-0005-0000-0000-0000AA8E0000}"/>
    <cellStyle name="Normal 7 6 2 2 3 2 3 2" xfId="16017" xr:uid="{00000000-0005-0000-0000-0000AB8E0000}"/>
    <cellStyle name="Normal 7 6 2 2 3 2 3 2 2" xfId="46348" xr:uid="{00000000-0005-0000-0000-0000AC8E0000}"/>
    <cellStyle name="Normal 7 6 2 2 3 2 3 2 3" xfId="31115" xr:uid="{00000000-0005-0000-0000-0000AD8E0000}"/>
    <cellStyle name="Normal 7 6 2 2 3 2 3 3" xfId="10997" xr:uid="{00000000-0005-0000-0000-0000AE8E0000}"/>
    <cellStyle name="Normal 7 6 2 2 3 2 3 3 2" xfId="41331" xr:uid="{00000000-0005-0000-0000-0000AF8E0000}"/>
    <cellStyle name="Normal 7 6 2 2 3 2 3 3 3" xfId="26098" xr:uid="{00000000-0005-0000-0000-0000B08E0000}"/>
    <cellStyle name="Normal 7 6 2 2 3 2 3 4" xfId="36318" xr:uid="{00000000-0005-0000-0000-0000B18E0000}"/>
    <cellStyle name="Normal 7 6 2 2 3 2 3 5" xfId="21085" xr:uid="{00000000-0005-0000-0000-0000B28E0000}"/>
    <cellStyle name="Normal 7 6 2 2 3 2 4" xfId="12675" xr:uid="{00000000-0005-0000-0000-0000B38E0000}"/>
    <cellStyle name="Normal 7 6 2 2 3 2 4 2" xfId="43006" xr:uid="{00000000-0005-0000-0000-0000B48E0000}"/>
    <cellStyle name="Normal 7 6 2 2 3 2 4 3" xfId="27773" xr:uid="{00000000-0005-0000-0000-0000B58E0000}"/>
    <cellStyle name="Normal 7 6 2 2 3 2 5" xfId="7654" xr:uid="{00000000-0005-0000-0000-0000B68E0000}"/>
    <cellStyle name="Normal 7 6 2 2 3 2 5 2" xfId="37989" xr:uid="{00000000-0005-0000-0000-0000B78E0000}"/>
    <cellStyle name="Normal 7 6 2 2 3 2 5 3" xfId="22756" xr:uid="{00000000-0005-0000-0000-0000B88E0000}"/>
    <cellStyle name="Normal 7 6 2 2 3 2 6" xfId="32977" xr:uid="{00000000-0005-0000-0000-0000B98E0000}"/>
    <cellStyle name="Normal 7 6 2 2 3 2 7" xfId="17743" xr:uid="{00000000-0005-0000-0000-0000BA8E0000}"/>
    <cellStyle name="Normal 7 6 2 2 3 3" xfId="3436" xr:uid="{00000000-0005-0000-0000-0000BB8E0000}"/>
    <cellStyle name="Normal 7 6 2 2 3 3 2" xfId="13510" xr:uid="{00000000-0005-0000-0000-0000BC8E0000}"/>
    <cellStyle name="Normal 7 6 2 2 3 3 2 2" xfId="43841" xr:uid="{00000000-0005-0000-0000-0000BD8E0000}"/>
    <cellStyle name="Normal 7 6 2 2 3 3 2 3" xfId="28608" xr:uid="{00000000-0005-0000-0000-0000BE8E0000}"/>
    <cellStyle name="Normal 7 6 2 2 3 3 3" xfId="8490" xr:uid="{00000000-0005-0000-0000-0000BF8E0000}"/>
    <cellStyle name="Normal 7 6 2 2 3 3 3 2" xfId="38824" xr:uid="{00000000-0005-0000-0000-0000C08E0000}"/>
    <cellStyle name="Normal 7 6 2 2 3 3 3 3" xfId="23591" xr:uid="{00000000-0005-0000-0000-0000C18E0000}"/>
    <cellStyle name="Normal 7 6 2 2 3 3 4" xfId="33811" xr:uid="{00000000-0005-0000-0000-0000C28E0000}"/>
    <cellStyle name="Normal 7 6 2 2 3 3 5" xfId="18578" xr:uid="{00000000-0005-0000-0000-0000C38E0000}"/>
    <cellStyle name="Normal 7 6 2 2 3 4" xfId="5129" xr:uid="{00000000-0005-0000-0000-0000C48E0000}"/>
    <cellStyle name="Normal 7 6 2 2 3 4 2" xfId="15181" xr:uid="{00000000-0005-0000-0000-0000C58E0000}"/>
    <cellStyle name="Normal 7 6 2 2 3 4 2 2" xfId="45512" xr:uid="{00000000-0005-0000-0000-0000C68E0000}"/>
    <cellStyle name="Normal 7 6 2 2 3 4 2 3" xfId="30279" xr:uid="{00000000-0005-0000-0000-0000C78E0000}"/>
    <cellStyle name="Normal 7 6 2 2 3 4 3" xfId="10161" xr:uid="{00000000-0005-0000-0000-0000C88E0000}"/>
    <cellStyle name="Normal 7 6 2 2 3 4 3 2" xfId="40495" xr:uid="{00000000-0005-0000-0000-0000C98E0000}"/>
    <cellStyle name="Normal 7 6 2 2 3 4 3 3" xfId="25262" xr:uid="{00000000-0005-0000-0000-0000CA8E0000}"/>
    <cellStyle name="Normal 7 6 2 2 3 4 4" xfId="35482" xr:uid="{00000000-0005-0000-0000-0000CB8E0000}"/>
    <cellStyle name="Normal 7 6 2 2 3 4 5" xfId="20249" xr:uid="{00000000-0005-0000-0000-0000CC8E0000}"/>
    <cellStyle name="Normal 7 6 2 2 3 5" xfId="11839" xr:uid="{00000000-0005-0000-0000-0000CD8E0000}"/>
    <cellStyle name="Normal 7 6 2 2 3 5 2" xfId="42170" xr:uid="{00000000-0005-0000-0000-0000CE8E0000}"/>
    <cellStyle name="Normal 7 6 2 2 3 5 3" xfId="26937" xr:uid="{00000000-0005-0000-0000-0000CF8E0000}"/>
    <cellStyle name="Normal 7 6 2 2 3 6" xfId="6818" xr:uid="{00000000-0005-0000-0000-0000D08E0000}"/>
    <cellStyle name="Normal 7 6 2 2 3 6 2" xfId="37153" xr:uid="{00000000-0005-0000-0000-0000D18E0000}"/>
    <cellStyle name="Normal 7 6 2 2 3 6 3" xfId="21920" xr:uid="{00000000-0005-0000-0000-0000D28E0000}"/>
    <cellStyle name="Normal 7 6 2 2 3 7" xfId="32141" xr:uid="{00000000-0005-0000-0000-0000D38E0000}"/>
    <cellStyle name="Normal 7 6 2 2 3 8" xfId="16907" xr:uid="{00000000-0005-0000-0000-0000D48E0000}"/>
    <cellStyle name="Normal 7 6 2 2 4" xfId="2165" xr:uid="{00000000-0005-0000-0000-0000D58E0000}"/>
    <cellStyle name="Normal 7 6 2 2 4 2" xfId="3855" xr:uid="{00000000-0005-0000-0000-0000D68E0000}"/>
    <cellStyle name="Normal 7 6 2 2 4 2 2" xfId="13928" xr:uid="{00000000-0005-0000-0000-0000D78E0000}"/>
    <cellStyle name="Normal 7 6 2 2 4 2 2 2" xfId="44259" xr:uid="{00000000-0005-0000-0000-0000D88E0000}"/>
    <cellStyle name="Normal 7 6 2 2 4 2 2 3" xfId="29026" xr:uid="{00000000-0005-0000-0000-0000D98E0000}"/>
    <cellStyle name="Normal 7 6 2 2 4 2 3" xfId="8908" xr:uid="{00000000-0005-0000-0000-0000DA8E0000}"/>
    <cellStyle name="Normal 7 6 2 2 4 2 3 2" xfId="39242" xr:uid="{00000000-0005-0000-0000-0000DB8E0000}"/>
    <cellStyle name="Normal 7 6 2 2 4 2 3 3" xfId="24009" xr:uid="{00000000-0005-0000-0000-0000DC8E0000}"/>
    <cellStyle name="Normal 7 6 2 2 4 2 4" xfId="34229" xr:uid="{00000000-0005-0000-0000-0000DD8E0000}"/>
    <cellStyle name="Normal 7 6 2 2 4 2 5" xfId="18996" xr:uid="{00000000-0005-0000-0000-0000DE8E0000}"/>
    <cellStyle name="Normal 7 6 2 2 4 3" xfId="5547" xr:uid="{00000000-0005-0000-0000-0000DF8E0000}"/>
    <cellStyle name="Normal 7 6 2 2 4 3 2" xfId="15599" xr:uid="{00000000-0005-0000-0000-0000E08E0000}"/>
    <cellStyle name="Normal 7 6 2 2 4 3 2 2" xfId="45930" xr:uid="{00000000-0005-0000-0000-0000E18E0000}"/>
    <cellStyle name="Normal 7 6 2 2 4 3 2 3" xfId="30697" xr:uid="{00000000-0005-0000-0000-0000E28E0000}"/>
    <cellStyle name="Normal 7 6 2 2 4 3 3" xfId="10579" xr:uid="{00000000-0005-0000-0000-0000E38E0000}"/>
    <cellStyle name="Normal 7 6 2 2 4 3 3 2" xfId="40913" xr:uid="{00000000-0005-0000-0000-0000E48E0000}"/>
    <cellStyle name="Normal 7 6 2 2 4 3 3 3" xfId="25680" xr:uid="{00000000-0005-0000-0000-0000E58E0000}"/>
    <cellStyle name="Normal 7 6 2 2 4 3 4" xfId="35900" xr:uid="{00000000-0005-0000-0000-0000E68E0000}"/>
    <cellStyle name="Normal 7 6 2 2 4 3 5" xfId="20667" xr:uid="{00000000-0005-0000-0000-0000E78E0000}"/>
    <cellStyle name="Normal 7 6 2 2 4 4" xfId="12257" xr:uid="{00000000-0005-0000-0000-0000E88E0000}"/>
    <cellStyle name="Normal 7 6 2 2 4 4 2" xfId="42588" xr:uid="{00000000-0005-0000-0000-0000E98E0000}"/>
    <cellStyle name="Normal 7 6 2 2 4 4 3" xfId="27355" xr:uid="{00000000-0005-0000-0000-0000EA8E0000}"/>
    <cellStyle name="Normal 7 6 2 2 4 5" xfId="7236" xr:uid="{00000000-0005-0000-0000-0000EB8E0000}"/>
    <cellStyle name="Normal 7 6 2 2 4 5 2" xfId="37571" xr:uid="{00000000-0005-0000-0000-0000EC8E0000}"/>
    <cellStyle name="Normal 7 6 2 2 4 5 3" xfId="22338" xr:uid="{00000000-0005-0000-0000-0000ED8E0000}"/>
    <cellStyle name="Normal 7 6 2 2 4 6" xfId="32559" xr:uid="{00000000-0005-0000-0000-0000EE8E0000}"/>
    <cellStyle name="Normal 7 6 2 2 4 7" xfId="17325" xr:uid="{00000000-0005-0000-0000-0000EF8E0000}"/>
    <cellStyle name="Normal 7 6 2 2 5" xfId="3018" xr:uid="{00000000-0005-0000-0000-0000F08E0000}"/>
    <cellStyle name="Normal 7 6 2 2 5 2" xfId="13092" xr:uid="{00000000-0005-0000-0000-0000F18E0000}"/>
    <cellStyle name="Normal 7 6 2 2 5 2 2" xfId="43423" xr:uid="{00000000-0005-0000-0000-0000F28E0000}"/>
    <cellStyle name="Normal 7 6 2 2 5 2 3" xfId="28190" xr:uid="{00000000-0005-0000-0000-0000F38E0000}"/>
    <cellStyle name="Normal 7 6 2 2 5 3" xfId="8072" xr:uid="{00000000-0005-0000-0000-0000F48E0000}"/>
    <cellStyle name="Normal 7 6 2 2 5 3 2" xfId="38406" xr:uid="{00000000-0005-0000-0000-0000F58E0000}"/>
    <cellStyle name="Normal 7 6 2 2 5 3 3" xfId="23173" xr:uid="{00000000-0005-0000-0000-0000F68E0000}"/>
    <cellStyle name="Normal 7 6 2 2 5 4" xfId="33393" xr:uid="{00000000-0005-0000-0000-0000F78E0000}"/>
    <cellStyle name="Normal 7 6 2 2 5 5" xfId="18160" xr:uid="{00000000-0005-0000-0000-0000F88E0000}"/>
    <cellStyle name="Normal 7 6 2 2 6" xfId="4711" xr:uid="{00000000-0005-0000-0000-0000F98E0000}"/>
    <cellStyle name="Normal 7 6 2 2 6 2" xfId="14763" xr:uid="{00000000-0005-0000-0000-0000FA8E0000}"/>
    <cellStyle name="Normal 7 6 2 2 6 2 2" xfId="45094" xr:uid="{00000000-0005-0000-0000-0000FB8E0000}"/>
    <cellStyle name="Normal 7 6 2 2 6 2 3" xfId="29861" xr:uid="{00000000-0005-0000-0000-0000FC8E0000}"/>
    <cellStyle name="Normal 7 6 2 2 6 3" xfId="9743" xr:uid="{00000000-0005-0000-0000-0000FD8E0000}"/>
    <cellStyle name="Normal 7 6 2 2 6 3 2" xfId="40077" xr:uid="{00000000-0005-0000-0000-0000FE8E0000}"/>
    <cellStyle name="Normal 7 6 2 2 6 3 3" xfId="24844" xr:uid="{00000000-0005-0000-0000-0000FF8E0000}"/>
    <cellStyle name="Normal 7 6 2 2 6 4" xfId="35064" xr:uid="{00000000-0005-0000-0000-0000008F0000}"/>
    <cellStyle name="Normal 7 6 2 2 6 5" xfId="19831" xr:uid="{00000000-0005-0000-0000-0000018F0000}"/>
    <cellStyle name="Normal 7 6 2 2 7" xfId="11421" xr:uid="{00000000-0005-0000-0000-0000028F0000}"/>
    <cellStyle name="Normal 7 6 2 2 7 2" xfId="41752" xr:uid="{00000000-0005-0000-0000-0000038F0000}"/>
    <cellStyle name="Normal 7 6 2 2 7 3" xfId="26519" xr:uid="{00000000-0005-0000-0000-0000048F0000}"/>
    <cellStyle name="Normal 7 6 2 2 8" xfId="6400" xr:uid="{00000000-0005-0000-0000-0000058F0000}"/>
    <cellStyle name="Normal 7 6 2 2 8 2" xfId="36735" xr:uid="{00000000-0005-0000-0000-0000068F0000}"/>
    <cellStyle name="Normal 7 6 2 2 8 3" xfId="21502" xr:uid="{00000000-0005-0000-0000-0000078F0000}"/>
    <cellStyle name="Normal 7 6 2 2 9" xfId="31723" xr:uid="{00000000-0005-0000-0000-0000088F0000}"/>
    <cellStyle name="Normal 7 6 2 3" xfId="1427" xr:uid="{00000000-0005-0000-0000-0000098F0000}"/>
    <cellStyle name="Normal 7 6 2 3 2" xfId="1848" xr:uid="{00000000-0005-0000-0000-00000A8F0000}"/>
    <cellStyle name="Normal 7 6 2 3 2 2" xfId="2687" xr:uid="{00000000-0005-0000-0000-00000B8F0000}"/>
    <cellStyle name="Normal 7 6 2 3 2 2 2" xfId="4377" xr:uid="{00000000-0005-0000-0000-00000C8F0000}"/>
    <cellStyle name="Normal 7 6 2 3 2 2 2 2" xfId="14450" xr:uid="{00000000-0005-0000-0000-00000D8F0000}"/>
    <cellStyle name="Normal 7 6 2 3 2 2 2 2 2" xfId="44781" xr:uid="{00000000-0005-0000-0000-00000E8F0000}"/>
    <cellStyle name="Normal 7 6 2 3 2 2 2 2 3" xfId="29548" xr:uid="{00000000-0005-0000-0000-00000F8F0000}"/>
    <cellStyle name="Normal 7 6 2 3 2 2 2 3" xfId="9430" xr:uid="{00000000-0005-0000-0000-0000108F0000}"/>
    <cellStyle name="Normal 7 6 2 3 2 2 2 3 2" xfId="39764" xr:uid="{00000000-0005-0000-0000-0000118F0000}"/>
    <cellStyle name="Normal 7 6 2 3 2 2 2 3 3" xfId="24531" xr:uid="{00000000-0005-0000-0000-0000128F0000}"/>
    <cellStyle name="Normal 7 6 2 3 2 2 2 4" xfId="34751" xr:uid="{00000000-0005-0000-0000-0000138F0000}"/>
    <cellStyle name="Normal 7 6 2 3 2 2 2 5" xfId="19518" xr:uid="{00000000-0005-0000-0000-0000148F0000}"/>
    <cellStyle name="Normal 7 6 2 3 2 2 3" xfId="6069" xr:uid="{00000000-0005-0000-0000-0000158F0000}"/>
    <cellStyle name="Normal 7 6 2 3 2 2 3 2" xfId="16121" xr:uid="{00000000-0005-0000-0000-0000168F0000}"/>
    <cellStyle name="Normal 7 6 2 3 2 2 3 2 2" xfId="46452" xr:uid="{00000000-0005-0000-0000-0000178F0000}"/>
    <cellStyle name="Normal 7 6 2 3 2 2 3 2 3" xfId="31219" xr:uid="{00000000-0005-0000-0000-0000188F0000}"/>
    <cellStyle name="Normal 7 6 2 3 2 2 3 3" xfId="11101" xr:uid="{00000000-0005-0000-0000-0000198F0000}"/>
    <cellStyle name="Normal 7 6 2 3 2 2 3 3 2" xfId="41435" xr:uid="{00000000-0005-0000-0000-00001A8F0000}"/>
    <cellStyle name="Normal 7 6 2 3 2 2 3 3 3" xfId="26202" xr:uid="{00000000-0005-0000-0000-00001B8F0000}"/>
    <cellStyle name="Normal 7 6 2 3 2 2 3 4" xfId="36422" xr:uid="{00000000-0005-0000-0000-00001C8F0000}"/>
    <cellStyle name="Normal 7 6 2 3 2 2 3 5" xfId="21189" xr:uid="{00000000-0005-0000-0000-00001D8F0000}"/>
    <cellStyle name="Normal 7 6 2 3 2 2 4" xfId="12779" xr:uid="{00000000-0005-0000-0000-00001E8F0000}"/>
    <cellStyle name="Normal 7 6 2 3 2 2 4 2" xfId="43110" xr:uid="{00000000-0005-0000-0000-00001F8F0000}"/>
    <cellStyle name="Normal 7 6 2 3 2 2 4 3" xfId="27877" xr:uid="{00000000-0005-0000-0000-0000208F0000}"/>
    <cellStyle name="Normal 7 6 2 3 2 2 5" xfId="7758" xr:uid="{00000000-0005-0000-0000-0000218F0000}"/>
    <cellStyle name="Normal 7 6 2 3 2 2 5 2" xfId="38093" xr:uid="{00000000-0005-0000-0000-0000228F0000}"/>
    <cellStyle name="Normal 7 6 2 3 2 2 5 3" xfId="22860" xr:uid="{00000000-0005-0000-0000-0000238F0000}"/>
    <cellStyle name="Normal 7 6 2 3 2 2 6" xfId="33081" xr:uid="{00000000-0005-0000-0000-0000248F0000}"/>
    <cellStyle name="Normal 7 6 2 3 2 2 7" xfId="17847" xr:uid="{00000000-0005-0000-0000-0000258F0000}"/>
    <cellStyle name="Normal 7 6 2 3 2 3" xfId="3540" xr:uid="{00000000-0005-0000-0000-0000268F0000}"/>
    <cellStyle name="Normal 7 6 2 3 2 3 2" xfId="13614" xr:uid="{00000000-0005-0000-0000-0000278F0000}"/>
    <cellStyle name="Normal 7 6 2 3 2 3 2 2" xfId="43945" xr:uid="{00000000-0005-0000-0000-0000288F0000}"/>
    <cellStyle name="Normal 7 6 2 3 2 3 2 3" xfId="28712" xr:uid="{00000000-0005-0000-0000-0000298F0000}"/>
    <cellStyle name="Normal 7 6 2 3 2 3 3" xfId="8594" xr:uid="{00000000-0005-0000-0000-00002A8F0000}"/>
    <cellStyle name="Normal 7 6 2 3 2 3 3 2" xfId="38928" xr:uid="{00000000-0005-0000-0000-00002B8F0000}"/>
    <cellStyle name="Normal 7 6 2 3 2 3 3 3" xfId="23695" xr:uid="{00000000-0005-0000-0000-00002C8F0000}"/>
    <cellStyle name="Normal 7 6 2 3 2 3 4" xfId="33915" xr:uid="{00000000-0005-0000-0000-00002D8F0000}"/>
    <cellStyle name="Normal 7 6 2 3 2 3 5" xfId="18682" xr:uid="{00000000-0005-0000-0000-00002E8F0000}"/>
    <cellStyle name="Normal 7 6 2 3 2 4" xfId="5233" xr:uid="{00000000-0005-0000-0000-00002F8F0000}"/>
    <cellStyle name="Normal 7 6 2 3 2 4 2" xfId="15285" xr:uid="{00000000-0005-0000-0000-0000308F0000}"/>
    <cellStyle name="Normal 7 6 2 3 2 4 2 2" xfId="45616" xr:uid="{00000000-0005-0000-0000-0000318F0000}"/>
    <cellStyle name="Normal 7 6 2 3 2 4 2 3" xfId="30383" xr:uid="{00000000-0005-0000-0000-0000328F0000}"/>
    <cellStyle name="Normal 7 6 2 3 2 4 3" xfId="10265" xr:uid="{00000000-0005-0000-0000-0000338F0000}"/>
    <cellStyle name="Normal 7 6 2 3 2 4 3 2" xfId="40599" xr:uid="{00000000-0005-0000-0000-0000348F0000}"/>
    <cellStyle name="Normal 7 6 2 3 2 4 3 3" xfId="25366" xr:uid="{00000000-0005-0000-0000-0000358F0000}"/>
    <cellStyle name="Normal 7 6 2 3 2 4 4" xfId="35586" xr:uid="{00000000-0005-0000-0000-0000368F0000}"/>
    <cellStyle name="Normal 7 6 2 3 2 4 5" xfId="20353" xr:uid="{00000000-0005-0000-0000-0000378F0000}"/>
    <cellStyle name="Normal 7 6 2 3 2 5" xfId="11943" xr:uid="{00000000-0005-0000-0000-0000388F0000}"/>
    <cellStyle name="Normal 7 6 2 3 2 5 2" xfId="42274" xr:uid="{00000000-0005-0000-0000-0000398F0000}"/>
    <cellStyle name="Normal 7 6 2 3 2 5 3" xfId="27041" xr:uid="{00000000-0005-0000-0000-00003A8F0000}"/>
    <cellStyle name="Normal 7 6 2 3 2 6" xfId="6922" xr:uid="{00000000-0005-0000-0000-00003B8F0000}"/>
    <cellStyle name="Normal 7 6 2 3 2 6 2" xfId="37257" xr:uid="{00000000-0005-0000-0000-00003C8F0000}"/>
    <cellStyle name="Normal 7 6 2 3 2 6 3" xfId="22024" xr:uid="{00000000-0005-0000-0000-00003D8F0000}"/>
    <cellStyle name="Normal 7 6 2 3 2 7" xfId="32245" xr:uid="{00000000-0005-0000-0000-00003E8F0000}"/>
    <cellStyle name="Normal 7 6 2 3 2 8" xfId="17011" xr:uid="{00000000-0005-0000-0000-00003F8F0000}"/>
    <cellStyle name="Normal 7 6 2 3 3" xfId="2269" xr:uid="{00000000-0005-0000-0000-0000408F0000}"/>
    <cellStyle name="Normal 7 6 2 3 3 2" xfId="3959" xr:uid="{00000000-0005-0000-0000-0000418F0000}"/>
    <cellStyle name="Normal 7 6 2 3 3 2 2" xfId="14032" xr:uid="{00000000-0005-0000-0000-0000428F0000}"/>
    <cellStyle name="Normal 7 6 2 3 3 2 2 2" xfId="44363" xr:uid="{00000000-0005-0000-0000-0000438F0000}"/>
    <cellStyle name="Normal 7 6 2 3 3 2 2 3" xfId="29130" xr:uid="{00000000-0005-0000-0000-0000448F0000}"/>
    <cellStyle name="Normal 7 6 2 3 3 2 3" xfId="9012" xr:uid="{00000000-0005-0000-0000-0000458F0000}"/>
    <cellStyle name="Normal 7 6 2 3 3 2 3 2" xfId="39346" xr:uid="{00000000-0005-0000-0000-0000468F0000}"/>
    <cellStyle name="Normal 7 6 2 3 3 2 3 3" xfId="24113" xr:uid="{00000000-0005-0000-0000-0000478F0000}"/>
    <cellStyle name="Normal 7 6 2 3 3 2 4" xfId="34333" xr:uid="{00000000-0005-0000-0000-0000488F0000}"/>
    <cellStyle name="Normal 7 6 2 3 3 2 5" xfId="19100" xr:uid="{00000000-0005-0000-0000-0000498F0000}"/>
    <cellStyle name="Normal 7 6 2 3 3 3" xfId="5651" xr:uid="{00000000-0005-0000-0000-00004A8F0000}"/>
    <cellStyle name="Normal 7 6 2 3 3 3 2" xfId="15703" xr:uid="{00000000-0005-0000-0000-00004B8F0000}"/>
    <cellStyle name="Normal 7 6 2 3 3 3 2 2" xfId="46034" xr:uid="{00000000-0005-0000-0000-00004C8F0000}"/>
    <cellStyle name="Normal 7 6 2 3 3 3 2 3" xfId="30801" xr:uid="{00000000-0005-0000-0000-00004D8F0000}"/>
    <cellStyle name="Normal 7 6 2 3 3 3 3" xfId="10683" xr:uid="{00000000-0005-0000-0000-00004E8F0000}"/>
    <cellStyle name="Normal 7 6 2 3 3 3 3 2" xfId="41017" xr:uid="{00000000-0005-0000-0000-00004F8F0000}"/>
    <cellStyle name="Normal 7 6 2 3 3 3 3 3" xfId="25784" xr:uid="{00000000-0005-0000-0000-0000508F0000}"/>
    <cellStyle name="Normal 7 6 2 3 3 3 4" xfId="36004" xr:uid="{00000000-0005-0000-0000-0000518F0000}"/>
    <cellStyle name="Normal 7 6 2 3 3 3 5" xfId="20771" xr:uid="{00000000-0005-0000-0000-0000528F0000}"/>
    <cellStyle name="Normal 7 6 2 3 3 4" xfId="12361" xr:uid="{00000000-0005-0000-0000-0000538F0000}"/>
    <cellStyle name="Normal 7 6 2 3 3 4 2" xfId="42692" xr:uid="{00000000-0005-0000-0000-0000548F0000}"/>
    <cellStyle name="Normal 7 6 2 3 3 4 3" xfId="27459" xr:uid="{00000000-0005-0000-0000-0000558F0000}"/>
    <cellStyle name="Normal 7 6 2 3 3 5" xfId="7340" xr:uid="{00000000-0005-0000-0000-0000568F0000}"/>
    <cellStyle name="Normal 7 6 2 3 3 5 2" xfId="37675" xr:uid="{00000000-0005-0000-0000-0000578F0000}"/>
    <cellStyle name="Normal 7 6 2 3 3 5 3" xfId="22442" xr:uid="{00000000-0005-0000-0000-0000588F0000}"/>
    <cellStyle name="Normal 7 6 2 3 3 6" xfId="32663" xr:uid="{00000000-0005-0000-0000-0000598F0000}"/>
    <cellStyle name="Normal 7 6 2 3 3 7" xfId="17429" xr:uid="{00000000-0005-0000-0000-00005A8F0000}"/>
    <cellStyle name="Normal 7 6 2 3 4" xfId="3122" xr:uid="{00000000-0005-0000-0000-00005B8F0000}"/>
    <cellStyle name="Normal 7 6 2 3 4 2" xfId="13196" xr:uid="{00000000-0005-0000-0000-00005C8F0000}"/>
    <cellStyle name="Normal 7 6 2 3 4 2 2" xfId="43527" xr:uid="{00000000-0005-0000-0000-00005D8F0000}"/>
    <cellStyle name="Normal 7 6 2 3 4 2 3" xfId="28294" xr:uid="{00000000-0005-0000-0000-00005E8F0000}"/>
    <cellStyle name="Normal 7 6 2 3 4 3" xfId="8176" xr:uid="{00000000-0005-0000-0000-00005F8F0000}"/>
    <cellStyle name="Normal 7 6 2 3 4 3 2" xfId="38510" xr:uid="{00000000-0005-0000-0000-0000608F0000}"/>
    <cellStyle name="Normal 7 6 2 3 4 3 3" xfId="23277" xr:uid="{00000000-0005-0000-0000-0000618F0000}"/>
    <cellStyle name="Normal 7 6 2 3 4 4" xfId="33497" xr:uid="{00000000-0005-0000-0000-0000628F0000}"/>
    <cellStyle name="Normal 7 6 2 3 4 5" xfId="18264" xr:uid="{00000000-0005-0000-0000-0000638F0000}"/>
    <cellStyle name="Normal 7 6 2 3 5" xfId="4815" xr:uid="{00000000-0005-0000-0000-0000648F0000}"/>
    <cellStyle name="Normal 7 6 2 3 5 2" xfId="14867" xr:uid="{00000000-0005-0000-0000-0000658F0000}"/>
    <cellStyle name="Normal 7 6 2 3 5 2 2" xfId="45198" xr:uid="{00000000-0005-0000-0000-0000668F0000}"/>
    <cellStyle name="Normal 7 6 2 3 5 2 3" xfId="29965" xr:uid="{00000000-0005-0000-0000-0000678F0000}"/>
    <cellStyle name="Normal 7 6 2 3 5 3" xfId="9847" xr:uid="{00000000-0005-0000-0000-0000688F0000}"/>
    <cellStyle name="Normal 7 6 2 3 5 3 2" xfId="40181" xr:uid="{00000000-0005-0000-0000-0000698F0000}"/>
    <cellStyle name="Normal 7 6 2 3 5 3 3" xfId="24948" xr:uid="{00000000-0005-0000-0000-00006A8F0000}"/>
    <cellStyle name="Normal 7 6 2 3 5 4" xfId="35168" xr:uid="{00000000-0005-0000-0000-00006B8F0000}"/>
    <cellStyle name="Normal 7 6 2 3 5 5" xfId="19935" xr:uid="{00000000-0005-0000-0000-00006C8F0000}"/>
    <cellStyle name="Normal 7 6 2 3 6" xfId="11525" xr:uid="{00000000-0005-0000-0000-00006D8F0000}"/>
    <cellStyle name="Normal 7 6 2 3 6 2" xfId="41856" xr:uid="{00000000-0005-0000-0000-00006E8F0000}"/>
    <cellStyle name="Normal 7 6 2 3 6 3" xfId="26623" xr:uid="{00000000-0005-0000-0000-00006F8F0000}"/>
    <cellStyle name="Normal 7 6 2 3 7" xfId="6504" xr:uid="{00000000-0005-0000-0000-0000708F0000}"/>
    <cellStyle name="Normal 7 6 2 3 7 2" xfId="36839" xr:uid="{00000000-0005-0000-0000-0000718F0000}"/>
    <cellStyle name="Normal 7 6 2 3 7 3" xfId="21606" xr:uid="{00000000-0005-0000-0000-0000728F0000}"/>
    <cellStyle name="Normal 7 6 2 3 8" xfId="31827" xr:uid="{00000000-0005-0000-0000-0000738F0000}"/>
    <cellStyle name="Normal 7 6 2 3 9" xfId="16593" xr:uid="{00000000-0005-0000-0000-0000748F0000}"/>
    <cellStyle name="Normal 7 6 2 4" xfId="1640" xr:uid="{00000000-0005-0000-0000-0000758F0000}"/>
    <cellStyle name="Normal 7 6 2 4 2" xfId="2479" xr:uid="{00000000-0005-0000-0000-0000768F0000}"/>
    <cellStyle name="Normal 7 6 2 4 2 2" xfId="4169" xr:uid="{00000000-0005-0000-0000-0000778F0000}"/>
    <cellStyle name="Normal 7 6 2 4 2 2 2" xfId="14242" xr:uid="{00000000-0005-0000-0000-0000788F0000}"/>
    <cellStyle name="Normal 7 6 2 4 2 2 2 2" xfId="44573" xr:uid="{00000000-0005-0000-0000-0000798F0000}"/>
    <cellStyle name="Normal 7 6 2 4 2 2 2 3" xfId="29340" xr:uid="{00000000-0005-0000-0000-00007A8F0000}"/>
    <cellStyle name="Normal 7 6 2 4 2 2 3" xfId="9222" xr:uid="{00000000-0005-0000-0000-00007B8F0000}"/>
    <cellStyle name="Normal 7 6 2 4 2 2 3 2" xfId="39556" xr:uid="{00000000-0005-0000-0000-00007C8F0000}"/>
    <cellStyle name="Normal 7 6 2 4 2 2 3 3" xfId="24323" xr:uid="{00000000-0005-0000-0000-00007D8F0000}"/>
    <cellStyle name="Normal 7 6 2 4 2 2 4" xfId="34543" xr:uid="{00000000-0005-0000-0000-00007E8F0000}"/>
    <cellStyle name="Normal 7 6 2 4 2 2 5" xfId="19310" xr:uid="{00000000-0005-0000-0000-00007F8F0000}"/>
    <cellStyle name="Normal 7 6 2 4 2 3" xfId="5861" xr:uid="{00000000-0005-0000-0000-0000808F0000}"/>
    <cellStyle name="Normal 7 6 2 4 2 3 2" xfId="15913" xr:uid="{00000000-0005-0000-0000-0000818F0000}"/>
    <cellStyle name="Normal 7 6 2 4 2 3 2 2" xfId="46244" xr:uid="{00000000-0005-0000-0000-0000828F0000}"/>
    <cellStyle name="Normal 7 6 2 4 2 3 2 3" xfId="31011" xr:uid="{00000000-0005-0000-0000-0000838F0000}"/>
    <cellStyle name="Normal 7 6 2 4 2 3 3" xfId="10893" xr:uid="{00000000-0005-0000-0000-0000848F0000}"/>
    <cellStyle name="Normal 7 6 2 4 2 3 3 2" xfId="41227" xr:uid="{00000000-0005-0000-0000-0000858F0000}"/>
    <cellStyle name="Normal 7 6 2 4 2 3 3 3" xfId="25994" xr:uid="{00000000-0005-0000-0000-0000868F0000}"/>
    <cellStyle name="Normal 7 6 2 4 2 3 4" xfId="36214" xr:uid="{00000000-0005-0000-0000-0000878F0000}"/>
    <cellStyle name="Normal 7 6 2 4 2 3 5" xfId="20981" xr:uid="{00000000-0005-0000-0000-0000888F0000}"/>
    <cellStyle name="Normal 7 6 2 4 2 4" xfId="12571" xr:uid="{00000000-0005-0000-0000-0000898F0000}"/>
    <cellStyle name="Normal 7 6 2 4 2 4 2" xfId="42902" xr:uid="{00000000-0005-0000-0000-00008A8F0000}"/>
    <cellStyle name="Normal 7 6 2 4 2 4 3" xfId="27669" xr:uid="{00000000-0005-0000-0000-00008B8F0000}"/>
    <cellStyle name="Normal 7 6 2 4 2 5" xfId="7550" xr:uid="{00000000-0005-0000-0000-00008C8F0000}"/>
    <cellStyle name="Normal 7 6 2 4 2 5 2" xfId="37885" xr:uid="{00000000-0005-0000-0000-00008D8F0000}"/>
    <cellStyle name="Normal 7 6 2 4 2 5 3" xfId="22652" xr:uid="{00000000-0005-0000-0000-00008E8F0000}"/>
    <cellStyle name="Normal 7 6 2 4 2 6" xfId="32873" xr:uid="{00000000-0005-0000-0000-00008F8F0000}"/>
    <cellStyle name="Normal 7 6 2 4 2 7" xfId="17639" xr:uid="{00000000-0005-0000-0000-0000908F0000}"/>
    <cellStyle name="Normal 7 6 2 4 3" xfId="3332" xr:uid="{00000000-0005-0000-0000-0000918F0000}"/>
    <cellStyle name="Normal 7 6 2 4 3 2" xfId="13406" xr:uid="{00000000-0005-0000-0000-0000928F0000}"/>
    <cellStyle name="Normal 7 6 2 4 3 2 2" xfId="43737" xr:uid="{00000000-0005-0000-0000-0000938F0000}"/>
    <cellStyle name="Normal 7 6 2 4 3 2 3" xfId="28504" xr:uid="{00000000-0005-0000-0000-0000948F0000}"/>
    <cellStyle name="Normal 7 6 2 4 3 3" xfId="8386" xr:uid="{00000000-0005-0000-0000-0000958F0000}"/>
    <cellStyle name="Normal 7 6 2 4 3 3 2" xfId="38720" xr:uid="{00000000-0005-0000-0000-0000968F0000}"/>
    <cellStyle name="Normal 7 6 2 4 3 3 3" xfId="23487" xr:uid="{00000000-0005-0000-0000-0000978F0000}"/>
    <cellStyle name="Normal 7 6 2 4 3 4" xfId="33707" xr:uid="{00000000-0005-0000-0000-0000988F0000}"/>
    <cellStyle name="Normal 7 6 2 4 3 5" xfId="18474" xr:uid="{00000000-0005-0000-0000-0000998F0000}"/>
    <cellStyle name="Normal 7 6 2 4 4" xfId="5025" xr:uid="{00000000-0005-0000-0000-00009A8F0000}"/>
    <cellStyle name="Normal 7 6 2 4 4 2" xfId="15077" xr:uid="{00000000-0005-0000-0000-00009B8F0000}"/>
    <cellStyle name="Normal 7 6 2 4 4 2 2" xfId="45408" xr:uid="{00000000-0005-0000-0000-00009C8F0000}"/>
    <cellStyle name="Normal 7 6 2 4 4 2 3" xfId="30175" xr:uid="{00000000-0005-0000-0000-00009D8F0000}"/>
    <cellStyle name="Normal 7 6 2 4 4 3" xfId="10057" xr:uid="{00000000-0005-0000-0000-00009E8F0000}"/>
    <cellStyle name="Normal 7 6 2 4 4 3 2" xfId="40391" xr:uid="{00000000-0005-0000-0000-00009F8F0000}"/>
    <cellStyle name="Normal 7 6 2 4 4 3 3" xfId="25158" xr:uid="{00000000-0005-0000-0000-0000A08F0000}"/>
    <cellStyle name="Normal 7 6 2 4 4 4" xfId="35378" xr:uid="{00000000-0005-0000-0000-0000A18F0000}"/>
    <cellStyle name="Normal 7 6 2 4 4 5" xfId="20145" xr:uid="{00000000-0005-0000-0000-0000A28F0000}"/>
    <cellStyle name="Normal 7 6 2 4 5" xfId="11735" xr:uid="{00000000-0005-0000-0000-0000A38F0000}"/>
    <cellStyle name="Normal 7 6 2 4 5 2" xfId="42066" xr:uid="{00000000-0005-0000-0000-0000A48F0000}"/>
    <cellStyle name="Normal 7 6 2 4 5 3" xfId="26833" xr:uid="{00000000-0005-0000-0000-0000A58F0000}"/>
    <cellStyle name="Normal 7 6 2 4 6" xfId="6714" xr:uid="{00000000-0005-0000-0000-0000A68F0000}"/>
    <cellStyle name="Normal 7 6 2 4 6 2" xfId="37049" xr:uid="{00000000-0005-0000-0000-0000A78F0000}"/>
    <cellStyle name="Normal 7 6 2 4 6 3" xfId="21816" xr:uid="{00000000-0005-0000-0000-0000A88F0000}"/>
    <cellStyle name="Normal 7 6 2 4 7" xfId="32037" xr:uid="{00000000-0005-0000-0000-0000A98F0000}"/>
    <cellStyle name="Normal 7 6 2 4 8" xfId="16803" xr:uid="{00000000-0005-0000-0000-0000AA8F0000}"/>
    <cellStyle name="Normal 7 6 2 5" xfId="2061" xr:uid="{00000000-0005-0000-0000-0000AB8F0000}"/>
    <cellStyle name="Normal 7 6 2 5 2" xfId="3751" xr:uid="{00000000-0005-0000-0000-0000AC8F0000}"/>
    <cellStyle name="Normal 7 6 2 5 2 2" xfId="13824" xr:uid="{00000000-0005-0000-0000-0000AD8F0000}"/>
    <cellStyle name="Normal 7 6 2 5 2 2 2" xfId="44155" xr:uid="{00000000-0005-0000-0000-0000AE8F0000}"/>
    <cellStyle name="Normal 7 6 2 5 2 2 3" xfId="28922" xr:uid="{00000000-0005-0000-0000-0000AF8F0000}"/>
    <cellStyle name="Normal 7 6 2 5 2 3" xfId="8804" xr:uid="{00000000-0005-0000-0000-0000B08F0000}"/>
    <cellStyle name="Normal 7 6 2 5 2 3 2" xfId="39138" xr:uid="{00000000-0005-0000-0000-0000B18F0000}"/>
    <cellStyle name="Normal 7 6 2 5 2 3 3" xfId="23905" xr:uid="{00000000-0005-0000-0000-0000B28F0000}"/>
    <cellStyle name="Normal 7 6 2 5 2 4" xfId="34125" xr:uid="{00000000-0005-0000-0000-0000B38F0000}"/>
    <cellStyle name="Normal 7 6 2 5 2 5" xfId="18892" xr:uid="{00000000-0005-0000-0000-0000B48F0000}"/>
    <cellStyle name="Normal 7 6 2 5 3" xfId="5443" xr:uid="{00000000-0005-0000-0000-0000B58F0000}"/>
    <cellStyle name="Normal 7 6 2 5 3 2" xfId="15495" xr:uid="{00000000-0005-0000-0000-0000B68F0000}"/>
    <cellStyle name="Normal 7 6 2 5 3 2 2" xfId="45826" xr:uid="{00000000-0005-0000-0000-0000B78F0000}"/>
    <cellStyle name="Normal 7 6 2 5 3 2 3" xfId="30593" xr:uid="{00000000-0005-0000-0000-0000B88F0000}"/>
    <cellStyle name="Normal 7 6 2 5 3 3" xfId="10475" xr:uid="{00000000-0005-0000-0000-0000B98F0000}"/>
    <cellStyle name="Normal 7 6 2 5 3 3 2" xfId="40809" xr:uid="{00000000-0005-0000-0000-0000BA8F0000}"/>
    <cellStyle name="Normal 7 6 2 5 3 3 3" xfId="25576" xr:uid="{00000000-0005-0000-0000-0000BB8F0000}"/>
    <cellStyle name="Normal 7 6 2 5 3 4" xfId="35796" xr:uid="{00000000-0005-0000-0000-0000BC8F0000}"/>
    <cellStyle name="Normal 7 6 2 5 3 5" xfId="20563" xr:uid="{00000000-0005-0000-0000-0000BD8F0000}"/>
    <cellStyle name="Normal 7 6 2 5 4" xfId="12153" xr:uid="{00000000-0005-0000-0000-0000BE8F0000}"/>
    <cellStyle name="Normal 7 6 2 5 4 2" xfId="42484" xr:uid="{00000000-0005-0000-0000-0000BF8F0000}"/>
    <cellStyle name="Normal 7 6 2 5 4 3" xfId="27251" xr:uid="{00000000-0005-0000-0000-0000C08F0000}"/>
    <cellStyle name="Normal 7 6 2 5 5" xfId="7132" xr:uid="{00000000-0005-0000-0000-0000C18F0000}"/>
    <cellStyle name="Normal 7 6 2 5 5 2" xfId="37467" xr:uid="{00000000-0005-0000-0000-0000C28F0000}"/>
    <cellStyle name="Normal 7 6 2 5 5 3" xfId="22234" xr:uid="{00000000-0005-0000-0000-0000C38F0000}"/>
    <cellStyle name="Normal 7 6 2 5 6" xfId="32455" xr:uid="{00000000-0005-0000-0000-0000C48F0000}"/>
    <cellStyle name="Normal 7 6 2 5 7" xfId="17221" xr:uid="{00000000-0005-0000-0000-0000C58F0000}"/>
    <cellStyle name="Normal 7 6 2 6" xfId="2914" xr:uid="{00000000-0005-0000-0000-0000C68F0000}"/>
    <cellStyle name="Normal 7 6 2 6 2" xfId="12988" xr:uid="{00000000-0005-0000-0000-0000C78F0000}"/>
    <cellStyle name="Normal 7 6 2 6 2 2" xfId="43319" xr:uid="{00000000-0005-0000-0000-0000C88F0000}"/>
    <cellStyle name="Normal 7 6 2 6 2 3" xfId="28086" xr:uid="{00000000-0005-0000-0000-0000C98F0000}"/>
    <cellStyle name="Normal 7 6 2 6 3" xfId="7968" xr:uid="{00000000-0005-0000-0000-0000CA8F0000}"/>
    <cellStyle name="Normal 7 6 2 6 3 2" xfId="38302" xr:uid="{00000000-0005-0000-0000-0000CB8F0000}"/>
    <cellStyle name="Normal 7 6 2 6 3 3" xfId="23069" xr:uid="{00000000-0005-0000-0000-0000CC8F0000}"/>
    <cellStyle name="Normal 7 6 2 6 4" xfId="33289" xr:uid="{00000000-0005-0000-0000-0000CD8F0000}"/>
    <cellStyle name="Normal 7 6 2 6 5" xfId="18056" xr:uid="{00000000-0005-0000-0000-0000CE8F0000}"/>
    <cellStyle name="Normal 7 6 2 7" xfId="4607" xr:uid="{00000000-0005-0000-0000-0000CF8F0000}"/>
    <cellStyle name="Normal 7 6 2 7 2" xfId="14659" xr:uid="{00000000-0005-0000-0000-0000D08F0000}"/>
    <cellStyle name="Normal 7 6 2 7 2 2" xfId="44990" xr:uid="{00000000-0005-0000-0000-0000D18F0000}"/>
    <cellStyle name="Normal 7 6 2 7 2 3" xfId="29757" xr:uid="{00000000-0005-0000-0000-0000D28F0000}"/>
    <cellStyle name="Normal 7 6 2 7 3" xfId="9639" xr:uid="{00000000-0005-0000-0000-0000D38F0000}"/>
    <cellStyle name="Normal 7 6 2 7 3 2" xfId="39973" xr:uid="{00000000-0005-0000-0000-0000D48F0000}"/>
    <cellStyle name="Normal 7 6 2 7 3 3" xfId="24740" xr:uid="{00000000-0005-0000-0000-0000D58F0000}"/>
    <cellStyle name="Normal 7 6 2 7 4" xfId="34960" xr:uid="{00000000-0005-0000-0000-0000D68F0000}"/>
    <cellStyle name="Normal 7 6 2 7 5" xfId="19727" xr:uid="{00000000-0005-0000-0000-0000D78F0000}"/>
    <cellStyle name="Normal 7 6 2 8" xfId="11317" xr:uid="{00000000-0005-0000-0000-0000D88F0000}"/>
    <cellStyle name="Normal 7 6 2 8 2" xfId="41648" xr:uid="{00000000-0005-0000-0000-0000D98F0000}"/>
    <cellStyle name="Normal 7 6 2 8 3" xfId="26415" xr:uid="{00000000-0005-0000-0000-0000DA8F0000}"/>
    <cellStyle name="Normal 7 6 2 9" xfId="6296" xr:uid="{00000000-0005-0000-0000-0000DB8F0000}"/>
    <cellStyle name="Normal 7 6 2 9 2" xfId="36631" xr:uid="{00000000-0005-0000-0000-0000DC8F0000}"/>
    <cellStyle name="Normal 7 6 2 9 3" xfId="21398" xr:uid="{00000000-0005-0000-0000-0000DD8F0000}"/>
    <cellStyle name="Normal 7 6 3" xfId="1260" xr:uid="{00000000-0005-0000-0000-0000DE8F0000}"/>
    <cellStyle name="Normal 7 6 3 10" xfId="16437" xr:uid="{00000000-0005-0000-0000-0000DF8F0000}"/>
    <cellStyle name="Normal 7 6 3 2" xfId="1479" xr:uid="{00000000-0005-0000-0000-0000E08F0000}"/>
    <cellStyle name="Normal 7 6 3 2 2" xfId="1900" xr:uid="{00000000-0005-0000-0000-0000E18F0000}"/>
    <cellStyle name="Normal 7 6 3 2 2 2" xfId="2739" xr:uid="{00000000-0005-0000-0000-0000E28F0000}"/>
    <cellStyle name="Normal 7 6 3 2 2 2 2" xfId="4429" xr:uid="{00000000-0005-0000-0000-0000E38F0000}"/>
    <cellStyle name="Normal 7 6 3 2 2 2 2 2" xfId="14502" xr:uid="{00000000-0005-0000-0000-0000E48F0000}"/>
    <cellStyle name="Normal 7 6 3 2 2 2 2 2 2" xfId="44833" xr:uid="{00000000-0005-0000-0000-0000E58F0000}"/>
    <cellStyle name="Normal 7 6 3 2 2 2 2 2 3" xfId="29600" xr:uid="{00000000-0005-0000-0000-0000E68F0000}"/>
    <cellStyle name="Normal 7 6 3 2 2 2 2 3" xfId="9482" xr:uid="{00000000-0005-0000-0000-0000E78F0000}"/>
    <cellStyle name="Normal 7 6 3 2 2 2 2 3 2" xfId="39816" xr:uid="{00000000-0005-0000-0000-0000E88F0000}"/>
    <cellStyle name="Normal 7 6 3 2 2 2 2 3 3" xfId="24583" xr:uid="{00000000-0005-0000-0000-0000E98F0000}"/>
    <cellStyle name="Normal 7 6 3 2 2 2 2 4" xfId="34803" xr:uid="{00000000-0005-0000-0000-0000EA8F0000}"/>
    <cellStyle name="Normal 7 6 3 2 2 2 2 5" xfId="19570" xr:uid="{00000000-0005-0000-0000-0000EB8F0000}"/>
    <cellStyle name="Normal 7 6 3 2 2 2 3" xfId="6121" xr:uid="{00000000-0005-0000-0000-0000EC8F0000}"/>
    <cellStyle name="Normal 7 6 3 2 2 2 3 2" xfId="16173" xr:uid="{00000000-0005-0000-0000-0000ED8F0000}"/>
    <cellStyle name="Normal 7 6 3 2 2 2 3 2 2" xfId="46504" xr:uid="{00000000-0005-0000-0000-0000EE8F0000}"/>
    <cellStyle name="Normal 7 6 3 2 2 2 3 2 3" xfId="31271" xr:uid="{00000000-0005-0000-0000-0000EF8F0000}"/>
    <cellStyle name="Normal 7 6 3 2 2 2 3 3" xfId="11153" xr:uid="{00000000-0005-0000-0000-0000F08F0000}"/>
    <cellStyle name="Normal 7 6 3 2 2 2 3 3 2" xfId="41487" xr:uid="{00000000-0005-0000-0000-0000F18F0000}"/>
    <cellStyle name="Normal 7 6 3 2 2 2 3 3 3" xfId="26254" xr:uid="{00000000-0005-0000-0000-0000F28F0000}"/>
    <cellStyle name="Normal 7 6 3 2 2 2 3 4" xfId="36474" xr:uid="{00000000-0005-0000-0000-0000F38F0000}"/>
    <cellStyle name="Normal 7 6 3 2 2 2 3 5" xfId="21241" xr:uid="{00000000-0005-0000-0000-0000F48F0000}"/>
    <cellStyle name="Normal 7 6 3 2 2 2 4" xfId="12831" xr:uid="{00000000-0005-0000-0000-0000F58F0000}"/>
    <cellStyle name="Normal 7 6 3 2 2 2 4 2" xfId="43162" xr:uid="{00000000-0005-0000-0000-0000F68F0000}"/>
    <cellStyle name="Normal 7 6 3 2 2 2 4 3" xfId="27929" xr:uid="{00000000-0005-0000-0000-0000F78F0000}"/>
    <cellStyle name="Normal 7 6 3 2 2 2 5" xfId="7810" xr:uid="{00000000-0005-0000-0000-0000F88F0000}"/>
    <cellStyle name="Normal 7 6 3 2 2 2 5 2" xfId="38145" xr:uid="{00000000-0005-0000-0000-0000F98F0000}"/>
    <cellStyle name="Normal 7 6 3 2 2 2 5 3" xfId="22912" xr:uid="{00000000-0005-0000-0000-0000FA8F0000}"/>
    <cellStyle name="Normal 7 6 3 2 2 2 6" xfId="33133" xr:uid="{00000000-0005-0000-0000-0000FB8F0000}"/>
    <cellStyle name="Normal 7 6 3 2 2 2 7" xfId="17899" xr:uid="{00000000-0005-0000-0000-0000FC8F0000}"/>
    <cellStyle name="Normal 7 6 3 2 2 3" xfId="3592" xr:uid="{00000000-0005-0000-0000-0000FD8F0000}"/>
    <cellStyle name="Normal 7 6 3 2 2 3 2" xfId="13666" xr:uid="{00000000-0005-0000-0000-0000FE8F0000}"/>
    <cellStyle name="Normal 7 6 3 2 2 3 2 2" xfId="43997" xr:uid="{00000000-0005-0000-0000-0000FF8F0000}"/>
    <cellStyle name="Normal 7 6 3 2 2 3 2 3" xfId="28764" xr:uid="{00000000-0005-0000-0000-000000900000}"/>
    <cellStyle name="Normal 7 6 3 2 2 3 3" xfId="8646" xr:uid="{00000000-0005-0000-0000-000001900000}"/>
    <cellStyle name="Normal 7 6 3 2 2 3 3 2" xfId="38980" xr:uid="{00000000-0005-0000-0000-000002900000}"/>
    <cellStyle name="Normal 7 6 3 2 2 3 3 3" xfId="23747" xr:uid="{00000000-0005-0000-0000-000003900000}"/>
    <cellStyle name="Normal 7 6 3 2 2 3 4" xfId="33967" xr:uid="{00000000-0005-0000-0000-000004900000}"/>
    <cellStyle name="Normal 7 6 3 2 2 3 5" xfId="18734" xr:uid="{00000000-0005-0000-0000-000005900000}"/>
    <cellStyle name="Normal 7 6 3 2 2 4" xfId="5285" xr:uid="{00000000-0005-0000-0000-000006900000}"/>
    <cellStyle name="Normal 7 6 3 2 2 4 2" xfId="15337" xr:uid="{00000000-0005-0000-0000-000007900000}"/>
    <cellStyle name="Normal 7 6 3 2 2 4 2 2" xfId="45668" xr:uid="{00000000-0005-0000-0000-000008900000}"/>
    <cellStyle name="Normal 7 6 3 2 2 4 2 3" xfId="30435" xr:uid="{00000000-0005-0000-0000-000009900000}"/>
    <cellStyle name="Normal 7 6 3 2 2 4 3" xfId="10317" xr:uid="{00000000-0005-0000-0000-00000A900000}"/>
    <cellStyle name="Normal 7 6 3 2 2 4 3 2" xfId="40651" xr:uid="{00000000-0005-0000-0000-00000B900000}"/>
    <cellStyle name="Normal 7 6 3 2 2 4 3 3" xfId="25418" xr:uid="{00000000-0005-0000-0000-00000C900000}"/>
    <cellStyle name="Normal 7 6 3 2 2 4 4" xfId="35638" xr:uid="{00000000-0005-0000-0000-00000D900000}"/>
    <cellStyle name="Normal 7 6 3 2 2 4 5" xfId="20405" xr:uid="{00000000-0005-0000-0000-00000E900000}"/>
    <cellStyle name="Normal 7 6 3 2 2 5" xfId="11995" xr:uid="{00000000-0005-0000-0000-00000F900000}"/>
    <cellStyle name="Normal 7 6 3 2 2 5 2" xfId="42326" xr:uid="{00000000-0005-0000-0000-000010900000}"/>
    <cellStyle name="Normal 7 6 3 2 2 5 3" xfId="27093" xr:uid="{00000000-0005-0000-0000-000011900000}"/>
    <cellStyle name="Normal 7 6 3 2 2 6" xfId="6974" xr:uid="{00000000-0005-0000-0000-000012900000}"/>
    <cellStyle name="Normal 7 6 3 2 2 6 2" xfId="37309" xr:uid="{00000000-0005-0000-0000-000013900000}"/>
    <cellStyle name="Normal 7 6 3 2 2 6 3" xfId="22076" xr:uid="{00000000-0005-0000-0000-000014900000}"/>
    <cellStyle name="Normal 7 6 3 2 2 7" xfId="32297" xr:uid="{00000000-0005-0000-0000-000015900000}"/>
    <cellStyle name="Normal 7 6 3 2 2 8" xfId="17063" xr:uid="{00000000-0005-0000-0000-000016900000}"/>
    <cellStyle name="Normal 7 6 3 2 3" xfId="2321" xr:uid="{00000000-0005-0000-0000-000017900000}"/>
    <cellStyle name="Normal 7 6 3 2 3 2" xfId="4011" xr:uid="{00000000-0005-0000-0000-000018900000}"/>
    <cellStyle name="Normal 7 6 3 2 3 2 2" xfId="14084" xr:uid="{00000000-0005-0000-0000-000019900000}"/>
    <cellStyle name="Normal 7 6 3 2 3 2 2 2" xfId="44415" xr:uid="{00000000-0005-0000-0000-00001A900000}"/>
    <cellStyle name="Normal 7 6 3 2 3 2 2 3" xfId="29182" xr:uid="{00000000-0005-0000-0000-00001B900000}"/>
    <cellStyle name="Normal 7 6 3 2 3 2 3" xfId="9064" xr:uid="{00000000-0005-0000-0000-00001C900000}"/>
    <cellStyle name="Normal 7 6 3 2 3 2 3 2" xfId="39398" xr:uid="{00000000-0005-0000-0000-00001D900000}"/>
    <cellStyle name="Normal 7 6 3 2 3 2 3 3" xfId="24165" xr:uid="{00000000-0005-0000-0000-00001E900000}"/>
    <cellStyle name="Normal 7 6 3 2 3 2 4" xfId="34385" xr:uid="{00000000-0005-0000-0000-00001F900000}"/>
    <cellStyle name="Normal 7 6 3 2 3 2 5" xfId="19152" xr:uid="{00000000-0005-0000-0000-000020900000}"/>
    <cellStyle name="Normal 7 6 3 2 3 3" xfId="5703" xr:uid="{00000000-0005-0000-0000-000021900000}"/>
    <cellStyle name="Normal 7 6 3 2 3 3 2" xfId="15755" xr:uid="{00000000-0005-0000-0000-000022900000}"/>
    <cellStyle name="Normal 7 6 3 2 3 3 2 2" xfId="46086" xr:uid="{00000000-0005-0000-0000-000023900000}"/>
    <cellStyle name="Normal 7 6 3 2 3 3 2 3" xfId="30853" xr:uid="{00000000-0005-0000-0000-000024900000}"/>
    <cellStyle name="Normal 7 6 3 2 3 3 3" xfId="10735" xr:uid="{00000000-0005-0000-0000-000025900000}"/>
    <cellStyle name="Normal 7 6 3 2 3 3 3 2" xfId="41069" xr:uid="{00000000-0005-0000-0000-000026900000}"/>
    <cellStyle name="Normal 7 6 3 2 3 3 3 3" xfId="25836" xr:uid="{00000000-0005-0000-0000-000027900000}"/>
    <cellStyle name="Normal 7 6 3 2 3 3 4" xfId="36056" xr:uid="{00000000-0005-0000-0000-000028900000}"/>
    <cellStyle name="Normal 7 6 3 2 3 3 5" xfId="20823" xr:uid="{00000000-0005-0000-0000-000029900000}"/>
    <cellStyle name="Normal 7 6 3 2 3 4" xfId="12413" xr:uid="{00000000-0005-0000-0000-00002A900000}"/>
    <cellStyle name="Normal 7 6 3 2 3 4 2" xfId="42744" xr:uid="{00000000-0005-0000-0000-00002B900000}"/>
    <cellStyle name="Normal 7 6 3 2 3 4 3" xfId="27511" xr:uid="{00000000-0005-0000-0000-00002C900000}"/>
    <cellStyle name="Normal 7 6 3 2 3 5" xfId="7392" xr:uid="{00000000-0005-0000-0000-00002D900000}"/>
    <cellStyle name="Normal 7 6 3 2 3 5 2" xfId="37727" xr:uid="{00000000-0005-0000-0000-00002E900000}"/>
    <cellStyle name="Normal 7 6 3 2 3 5 3" xfId="22494" xr:uid="{00000000-0005-0000-0000-00002F900000}"/>
    <cellStyle name="Normal 7 6 3 2 3 6" xfId="32715" xr:uid="{00000000-0005-0000-0000-000030900000}"/>
    <cellStyle name="Normal 7 6 3 2 3 7" xfId="17481" xr:uid="{00000000-0005-0000-0000-000031900000}"/>
    <cellStyle name="Normal 7 6 3 2 4" xfId="3174" xr:uid="{00000000-0005-0000-0000-000032900000}"/>
    <cellStyle name="Normal 7 6 3 2 4 2" xfId="13248" xr:uid="{00000000-0005-0000-0000-000033900000}"/>
    <cellStyle name="Normal 7 6 3 2 4 2 2" xfId="43579" xr:uid="{00000000-0005-0000-0000-000034900000}"/>
    <cellStyle name="Normal 7 6 3 2 4 2 3" xfId="28346" xr:uid="{00000000-0005-0000-0000-000035900000}"/>
    <cellStyle name="Normal 7 6 3 2 4 3" xfId="8228" xr:uid="{00000000-0005-0000-0000-000036900000}"/>
    <cellStyle name="Normal 7 6 3 2 4 3 2" xfId="38562" xr:uid="{00000000-0005-0000-0000-000037900000}"/>
    <cellStyle name="Normal 7 6 3 2 4 3 3" xfId="23329" xr:uid="{00000000-0005-0000-0000-000038900000}"/>
    <cellStyle name="Normal 7 6 3 2 4 4" xfId="33549" xr:uid="{00000000-0005-0000-0000-000039900000}"/>
    <cellStyle name="Normal 7 6 3 2 4 5" xfId="18316" xr:uid="{00000000-0005-0000-0000-00003A900000}"/>
    <cellStyle name="Normal 7 6 3 2 5" xfId="4867" xr:uid="{00000000-0005-0000-0000-00003B900000}"/>
    <cellStyle name="Normal 7 6 3 2 5 2" xfId="14919" xr:uid="{00000000-0005-0000-0000-00003C900000}"/>
    <cellStyle name="Normal 7 6 3 2 5 2 2" xfId="45250" xr:uid="{00000000-0005-0000-0000-00003D900000}"/>
    <cellStyle name="Normal 7 6 3 2 5 2 3" xfId="30017" xr:uid="{00000000-0005-0000-0000-00003E900000}"/>
    <cellStyle name="Normal 7 6 3 2 5 3" xfId="9899" xr:uid="{00000000-0005-0000-0000-00003F900000}"/>
    <cellStyle name="Normal 7 6 3 2 5 3 2" xfId="40233" xr:uid="{00000000-0005-0000-0000-000040900000}"/>
    <cellStyle name="Normal 7 6 3 2 5 3 3" xfId="25000" xr:uid="{00000000-0005-0000-0000-000041900000}"/>
    <cellStyle name="Normal 7 6 3 2 5 4" xfId="35220" xr:uid="{00000000-0005-0000-0000-000042900000}"/>
    <cellStyle name="Normal 7 6 3 2 5 5" xfId="19987" xr:uid="{00000000-0005-0000-0000-000043900000}"/>
    <cellStyle name="Normal 7 6 3 2 6" xfId="11577" xr:uid="{00000000-0005-0000-0000-000044900000}"/>
    <cellStyle name="Normal 7 6 3 2 6 2" xfId="41908" xr:uid="{00000000-0005-0000-0000-000045900000}"/>
    <cellStyle name="Normal 7 6 3 2 6 3" xfId="26675" xr:uid="{00000000-0005-0000-0000-000046900000}"/>
    <cellStyle name="Normal 7 6 3 2 7" xfId="6556" xr:uid="{00000000-0005-0000-0000-000047900000}"/>
    <cellStyle name="Normal 7 6 3 2 7 2" xfId="36891" xr:uid="{00000000-0005-0000-0000-000048900000}"/>
    <cellStyle name="Normal 7 6 3 2 7 3" xfId="21658" xr:uid="{00000000-0005-0000-0000-000049900000}"/>
    <cellStyle name="Normal 7 6 3 2 8" xfId="31879" xr:uid="{00000000-0005-0000-0000-00004A900000}"/>
    <cellStyle name="Normal 7 6 3 2 9" xfId="16645" xr:uid="{00000000-0005-0000-0000-00004B900000}"/>
    <cellStyle name="Normal 7 6 3 3" xfId="1692" xr:uid="{00000000-0005-0000-0000-00004C900000}"/>
    <cellStyle name="Normal 7 6 3 3 2" xfId="2531" xr:uid="{00000000-0005-0000-0000-00004D900000}"/>
    <cellStyle name="Normal 7 6 3 3 2 2" xfId="4221" xr:uid="{00000000-0005-0000-0000-00004E900000}"/>
    <cellStyle name="Normal 7 6 3 3 2 2 2" xfId="14294" xr:uid="{00000000-0005-0000-0000-00004F900000}"/>
    <cellStyle name="Normal 7 6 3 3 2 2 2 2" xfId="44625" xr:uid="{00000000-0005-0000-0000-000050900000}"/>
    <cellStyle name="Normal 7 6 3 3 2 2 2 3" xfId="29392" xr:uid="{00000000-0005-0000-0000-000051900000}"/>
    <cellStyle name="Normal 7 6 3 3 2 2 3" xfId="9274" xr:uid="{00000000-0005-0000-0000-000052900000}"/>
    <cellStyle name="Normal 7 6 3 3 2 2 3 2" xfId="39608" xr:uid="{00000000-0005-0000-0000-000053900000}"/>
    <cellStyle name="Normal 7 6 3 3 2 2 3 3" xfId="24375" xr:uid="{00000000-0005-0000-0000-000054900000}"/>
    <cellStyle name="Normal 7 6 3 3 2 2 4" xfId="34595" xr:uid="{00000000-0005-0000-0000-000055900000}"/>
    <cellStyle name="Normal 7 6 3 3 2 2 5" xfId="19362" xr:uid="{00000000-0005-0000-0000-000056900000}"/>
    <cellStyle name="Normal 7 6 3 3 2 3" xfId="5913" xr:uid="{00000000-0005-0000-0000-000057900000}"/>
    <cellStyle name="Normal 7 6 3 3 2 3 2" xfId="15965" xr:uid="{00000000-0005-0000-0000-000058900000}"/>
    <cellStyle name="Normal 7 6 3 3 2 3 2 2" xfId="46296" xr:uid="{00000000-0005-0000-0000-000059900000}"/>
    <cellStyle name="Normal 7 6 3 3 2 3 2 3" xfId="31063" xr:uid="{00000000-0005-0000-0000-00005A900000}"/>
    <cellStyle name="Normal 7 6 3 3 2 3 3" xfId="10945" xr:uid="{00000000-0005-0000-0000-00005B900000}"/>
    <cellStyle name="Normal 7 6 3 3 2 3 3 2" xfId="41279" xr:uid="{00000000-0005-0000-0000-00005C900000}"/>
    <cellStyle name="Normal 7 6 3 3 2 3 3 3" xfId="26046" xr:uid="{00000000-0005-0000-0000-00005D900000}"/>
    <cellStyle name="Normal 7 6 3 3 2 3 4" xfId="36266" xr:uid="{00000000-0005-0000-0000-00005E900000}"/>
    <cellStyle name="Normal 7 6 3 3 2 3 5" xfId="21033" xr:uid="{00000000-0005-0000-0000-00005F900000}"/>
    <cellStyle name="Normal 7 6 3 3 2 4" xfId="12623" xr:uid="{00000000-0005-0000-0000-000060900000}"/>
    <cellStyle name="Normal 7 6 3 3 2 4 2" xfId="42954" xr:uid="{00000000-0005-0000-0000-000061900000}"/>
    <cellStyle name="Normal 7 6 3 3 2 4 3" xfId="27721" xr:uid="{00000000-0005-0000-0000-000062900000}"/>
    <cellStyle name="Normal 7 6 3 3 2 5" xfId="7602" xr:uid="{00000000-0005-0000-0000-000063900000}"/>
    <cellStyle name="Normal 7 6 3 3 2 5 2" xfId="37937" xr:uid="{00000000-0005-0000-0000-000064900000}"/>
    <cellStyle name="Normal 7 6 3 3 2 5 3" xfId="22704" xr:uid="{00000000-0005-0000-0000-000065900000}"/>
    <cellStyle name="Normal 7 6 3 3 2 6" xfId="32925" xr:uid="{00000000-0005-0000-0000-000066900000}"/>
    <cellStyle name="Normal 7 6 3 3 2 7" xfId="17691" xr:uid="{00000000-0005-0000-0000-000067900000}"/>
    <cellStyle name="Normal 7 6 3 3 3" xfId="3384" xr:uid="{00000000-0005-0000-0000-000068900000}"/>
    <cellStyle name="Normal 7 6 3 3 3 2" xfId="13458" xr:uid="{00000000-0005-0000-0000-000069900000}"/>
    <cellStyle name="Normal 7 6 3 3 3 2 2" xfId="43789" xr:uid="{00000000-0005-0000-0000-00006A900000}"/>
    <cellStyle name="Normal 7 6 3 3 3 2 3" xfId="28556" xr:uid="{00000000-0005-0000-0000-00006B900000}"/>
    <cellStyle name="Normal 7 6 3 3 3 3" xfId="8438" xr:uid="{00000000-0005-0000-0000-00006C900000}"/>
    <cellStyle name="Normal 7 6 3 3 3 3 2" xfId="38772" xr:uid="{00000000-0005-0000-0000-00006D900000}"/>
    <cellStyle name="Normal 7 6 3 3 3 3 3" xfId="23539" xr:uid="{00000000-0005-0000-0000-00006E900000}"/>
    <cellStyle name="Normal 7 6 3 3 3 4" xfId="33759" xr:uid="{00000000-0005-0000-0000-00006F900000}"/>
    <cellStyle name="Normal 7 6 3 3 3 5" xfId="18526" xr:uid="{00000000-0005-0000-0000-000070900000}"/>
    <cellStyle name="Normal 7 6 3 3 4" xfId="5077" xr:uid="{00000000-0005-0000-0000-000071900000}"/>
    <cellStyle name="Normal 7 6 3 3 4 2" xfId="15129" xr:uid="{00000000-0005-0000-0000-000072900000}"/>
    <cellStyle name="Normal 7 6 3 3 4 2 2" xfId="45460" xr:uid="{00000000-0005-0000-0000-000073900000}"/>
    <cellStyle name="Normal 7 6 3 3 4 2 3" xfId="30227" xr:uid="{00000000-0005-0000-0000-000074900000}"/>
    <cellStyle name="Normal 7 6 3 3 4 3" xfId="10109" xr:uid="{00000000-0005-0000-0000-000075900000}"/>
    <cellStyle name="Normal 7 6 3 3 4 3 2" xfId="40443" xr:uid="{00000000-0005-0000-0000-000076900000}"/>
    <cellStyle name="Normal 7 6 3 3 4 3 3" xfId="25210" xr:uid="{00000000-0005-0000-0000-000077900000}"/>
    <cellStyle name="Normal 7 6 3 3 4 4" xfId="35430" xr:uid="{00000000-0005-0000-0000-000078900000}"/>
    <cellStyle name="Normal 7 6 3 3 4 5" xfId="20197" xr:uid="{00000000-0005-0000-0000-000079900000}"/>
    <cellStyle name="Normal 7 6 3 3 5" xfId="11787" xr:uid="{00000000-0005-0000-0000-00007A900000}"/>
    <cellStyle name="Normal 7 6 3 3 5 2" xfId="42118" xr:uid="{00000000-0005-0000-0000-00007B900000}"/>
    <cellStyle name="Normal 7 6 3 3 5 3" xfId="26885" xr:uid="{00000000-0005-0000-0000-00007C900000}"/>
    <cellStyle name="Normal 7 6 3 3 6" xfId="6766" xr:uid="{00000000-0005-0000-0000-00007D900000}"/>
    <cellStyle name="Normal 7 6 3 3 6 2" xfId="37101" xr:uid="{00000000-0005-0000-0000-00007E900000}"/>
    <cellStyle name="Normal 7 6 3 3 6 3" xfId="21868" xr:uid="{00000000-0005-0000-0000-00007F900000}"/>
    <cellStyle name="Normal 7 6 3 3 7" xfId="32089" xr:uid="{00000000-0005-0000-0000-000080900000}"/>
    <cellStyle name="Normal 7 6 3 3 8" xfId="16855" xr:uid="{00000000-0005-0000-0000-000081900000}"/>
    <cellStyle name="Normal 7 6 3 4" xfId="2113" xr:uid="{00000000-0005-0000-0000-000082900000}"/>
    <cellStyle name="Normal 7 6 3 4 2" xfId="3803" xr:uid="{00000000-0005-0000-0000-000083900000}"/>
    <cellStyle name="Normal 7 6 3 4 2 2" xfId="13876" xr:uid="{00000000-0005-0000-0000-000084900000}"/>
    <cellStyle name="Normal 7 6 3 4 2 2 2" xfId="44207" xr:uid="{00000000-0005-0000-0000-000085900000}"/>
    <cellStyle name="Normal 7 6 3 4 2 2 3" xfId="28974" xr:uid="{00000000-0005-0000-0000-000086900000}"/>
    <cellStyle name="Normal 7 6 3 4 2 3" xfId="8856" xr:uid="{00000000-0005-0000-0000-000087900000}"/>
    <cellStyle name="Normal 7 6 3 4 2 3 2" xfId="39190" xr:uid="{00000000-0005-0000-0000-000088900000}"/>
    <cellStyle name="Normal 7 6 3 4 2 3 3" xfId="23957" xr:uid="{00000000-0005-0000-0000-000089900000}"/>
    <cellStyle name="Normal 7 6 3 4 2 4" xfId="34177" xr:uid="{00000000-0005-0000-0000-00008A900000}"/>
    <cellStyle name="Normal 7 6 3 4 2 5" xfId="18944" xr:uid="{00000000-0005-0000-0000-00008B900000}"/>
    <cellStyle name="Normal 7 6 3 4 3" xfId="5495" xr:uid="{00000000-0005-0000-0000-00008C900000}"/>
    <cellStyle name="Normal 7 6 3 4 3 2" xfId="15547" xr:uid="{00000000-0005-0000-0000-00008D900000}"/>
    <cellStyle name="Normal 7 6 3 4 3 2 2" xfId="45878" xr:uid="{00000000-0005-0000-0000-00008E900000}"/>
    <cellStyle name="Normal 7 6 3 4 3 2 3" xfId="30645" xr:uid="{00000000-0005-0000-0000-00008F900000}"/>
    <cellStyle name="Normal 7 6 3 4 3 3" xfId="10527" xr:uid="{00000000-0005-0000-0000-000090900000}"/>
    <cellStyle name="Normal 7 6 3 4 3 3 2" xfId="40861" xr:uid="{00000000-0005-0000-0000-000091900000}"/>
    <cellStyle name="Normal 7 6 3 4 3 3 3" xfId="25628" xr:uid="{00000000-0005-0000-0000-000092900000}"/>
    <cellStyle name="Normal 7 6 3 4 3 4" xfId="35848" xr:uid="{00000000-0005-0000-0000-000093900000}"/>
    <cellStyle name="Normal 7 6 3 4 3 5" xfId="20615" xr:uid="{00000000-0005-0000-0000-000094900000}"/>
    <cellStyle name="Normal 7 6 3 4 4" xfId="12205" xr:uid="{00000000-0005-0000-0000-000095900000}"/>
    <cellStyle name="Normal 7 6 3 4 4 2" xfId="42536" xr:uid="{00000000-0005-0000-0000-000096900000}"/>
    <cellStyle name="Normal 7 6 3 4 4 3" xfId="27303" xr:uid="{00000000-0005-0000-0000-000097900000}"/>
    <cellStyle name="Normal 7 6 3 4 5" xfId="7184" xr:uid="{00000000-0005-0000-0000-000098900000}"/>
    <cellStyle name="Normal 7 6 3 4 5 2" xfId="37519" xr:uid="{00000000-0005-0000-0000-000099900000}"/>
    <cellStyle name="Normal 7 6 3 4 5 3" xfId="22286" xr:uid="{00000000-0005-0000-0000-00009A900000}"/>
    <cellStyle name="Normal 7 6 3 4 6" xfId="32507" xr:uid="{00000000-0005-0000-0000-00009B900000}"/>
    <cellStyle name="Normal 7 6 3 4 7" xfId="17273" xr:uid="{00000000-0005-0000-0000-00009C900000}"/>
    <cellStyle name="Normal 7 6 3 5" xfId="2966" xr:uid="{00000000-0005-0000-0000-00009D900000}"/>
    <cellStyle name="Normal 7 6 3 5 2" xfId="13040" xr:uid="{00000000-0005-0000-0000-00009E900000}"/>
    <cellStyle name="Normal 7 6 3 5 2 2" xfId="43371" xr:uid="{00000000-0005-0000-0000-00009F900000}"/>
    <cellStyle name="Normal 7 6 3 5 2 3" xfId="28138" xr:uid="{00000000-0005-0000-0000-0000A0900000}"/>
    <cellStyle name="Normal 7 6 3 5 3" xfId="8020" xr:uid="{00000000-0005-0000-0000-0000A1900000}"/>
    <cellStyle name="Normal 7 6 3 5 3 2" xfId="38354" xr:uid="{00000000-0005-0000-0000-0000A2900000}"/>
    <cellStyle name="Normal 7 6 3 5 3 3" xfId="23121" xr:uid="{00000000-0005-0000-0000-0000A3900000}"/>
    <cellStyle name="Normal 7 6 3 5 4" xfId="33341" xr:uid="{00000000-0005-0000-0000-0000A4900000}"/>
    <cellStyle name="Normal 7 6 3 5 5" xfId="18108" xr:uid="{00000000-0005-0000-0000-0000A5900000}"/>
    <cellStyle name="Normal 7 6 3 6" xfId="4659" xr:uid="{00000000-0005-0000-0000-0000A6900000}"/>
    <cellStyle name="Normal 7 6 3 6 2" xfId="14711" xr:uid="{00000000-0005-0000-0000-0000A7900000}"/>
    <cellStyle name="Normal 7 6 3 6 2 2" xfId="45042" xr:uid="{00000000-0005-0000-0000-0000A8900000}"/>
    <cellStyle name="Normal 7 6 3 6 2 3" xfId="29809" xr:uid="{00000000-0005-0000-0000-0000A9900000}"/>
    <cellStyle name="Normal 7 6 3 6 3" xfId="9691" xr:uid="{00000000-0005-0000-0000-0000AA900000}"/>
    <cellStyle name="Normal 7 6 3 6 3 2" xfId="40025" xr:uid="{00000000-0005-0000-0000-0000AB900000}"/>
    <cellStyle name="Normal 7 6 3 6 3 3" xfId="24792" xr:uid="{00000000-0005-0000-0000-0000AC900000}"/>
    <cellStyle name="Normal 7 6 3 6 4" xfId="35012" xr:uid="{00000000-0005-0000-0000-0000AD900000}"/>
    <cellStyle name="Normal 7 6 3 6 5" xfId="19779" xr:uid="{00000000-0005-0000-0000-0000AE900000}"/>
    <cellStyle name="Normal 7 6 3 7" xfId="11369" xr:uid="{00000000-0005-0000-0000-0000AF900000}"/>
    <cellStyle name="Normal 7 6 3 7 2" xfId="41700" xr:uid="{00000000-0005-0000-0000-0000B0900000}"/>
    <cellStyle name="Normal 7 6 3 7 3" xfId="26467" xr:uid="{00000000-0005-0000-0000-0000B1900000}"/>
    <cellStyle name="Normal 7 6 3 8" xfId="6348" xr:uid="{00000000-0005-0000-0000-0000B2900000}"/>
    <cellStyle name="Normal 7 6 3 8 2" xfId="36683" xr:uid="{00000000-0005-0000-0000-0000B3900000}"/>
    <cellStyle name="Normal 7 6 3 8 3" xfId="21450" xr:uid="{00000000-0005-0000-0000-0000B4900000}"/>
    <cellStyle name="Normal 7 6 3 9" xfId="31672" xr:uid="{00000000-0005-0000-0000-0000B5900000}"/>
    <cellStyle name="Normal 7 6 4" xfId="1373" xr:uid="{00000000-0005-0000-0000-0000B6900000}"/>
    <cellStyle name="Normal 7 6 4 2" xfId="1796" xr:uid="{00000000-0005-0000-0000-0000B7900000}"/>
    <cellStyle name="Normal 7 6 4 2 2" xfId="2635" xr:uid="{00000000-0005-0000-0000-0000B8900000}"/>
    <cellStyle name="Normal 7 6 4 2 2 2" xfId="4325" xr:uid="{00000000-0005-0000-0000-0000B9900000}"/>
    <cellStyle name="Normal 7 6 4 2 2 2 2" xfId="14398" xr:uid="{00000000-0005-0000-0000-0000BA900000}"/>
    <cellStyle name="Normal 7 6 4 2 2 2 2 2" xfId="44729" xr:uid="{00000000-0005-0000-0000-0000BB900000}"/>
    <cellStyle name="Normal 7 6 4 2 2 2 2 3" xfId="29496" xr:uid="{00000000-0005-0000-0000-0000BC900000}"/>
    <cellStyle name="Normal 7 6 4 2 2 2 3" xfId="9378" xr:uid="{00000000-0005-0000-0000-0000BD900000}"/>
    <cellStyle name="Normal 7 6 4 2 2 2 3 2" xfId="39712" xr:uid="{00000000-0005-0000-0000-0000BE900000}"/>
    <cellStyle name="Normal 7 6 4 2 2 2 3 3" xfId="24479" xr:uid="{00000000-0005-0000-0000-0000BF900000}"/>
    <cellStyle name="Normal 7 6 4 2 2 2 4" xfId="34699" xr:uid="{00000000-0005-0000-0000-0000C0900000}"/>
    <cellStyle name="Normal 7 6 4 2 2 2 5" xfId="19466" xr:uid="{00000000-0005-0000-0000-0000C1900000}"/>
    <cellStyle name="Normal 7 6 4 2 2 3" xfId="6017" xr:uid="{00000000-0005-0000-0000-0000C2900000}"/>
    <cellStyle name="Normal 7 6 4 2 2 3 2" xfId="16069" xr:uid="{00000000-0005-0000-0000-0000C3900000}"/>
    <cellStyle name="Normal 7 6 4 2 2 3 2 2" xfId="46400" xr:uid="{00000000-0005-0000-0000-0000C4900000}"/>
    <cellStyle name="Normal 7 6 4 2 2 3 2 3" xfId="31167" xr:uid="{00000000-0005-0000-0000-0000C5900000}"/>
    <cellStyle name="Normal 7 6 4 2 2 3 3" xfId="11049" xr:uid="{00000000-0005-0000-0000-0000C6900000}"/>
    <cellStyle name="Normal 7 6 4 2 2 3 3 2" xfId="41383" xr:uid="{00000000-0005-0000-0000-0000C7900000}"/>
    <cellStyle name="Normal 7 6 4 2 2 3 3 3" xfId="26150" xr:uid="{00000000-0005-0000-0000-0000C8900000}"/>
    <cellStyle name="Normal 7 6 4 2 2 3 4" xfId="36370" xr:uid="{00000000-0005-0000-0000-0000C9900000}"/>
    <cellStyle name="Normal 7 6 4 2 2 3 5" xfId="21137" xr:uid="{00000000-0005-0000-0000-0000CA900000}"/>
    <cellStyle name="Normal 7 6 4 2 2 4" xfId="12727" xr:uid="{00000000-0005-0000-0000-0000CB900000}"/>
    <cellStyle name="Normal 7 6 4 2 2 4 2" xfId="43058" xr:uid="{00000000-0005-0000-0000-0000CC900000}"/>
    <cellStyle name="Normal 7 6 4 2 2 4 3" xfId="27825" xr:uid="{00000000-0005-0000-0000-0000CD900000}"/>
    <cellStyle name="Normal 7 6 4 2 2 5" xfId="7706" xr:uid="{00000000-0005-0000-0000-0000CE900000}"/>
    <cellStyle name="Normal 7 6 4 2 2 5 2" xfId="38041" xr:uid="{00000000-0005-0000-0000-0000CF900000}"/>
    <cellStyle name="Normal 7 6 4 2 2 5 3" xfId="22808" xr:uid="{00000000-0005-0000-0000-0000D0900000}"/>
    <cellStyle name="Normal 7 6 4 2 2 6" xfId="33029" xr:uid="{00000000-0005-0000-0000-0000D1900000}"/>
    <cellStyle name="Normal 7 6 4 2 2 7" xfId="17795" xr:uid="{00000000-0005-0000-0000-0000D2900000}"/>
    <cellStyle name="Normal 7 6 4 2 3" xfId="3488" xr:uid="{00000000-0005-0000-0000-0000D3900000}"/>
    <cellStyle name="Normal 7 6 4 2 3 2" xfId="13562" xr:uid="{00000000-0005-0000-0000-0000D4900000}"/>
    <cellStyle name="Normal 7 6 4 2 3 2 2" xfId="43893" xr:uid="{00000000-0005-0000-0000-0000D5900000}"/>
    <cellStyle name="Normal 7 6 4 2 3 2 3" xfId="28660" xr:uid="{00000000-0005-0000-0000-0000D6900000}"/>
    <cellStyle name="Normal 7 6 4 2 3 3" xfId="8542" xr:uid="{00000000-0005-0000-0000-0000D7900000}"/>
    <cellStyle name="Normal 7 6 4 2 3 3 2" xfId="38876" xr:uid="{00000000-0005-0000-0000-0000D8900000}"/>
    <cellStyle name="Normal 7 6 4 2 3 3 3" xfId="23643" xr:uid="{00000000-0005-0000-0000-0000D9900000}"/>
    <cellStyle name="Normal 7 6 4 2 3 4" xfId="33863" xr:uid="{00000000-0005-0000-0000-0000DA900000}"/>
    <cellStyle name="Normal 7 6 4 2 3 5" xfId="18630" xr:uid="{00000000-0005-0000-0000-0000DB900000}"/>
    <cellStyle name="Normal 7 6 4 2 4" xfId="5181" xr:uid="{00000000-0005-0000-0000-0000DC900000}"/>
    <cellStyle name="Normal 7 6 4 2 4 2" xfId="15233" xr:uid="{00000000-0005-0000-0000-0000DD900000}"/>
    <cellStyle name="Normal 7 6 4 2 4 2 2" xfId="45564" xr:uid="{00000000-0005-0000-0000-0000DE900000}"/>
    <cellStyle name="Normal 7 6 4 2 4 2 3" xfId="30331" xr:uid="{00000000-0005-0000-0000-0000DF900000}"/>
    <cellStyle name="Normal 7 6 4 2 4 3" xfId="10213" xr:uid="{00000000-0005-0000-0000-0000E0900000}"/>
    <cellStyle name="Normal 7 6 4 2 4 3 2" xfId="40547" xr:uid="{00000000-0005-0000-0000-0000E1900000}"/>
    <cellStyle name="Normal 7 6 4 2 4 3 3" xfId="25314" xr:uid="{00000000-0005-0000-0000-0000E2900000}"/>
    <cellStyle name="Normal 7 6 4 2 4 4" xfId="35534" xr:uid="{00000000-0005-0000-0000-0000E3900000}"/>
    <cellStyle name="Normal 7 6 4 2 4 5" xfId="20301" xr:uid="{00000000-0005-0000-0000-0000E4900000}"/>
    <cellStyle name="Normal 7 6 4 2 5" xfId="11891" xr:uid="{00000000-0005-0000-0000-0000E5900000}"/>
    <cellStyle name="Normal 7 6 4 2 5 2" xfId="42222" xr:uid="{00000000-0005-0000-0000-0000E6900000}"/>
    <cellStyle name="Normal 7 6 4 2 5 3" xfId="26989" xr:uid="{00000000-0005-0000-0000-0000E7900000}"/>
    <cellStyle name="Normal 7 6 4 2 6" xfId="6870" xr:uid="{00000000-0005-0000-0000-0000E8900000}"/>
    <cellStyle name="Normal 7 6 4 2 6 2" xfId="37205" xr:uid="{00000000-0005-0000-0000-0000E9900000}"/>
    <cellStyle name="Normal 7 6 4 2 6 3" xfId="21972" xr:uid="{00000000-0005-0000-0000-0000EA900000}"/>
    <cellStyle name="Normal 7 6 4 2 7" xfId="32193" xr:uid="{00000000-0005-0000-0000-0000EB900000}"/>
    <cellStyle name="Normal 7 6 4 2 8" xfId="16959" xr:uid="{00000000-0005-0000-0000-0000EC900000}"/>
    <cellStyle name="Normal 7 6 4 3" xfId="2217" xr:uid="{00000000-0005-0000-0000-0000ED900000}"/>
    <cellStyle name="Normal 7 6 4 3 2" xfId="3907" xr:uid="{00000000-0005-0000-0000-0000EE900000}"/>
    <cellStyle name="Normal 7 6 4 3 2 2" xfId="13980" xr:uid="{00000000-0005-0000-0000-0000EF900000}"/>
    <cellStyle name="Normal 7 6 4 3 2 2 2" xfId="44311" xr:uid="{00000000-0005-0000-0000-0000F0900000}"/>
    <cellStyle name="Normal 7 6 4 3 2 2 3" xfId="29078" xr:uid="{00000000-0005-0000-0000-0000F1900000}"/>
    <cellStyle name="Normal 7 6 4 3 2 3" xfId="8960" xr:uid="{00000000-0005-0000-0000-0000F2900000}"/>
    <cellStyle name="Normal 7 6 4 3 2 3 2" xfId="39294" xr:uid="{00000000-0005-0000-0000-0000F3900000}"/>
    <cellStyle name="Normal 7 6 4 3 2 3 3" xfId="24061" xr:uid="{00000000-0005-0000-0000-0000F4900000}"/>
    <cellStyle name="Normal 7 6 4 3 2 4" xfId="34281" xr:uid="{00000000-0005-0000-0000-0000F5900000}"/>
    <cellStyle name="Normal 7 6 4 3 2 5" xfId="19048" xr:uid="{00000000-0005-0000-0000-0000F6900000}"/>
    <cellStyle name="Normal 7 6 4 3 3" xfId="5599" xr:uid="{00000000-0005-0000-0000-0000F7900000}"/>
    <cellStyle name="Normal 7 6 4 3 3 2" xfId="15651" xr:uid="{00000000-0005-0000-0000-0000F8900000}"/>
    <cellStyle name="Normal 7 6 4 3 3 2 2" xfId="45982" xr:uid="{00000000-0005-0000-0000-0000F9900000}"/>
    <cellStyle name="Normal 7 6 4 3 3 2 3" xfId="30749" xr:uid="{00000000-0005-0000-0000-0000FA900000}"/>
    <cellStyle name="Normal 7 6 4 3 3 3" xfId="10631" xr:uid="{00000000-0005-0000-0000-0000FB900000}"/>
    <cellStyle name="Normal 7 6 4 3 3 3 2" xfId="40965" xr:uid="{00000000-0005-0000-0000-0000FC900000}"/>
    <cellStyle name="Normal 7 6 4 3 3 3 3" xfId="25732" xr:uid="{00000000-0005-0000-0000-0000FD900000}"/>
    <cellStyle name="Normal 7 6 4 3 3 4" xfId="35952" xr:uid="{00000000-0005-0000-0000-0000FE900000}"/>
    <cellStyle name="Normal 7 6 4 3 3 5" xfId="20719" xr:uid="{00000000-0005-0000-0000-0000FF900000}"/>
    <cellStyle name="Normal 7 6 4 3 4" xfId="12309" xr:uid="{00000000-0005-0000-0000-000000910000}"/>
    <cellStyle name="Normal 7 6 4 3 4 2" xfId="42640" xr:uid="{00000000-0005-0000-0000-000001910000}"/>
    <cellStyle name="Normal 7 6 4 3 4 3" xfId="27407" xr:uid="{00000000-0005-0000-0000-000002910000}"/>
    <cellStyle name="Normal 7 6 4 3 5" xfId="7288" xr:uid="{00000000-0005-0000-0000-000003910000}"/>
    <cellStyle name="Normal 7 6 4 3 5 2" xfId="37623" xr:uid="{00000000-0005-0000-0000-000004910000}"/>
    <cellStyle name="Normal 7 6 4 3 5 3" xfId="22390" xr:uid="{00000000-0005-0000-0000-000005910000}"/>
    <cellStyle name="Normal 7 6 4 3 6" xfId="32611" xr:uid="{00000000-0005-0000-0000-000006910000}"/>
    <cellStyle name="Normal 7 6 4 3 7" xfId="17377" xr:uid="{00000000-0005-0000-0000-000007910000}"/>
    <cellStyle name="Normal 7 6 4 4" xfId="3070" xr:uid="{00000000-0005-0000-0000-000008910000}"/>
    <cellStyle name="Normal 7 6 4 4 2" xfId="13144" xr:uid="{00000000-0005-0000-0000-000009910000}"/>
    <cellStyle name="Normal 7 6 4 4 2 2" xfId="43475" xr:uid="{00000000-0005-0000-0000-00000A910000}"/>
    <cellStyle name="Normal 7 6 4 4 2 3" xfId="28242" xr:uid="{00000000-0005-0000-0000-00000B910000}"/>
    <cellStyle name="Normal 7 6 4 4 3" xfId="8124" xr:uid="{00000000-0005-0000-0000-00000C910000}"/>
    <cellStyle name="Normal 7 6 4 4 3 2" xfId="38458" xr:uid="{00000000-0005-0000-0000-00000D910000}"/>
    <cellStyle name="Normal 7 6 4 4 3 3" xfId="23225" xr:uid="{00000000-0005-0000-0000-00000E910000}"/>
    <cellStyle name="Normal 7 6 4 4 4" xfId="33445" xr:uid="{00000000-0005-0000-0000-00000F910000}"/>
    <cellStyle name="Normal 7 6 4 4 5" xfId="18212" xr:uid="{00000000-0005-0000-0000-000010910000}"/>
    <cellStyle name="Normal 7 6 4 5" xfId="4763" xr:uid="{00000000-0005-0000-0000-000011910000}"/>
    <cellStyle name="Normal 7 6 4 5 2" xfId="14815" xr:uid="{00000000-0005-0000-0000-000012910000}"/>
    <cellStyle name="Normal 7 6 4 5 2 2" xfId="45146" xr:uid="{00000000-0005-0000-0000-000013910000}"/>
    <cellStyle name="Normal 7 6 4 5 2 3" xfId="29913" xr:uid="{00000000-0005-0000-0000-000014910000}"/>
    <cellStyle name="Normal 7 6 4 5 3" xfId="9795" xr:uid="{00000000-0005-0000-0000-000015910000}"/>
    <cellStyle name="Normal 7 6 4 5 3 2" xfId="40129" xr:uid="{00000000-0005-0000-0000-000016910000}"/>
    <cellStyle name="Normal 7 6 4 5 3 3" xfId="24896" xr:uid="{00000000-0005-0000-0000-000017910000}"/>
    <cellStyle name="Normal 7 6 4 5 4" xfId="35116" xr:uid="{00000000-0005-0000-0000-000018910000}"/>
    <cellStyle name="Normal 7 6 4 5 5" xfId="19883" xr:uid="{00000000-0005-0000-0000-000019910000}"/>
    <cellStyle name="Normal 7 6 4 6" xfId="11473" xr:uid="{00000000-0005-0000-0000-00001A910000}"/>
    <cellStyle name="Normal 7 6 4 6 2" xfId="41804" xr:uid="{00000000-0005-0000-0000-00001B910000}"/>
    <cellStyle name="Normal 7 6 4 6 3" xfId="26571" xr:uid="{00000000-0005-0000-0000-00001C910000}"/>
    <cellStyle name="Normal 7 6 4 7" xfId="6452" xr:uid="{00000000-0005-0000-0000-00001D910000}"/>
    <cellStyle name="Normal 7 6 4 7 2" xfId="36787" xr:uid="{00000000-0005-0000-0000-00001E910000}"/>
    <cellStyle name="Normal 7 6 4 7 3" xfId="21554" xr:uid="{00000000-0005-0000-0000-00001F910000}"/>
    <cellStyle name="Normal 7 6 4 8" xfId="31775" xr:uid="{00000000-0005-0000-0000-000020910000}"/>
    <cellStyle name="Normal 7 6 4 9" xfId="16541" xr:uid="{00000000-0005-0000-0000-000021910000}"/>
    <cellStyle name="Normal 7 6 5" xfId="1586" xr:uid="{00000000-0005-0000-0000-000022910000}"/>
    <cellStyle name="Normal 7 6 5 2" xfId="2427" xr:uid="{00000000-0005-0000-0000-000023910000}"/>
    <cellStyle name="Normal 7 6 5 2 2" xfId="4117" xr:uid="{00000000-0005-0000-0000-000024910000}"/>
    <cellStyle name="Normal 7 6 5 2 2 2" xfId="14190" xr:uid="{00000000-0005-0000-0000-000025910000}"/>
    <cellStyle name="Normal 7 6 5 2 2 2 2" xfId="44521" xr:uid="{00000000-0005-0000-0000-000026910000}"/>
    <cellStyle name="Normal 7 6 5 2 2 2 3" xfId="29288" xr:uid="{00000000-0005-0000-0000-000027910000}"/>
    <cellStyle name="Normal 7 6 5 2 2 3" xfId="9170" xr:uid="{00000000-0005-0000-0000-000028910000}"/>
    <cellStyle name="Normal 7 6 5 2 2 3 2" xfId="39504" xr:uid="{00000000-0005-0000-0000-000029910000}"/>
    <cellStyle name="Normal 7 6 5 2 2 3 3" xfId="24271" xr:uid="{00000000-0005-0000-0000-00002A910000}"/>
    <cellStyle name="Normal 7 6 5 2 2 4" xfId="34491" xr:uid="{00000000-0005-0000-0000-00002B910000}"/>
    <cellStyle name="Normal 7 6 5 2 2 5" xfId="19258" xr:uid="{00000000-0005-0000-0000-00002C910000}"/>
    <cellStyle name="Normal 7 6 5 2 3" xfId="5809" xr:uid="{00000000-0005-0000-0000-00002D910000}"/>
    <cellStyle name="Normal 7 6 5 2 3 2" xfId="15861" xr:uid="{00000000-0005-0000-0000-00002E910000}"/>
    <cellStyle name="Normal 7 6 5 2 3 2 2" xfId="46192" xr:uid="{00000000-0005-0000-0000-00002F910000}"/>
    <cellStyle name="Normal 7 6 5 2 3 2 3" xfId="30959" xr:uid="{00000000-0005-0000-0000-000030910000}"/>
    <cellStyle name="Normal 7 6 5 2 3 3" xfId="10841" xr:uid="{00000000-0005-0000-0000-000031910000}"/>
    <cellStyle name="Normal 7 6 5 2 3 3 2" xfId="41175" xr:uid="{00000000-0005-0000-0000-000032910000}"/>
    <cellStyle name="Normal 7 6 5 2 3 3 3" xfId="25942" xr:uid="{00000000-0005-0000-0000-000033910000}"/>
    <cellStyle name="Normal 7 6 5 2 3 4" xfId="36162" xr:uid="{00000000-0005-0000-0000-000034910000}"/>
    <cellStyle name="Normal 7 6 5 2 3 5" xfId="20929" xr:uid="{00000000-0005-0000-0000-000035910000}"/>
    <cellStyle name="Normal 7 6 5 2 4" xfId="12519" xr:uid="{00000000-0005-0000-0000-000036910000}"/>
    <cellStyle name="Normal 7 6 5 2 4 2" xfId="42850" xr:uid="{00000000-0005-0000-0000-000037910000}"/>
    <cellStyle name="Normal 7 6 5 2 4 3" xfId="27617" xr:uid="{00000000-0005-0000-0000-000038910000}"/>
    <cellStyle name="Normal 7 6 5 2 5" xfId="7498" xr:uid="{00000000-0005-0000-0000-000039910000}"/>
    <cellStyle name="Normal 7 6 5 2 5 2" xfId="37833" xr:uid="{00000000-0005-0000-0000-00003A910000}"/>
    <cellStyle name="Normal 7 6 5 2 5 3" xfId="22600" xr:uid="{00000000-0005-0000-0000-00003B910000}"/>
    <cellStyle name="Normal 7 6 5 2 6" xfId="32821" xr:uid="{00000000-0005-0000-0000-00003C910000}"/>
    <cellStyle name="Normal 7 6 5 2 7" xfId="17587" xr:uid="{00000000-0005-0000-0000-00003D910000}"/>
    <cellStyle name="Normal 7 6 5 3" xfId="3280" xr:uid="{00000000-0005-0000-0000-00003E910000}"/>
    <cellStyle name="Normal 7 6 5 3 2" xfId="13354" xr:uid="{00000000-0005-0000-0000-00003F910000}"/>
    <cellStyle name="Normal 7 6 5 3 2 2" xfId="43685" xr:uid="{00000000-0005-0000-0000-000040910000}"/>
    <cellStyle name="Normal 7 6 5 3 2 3" xfId="28452" xr:uid="{00000000-0005-0000-0000-000041910000}"/>
    <cellStyle name="Normal 7 6 5 3 3" xfId="8334" xr:uid="{00000000-0005-0000-0000-000042910000}"/>
    <cellStyle name="Normal 7 6 5 3 3 2" xfId="38668" xr:uid="{00000000-0005-0000-0000-000043910000}"/>
    <cellStyle name="Normal 7 6 5 3 3 3" xfId="23435" xr:uid="{00000000-0005-0000-0000-000044910000}"/>
    <cellStyle name="Normal 7 6 5 3 4" xfId="33655" xr:uid="{00000000-0005-0000-0000-000045910000}"/>
    <cellStyle name="Normal 7 6 5 3 5" xfId="18422" xr:uid="{00000000-0005-0000-0000-000046910000}"/>
    <cellStyle name="Normal 7 6 5 4" xfId="4973" xr:uid="{00000000-0005-0000-0000-000047910000}"/>
    <cellStyle name="Normal 7 6 5 4 2" xfId="15025" xr:uid="{00000000-0005-0000-0000-000048910000}"/>
    <cellStyle name="Normal 7 6 5 4 2 2" xfId="45356" xr:uid="{00000000-0005-0000-0000-000049910000}"/>
    <cellStyle name="Normal 7 6 5 4 2 3" xfId="30123" xr:uid="{00000000-0005-0000-0000-00004A910000}"/>
    <cellStyle name="Normal 7 6 5 4 3" xfId="10005" xr:uid="{00000000-0005-0000-0000-00004B910000}"/>
    <cellStyle name="Normal 7 6 5 4 3 2" xfId="40339" xr:uid="{00000000-0005-0000-0000-00004C910000}"/>
    <cellStyle name="Normal 7 6 5 4 3 3" xfId="25106" xr:uid="{00000000-0005-0000-0000-00004D910000}"/>
    <cellStyle name="Normal 7 6 5 4 4" xfId="35326" xr:uid="{00000000-0005-0000-0000-00004E910000}"/>
    <cellStyle name="Normal 7 6 5 4 5" xfId="20093" xr:uid="{00000000-0005-0000-0000-00004F910000}"/>
    <cellStyle name="Normal 7 6 5 5" xfId="11683" xr:uid="{00000000-0005-0000-0000-000050910000}"/>
    <cellStyle name="Normal 7 6 5 5 2" xfId="42014" xr:uid="{00000000-0005-0000-0000-000051910000}"/>
    <cellStyle name="Normal 7 6 5 5 3" xfId="26781" xr:uid="{00000000-0005-0000-0000-000052910000}"/>
    <cellStyle name="Normal 7 6 5 6" xfId="6662" xr:uid="{00000000-0005-0000-0000-000053910000}"/>
    <cellStyle name="Normal 7 6 5 6 2" xfId="36997" xr:uid="{00000000-0005-0000-0000-000054910000}"/>
    <cellStyle name="Normal 7 6 5 6 3" xfId="21764" xr:uid="{00000000-0005-0000-0000-000055910000}"/>
    <cellStyle name="Normal 7 6 5 7" xfId="31985" xr:uid="{00000000-0005-0000-0000-000056910000}"/>
    <cellStyle name="Normal 7 6 5 8" xfId="16751" xr:uid="{00000000-0005-0000-0000-000057910000}"/>
    <cellStyle name="Normal 7 6 6" xfId="2007" xr:uid="{00000000-0005-0000-0000-000058910000}"/>
    <cellStyle name="Normal 7 6 6 2" xfId="3699" xr:uid="{00000000-0005-0000-0000-000059910000}"/>
    <cellStyle name="Normal 7 6 6 2 2" xfId="13772" xr:uid="{00000000-0005-0000-0000-00005A910000}"/>
    <cellStyle name="Normal 7 6 6 2 2 2" xfId="44103" xr:uid="{00000000-0005-0000-0000-00005B910000}"/>
    <cellStyle name="Normal 7 6 6 2 2 3" xfId="28870" xr:uid="{00000000-0005-0000-0000-00005C910000}"/>
    <cellStyle name="Normal 7 6 6 2 3" xfId="8752" xr:uid="{00000000-0005-0000-0000-00005D910000}"/>
    <cellStyle name="Normal 7 6 6 2 3 2" xfId="39086" xr:uid="{00000000-0005-0000-0000-00005E910000}"/>
    <cellStyle name="Normal 7 6 6 2 3 3" xfId="23853" xr:uid="{00000000-0005-0000-0000-00005F910000}"/>
    <cellStyle name="Normal 7 6 6 2 4" xfId="34073" xr:uid="{00000000-0005-0000-0000-000060910000}"/>
    <cellStyle name="Normal 7 6 6 2 5" xfId="18840" xr:uid="{00000000-0005-0000-0000-000061910000}"/>
    <cellStyle name="Normal 7 6 6 3" xfId="5391" xr:uid="{00000000-0005-0000-0000-000062910000}"/>
    <cellStyle name="Normal 7 6 6 3 2" xfId="15443" xr:uid="{00000000-0005-0000-0000-000063910000}"/>
    <cellStyle name="Normal 7 6 6 3 2 2" xfId="45774" xr:uid="{00000000-0005-0000-0000-000064910000}"/>
    <cellStyle name="Normal 7 6 6 3 2 3" xfId="30541" xr:uid="{00000000-0005-0000-0000-000065910000}"/>
    <cellStyle name="Normal 7 6 6 3 3" xfId="10423" xr:uid="{00000000-0005-0000-0000-000066910000}"/>
    <cellStyle name="Normal 7 6 6 3 3 2" xfId="40757" xr:uid="{00000000-0005-0000-0000-000067910000}"/>
    <cellStyle name="Normal 7 6 6 3 3 3" xfId="25524" xr:uid="{00000000-0005-0000-0000-000068910000}"/>
    <cellStyle name="Normal 7 6 6 3 4" xfId="35744" xr:uid="{00000000-0005-0000-0000-000069910000}"/>
    <cellStyle name="Normal 7 6 6 3 5" xfId="20511" xr:uid="{00000000-0005-0000-0000-00006A910000}"/>
    <cellStyle name="Normal 7 6 6 4" xfId="12101" xr:uid="{00000000-0005-0000-0000-00006B910000}"/>
    <cellStyle name="Normal 7 6 6 4 2" xfId="42432" xr:uid="{00000000-0005-0000-0000-00006C910000}"/>
    <cellStyle name="Normal 7 6 6 4 3" xfId="27199" xr:uid="{00000000-0005-0000-0000-00006D910000}"/>
    <cellStyle name="Normal 7 6 6 5" xfId="7080" xr:uid="{00000000-0005-0000-0000-00006E910000}"/>
    <cellStyle name="Normal 7 6 6 5 2" xfId="37415" xr:uid="{00000000-0005-0000-0000-00006F910000}"/>
    <cellStyle name="Normal 7 6 6 5 3" xfId="22182" xr:uid="{00000000-0005-0000-0000-000070910000}"/>
    <cellStyle name="Normal 7 6 6 6" xfId="32403" xr:uid="{00000000-0005-0000-0000-000071910000}"/>
    <cellStyle name="Normal 7 6 6 7" xfId="17169" xr:uid="{00000000-0005-0000-0000-000072910000}"/>
    <cellStyle name="Normal 7 6 7" xfId="2859" xr:uid="{00000000-0005-0000-0000-000073910000}"/>
    <cellStyle name="Normal 7 6 7 2" xfId="12936" xr:uid="{00000000-0005-0000-0000-000074910000}"/>
    <cellStyle name="Normal 7 6 7 2 2" xfId="43267" xr:uid="{00000000-0005-0000-0000-000075910000}"/>
    <cellStyle name="Normal 7 6 7 2 3" xfId="28034" xr:uid="{00000000-0005-0000-0000-000076910000}"/>
    <cellStyle name="Normal 7 6 7 3" xfId="7916" xr:uid="{00000000-0005-0000-0000-000077910000}"/>
    <cellStyle name="Normal 7 6 7 3 2" xfId="38250" xr:uid="{00000000-0005-0000-0000-000078910000}"/>
    <cellStyle name="Normal 7 6 7 3 3" xfId="23017" xr:uid="{00000000-0005-0000-0000-000079910000}"/>
    <cellStyle name="Normal 7 6 7 4" xfId="33237" xr:uid="{00000000-0005-0000-0000-00007A910000}"/>
    <cellStyle name="Normal 7 6 7 5" xfId="18004" xr:uid="{00000000-0005-0000-0000-00007B910000}"/>
    <cellStyle name="Normal 7 6 8" xfId="4553" xr:uid="{00000000-0005-0000-0000-00007C910000}"/>
    <cellStyle name="Normal 7 6 8 2" xfId="14607" xr:uid="{00000000-0005-0000-0000-00007D910000}"/>
    <cellStyle name="Normal 7 6 8 2 2" xfId="44938" xr:uid="{00000000-0005-0000-0000-00007E910000}"/>
    <cellStyle name="Normal 7 6 8 2 3" xfId="29705" xr:uid="{00000000-0005-0000-0000-00007F910000}"/>
    <cellStyle name="Normal 7 6 8 3" xfId="9587" xr:uid="{00000000-0005-0000-0000-000080910000}"/>
    <cellStyle name="Normal 7 6 8 3 2" xfId="39921" xr:uid="{00000000-0005-0000-0000-000081910000}"/>
    <cellStyle name="Normal 7 6 8 3 3" xfId="24688" xr:uid="{00000000-0005-0000-0000-000082910000}"/>
    <cellStyle name="Normal 7 6 8 4" xfId="34908" xr:uid="{00000000-0005-0000-0000-000083910000}"/>
    <cellStyle name="Normal 7 6 8 5" xfId="19675" xr:uid="{00000000-0005-0000-0000-000084910000}"/>
    <cellStyle name="Normal 7 6 9" xfId="11263" xr:uid="{00000000-0005-0000-0000-000085910000}"/>
    <cellStyle name="Normal 7 6 9 2" xfId="41596" xr:uid="{00000000-0005-0000-0000-000086910000}"/>
    <cellStyle name="Normal 7 6 9 3" xfId="26363" xr:uid="{00000000-0005-0000-0000-000087910000}"/>
    <cellStyle name="Normal 7 7" xfId="905" xr:uid="{00000000-0005-0000-0000-000088910000}"/>
    <cellStyle name="Normal 7 8" xfId="899" xr:uid="{00000000-0005-0000-0000-000089910000}"/>
    <cellStyle name="Normal 7 9" xfId="367" xr:uid="{00000000-0005-0000-0000-00008A910000}"/>
    <cellStyle name="Normal 70" xfId="906" xr:uid="{00000000-0005-0000-0000-00008B910000}"/>
    <cellStyle name="Normal 71" xfId="907" xr:uid="{00000000-0005-0000-0000-00008C910000}"/>
    <cellStyle name="Normal 71 10" xfId="6243" xr:uid="{00000000-0005-0000-0000-00008D910000}"/>
    <cellStyle name="Normal 71 10 2" xfId="36580" xr:uid="{00000000-0005-0000-0000-00008E910000}"/>
    <cellStyle name="Normal 71 10 3" xfId="21347" xr:uid="{00000000-0005-0000-0000-00008F910000}"/>
    <cellStyle name="Normal 71 11" xfId="31571" xr:uid="{00000000-0005-0000-0000-000090910000}"/>
    <cellStyle name="Normal 71 12" xfId="16332" xr:uid="{00000000-0005-0000-0000-000091910000}"/>
    <cellStyle name="Normal 71 2" xfId="1207" xr:uid="{00000000-0005-0000-0000-000092910000}"/>
    <cellStyle name="Normal 71 2 10" xfId="31622" xr:uid="{00000000-0005-0000-0000-000093910000}"/>
    <cellStyle name="Normal 71 2 11" xfId="16386" xr:uid="{00000000-0005-0000-0000-000094910000}"/>
    <cellStyle name="Normal 71 2 2" xfId="1315" xr:uid="{00000000-0005-0000-0000-000095910000}"/>
    <cellStyle name="Normal 71 2 2 10" xfId="16490" xr:uid="{00000000-0005-0000-0000-000096910000}"/>
    <cellStyle name="Normal 71 2 2 2" xfId="1532" xr:uid="{00000000-0005-0000-0000-000097910000}"/>
    <cellStyle name="Normal 71 2 2 2 2" xfId="1953" xr:uid="{00000000-0005-0000-0000-000098910000}"/>
    <cellStyle name="Normal 71 2 2 2 2 2" xfId="2792" xr:uid="{00000000-0005-0000-0000-000099910000}"/>
    <cellStyle name="Normal 71 2 2 2 2 2 2" xfId="4482" xr:uid="{00000000-0005-0000-0000-00009A910000}"/>
    <cellStyle name="Normal 71 2 2 2 2 2 2 2" xfId="14555" xr:uid="{00000000-0005-0000-0000-00009B910000}"/>
    <cellStyle name="Normal 71 2 2 2 2 2 2 2 2" xfId="44886" xr:uid="{00000000-0005-0000-0000-00009C910000}"/>
    <cellStyle name="Normal 71 2 2 2 2 2 2 2 3" xfId="29653" xr:uid="{00000000-0005-0000-0000-00009D910000}"/>
    <cellStyle name="Normal 71 2 2 2 2 2 2 3" xfId="9535" xr:uid="{00000000-0005-0000-0000-00009E910000}"/>
    <cellStyle name="Normal 71 2 2 2 2 2 2 3 2" xfId="39869" xr:uid="{00000000-0005-0000-0000-00009F910000}"/>
    <cellStyle name="Normal 71 2 2 2 2 2 2 3 3" xfId="24636" xr:uid="{00000000-0005-0000-0000-0000A0910000}"/>
    <cellStyle name="Normal 71 2 2 2 2 2 2 4" xfId="34856" xr:uid="{00000000-0005-0000-0000-0000A1910000}"/>
    <cellStyle name="Normal 71 2 2 2 2 2 2 5" xfId="19623" xr:uid="{00000000-0005-0000-0000-0000A2910000}"/>
    <cellStyle name="Normal 71 2 2 2 2 2 3" xfId="6174" xr:uid="{00000000-0005-0000-0000-0000A3910000}"/>
    <cellStyle name="Normal 71 2 2 2 2 2 3 2" xfId="16226" xr:uid="{00000000-0005-0000-0000-0000A4910000}"/>
    <cellStyle name="Normal 71 2 2 2 2 2 3 2 2" xfId="46557" xr:uid="{00000000-0005-0000-0000-0000A5910000}"/>
    <cellStyle name="Normal 71 2 2 2 2 2 3 2 3" xfId="31324" xr:uid="{00000000-0005-0000-0000-0000A6910000}"/>
    <cellStyle name="Normal 71 2 2 2 2 2 3 3" xfId="11206" xr:uid="{00000000-0005-0000-0000-0000A7910000}"/>
    <cellStyle name="Normal 71 2 2 2 2 2 3 3 2" xfId="41540" xr:uid="{00000000-0005-0000-0000-0000A8910000}"/>
    <cellStyle name="Normal 71 2 2 2 2 2 3 3 3" xfId="26307" xr:uid="{00000000-0005-0000-0000-0000A9910000}"/>
    <cellStyle name="Normal 71 2 2 2 2 2 3 4" xfId="36527" xr:uid="{00000000-0005-0000-0000-0000AA910000}"/>
    <cellStyle name="Normal 71 2 2 2 2 2 3 5" xfId="21294" xr:uid="{00000000-0005-0000-0000-0000AB910000}"/>
    <cellStyle name="Normal 71 2 2 2 2 2 4" xfId="12884" xr:uid="{00000000-0005-0000-0000-0000AC910000}"/>
    <cellStyle name="Normal 71 2 2 2 2 2 4 2" xfId="43215" xr:uid="{00000000-0005-0000-0000-0000AD910000}"/>
    <cellStyle name="Normal 71 2 2 2 2 2 4 3" xfId="27982" xr:uid="{00000000-0005-0000-0000-0000AE910000}"/>
    <cellStyle name="Normal 71 2 2 2 2 2 5" xfId="7863" xr:uid="{00000000-0005-0000-0000-0000AF910000}"/>
    <cellStyle name="Normal 71 2 2 2 2 2 5 2" xfId="38198" xr:uid="{00000000-0005-0000-0000-0000B0910000}"/>
    <cellStyle name="Normal 71 2 2 2 2 2 5 3" xfId="22965" xr:uid="{00000000-0005-0000-0000-0000B1910000}"/>
    <cellStyle name="Normal 71 2 2 2 2 2 6" xfId="33186" xr:uid="{00000000-0005-0000-0000-0000B2910000}"/>
    <cellStyle name="Normal 71 2 2 2 2 2 7" xfId="17952" xr:uid="{00000000-0005-0000-0000-0000B3910000}"/>
    <cellStyle name="Normal 71 2 2 2 2 3" xfId="3645" xr:uid="{00000000-0005-0000-0000-0000B4910000}"/>
    <cellStyle name="Normal 71 2 2 2 2 3 2" xfId="13719" xr:uid="{00000000-0005-0000-0000-0000B5910000}"/>
    <cellStyle name="Normal 71 2 2 2 2 3 2 2" xfId="44050" xr:uid="{00000000-0005-0000-0000-0000B6910000}"/>
    <cellStyle name="Normal 71 2 2 2 2 3 2 3" xfId="28817" xr:uid="{00000000-0005-0000-0000-0000B7910000}"/>
    <cellStyle name="Normal 71 2 2 2 2 3 3" xfId="8699" xr:uid="{00000000-0005-0000-0000-0000B8910000}"/>
    <cellStyle name="Normal 71 2 2 2 2 3 3 2" xfId="39033" xr:uid="{00000000-0005-0000-0000-0000B9910000}"/>
    <cellStyle name="Normal 71 2 2 2 2 3 3 3" xfId="23800" xr:uid="{00000000-0005-0000-0000-0000BA910000}"/>
    <cellStyle name="Normal 71 2 2 2 2 3 4" xfId="34020" xr:uid="{00000000-0005-0000-0000-0000BB910000}"/>
    <cellStyle name="Normal 71 2 2 2 2 3 5" xfId="18787" xr:uid="{00000000-0005-0000-0000-0000BC910000}"/>
    <cellStyle name="Normal 71 2 2 2 2 4" xfId="5338" xr:uid="{00000000-0005-0000-0000-0000BD910000}"/>
    <cellStyle name="Normal 71 2 2 2 2 4 2" xfId="15390" xr:uid="{00000000-0005-0000-0000-0000BE910000}"/>
    <cellStyle name="Normal 71 2 2 2 2 4 2 2" xfId="45721" xr:uid="{00000000-0005-0000-0000-0000BF910000}"/>
    <cellStyle name="Normal 71 2 2 2 2 4 2 3" xfId="30488" xr:uid="{00000000-0005-0000-0000-0000C0910000}"/>
    <cellStyle name="Normal 71 2 2 2 2 4 3" xfId="10370" xr:uid="{00000000-0005-0000-0000-0000C1910000}"/>
    <cellStyle name="Normal 71 2 2 2 2 4 3 2" xfId="40704" xr:uid="{00000000-0005-0000-0000-0000C2910000}"/>
    <cellStyle name="Normal 71 2 2 2 2 4 3 3" xfId="25471" xr:uid="{00000000-0005-0000-0000-0000C3910000}"/>
    <cellStyle name="Normal 71 2 2 2 2 4 4" xfId="35691" xr:uid="{00000000-0005-0000-0000-0000C4910000}"/>
    <cellStyle name="Normal 71 2 2 2 2 4 5" xfId="20458" xr:uid="{00000000-0005-0000-0000-0000C5910000}"/>
    <cellStyle name="Normal 71 2 2 2 2 5" xfId="12048" xr:uid="{00000000-0005-0000-0000-0000C6910000}"/>
    <cellStyle name="Normal 71 2 2 2 2 5 2" xfId="42379" xr:uid="{00000000-0005-0000-0000-0000C7910000}"/>
    <cellStyle name="Normal 71 2 2 2 2 5 3" xfId="27146" xr:uid="{00000000-0005-0000-0000-0000C8910000}"/>
    <cellStyle name="Normal 71 2 2 2 2 6" xfId="7027" xr:uid="{00000000-0005-0000-0000-0000C9910000}"/>
    <cellStyle name="Normal 71 2 2 2 2 6 2" xfId="37362" xr:uid="{00000000-0005-0000-0000-0000CA910000}"/>
    <cellStyle name="Normal 71 2 2 2 2 6 3" xfId="22129" xr:uid="{00000000-0005-0000-0000-0000CB910000}"/>
    <cellStyle name="Normal 71 2 2 2 2 7" xfId="32350" xr:uid="{00000000-0005-0000-0000-0000CC910000}"/>
    <cellStyle name="Normal 71 2 2 2 2 8" xfId="17116" xr:uid="{00000000-0005-0000-0000-0000CD910000}"/>
    <cellStyle name="Normal 71 2 2 2 3" xfId="2374" xr:uid="{00000000-0005-0000-0000-0000CE910000}"/>
    <cellStyle name="Normal 71 2 2 2 3 2" xfId="4064" xr:uid="{00000000-0005-0000-0000-0000CF910000}"/>
    <cellStyle name="Normal 71 2 2 2 3 2 2" xfId="14137" xr:uid="{00000000-0005-0000-0000-0000D0910000}"/>
    <cellStyle name="Normal 71 2 2 2 3 2 2 2" xfId="44468" xr:uid="{00000000-0005-0000-0000-0000D1910000}"/>
    <cellStyle name="Normal 71 2 2 2 3 2 2 3" xfId="29235" xr:uid="{00000000-0005-0000-0000-0000D2910000}"/>
    <cellStyle name="Normal 71 2 2 2 3 2 3" xfId="9117" xr:uid="{00000000-0005-0000-0000-0000D3910000}"/>
    <cellStyle name="Normal 71 2 2 2 3 2 3 2" xfId="39451" xr:uid="{00000000-0005-0000-0000-0000D4910000}"/>
    <cellStyle name="Normal 71 2 2 2 3 2 3 3" xfId="24218" xr:uid="{00000000-0005-0000-0000-0000D5910000}"/>
    <cellStyle name="Normal 71 2 2 2 3 2 4" xfId="34438" xr:uid="{00000000-0005-0000-0000-0000D6910000}"/>
    <cellStyle name="Normal 71 2 2 2 3 2 5" xfId="19205" xr:uid="{00000000-0005-0000-0000-0000D7910000}"/>
    <cellStyle name="Normal 71 2 2 2 3 3" xfId="5756" xr:uid="{00000000-0005-0000-0000-0000D8910000}"/>
    <cellStyle name="Normal 71 2 2 2 3 3 2" xfId="15808" xr:uid="{00000000-0005-0000-0000-0000D9910000}"/>
    <cellStyle name="Normal 71 2 2 2 3 3 2 2" xfId="46139" xr:uid="{00000000-0005-0000-0000-0000DA910000}"/>
    <cellStyle name="Normal 71 2 2 2 3 3 2 3" xfId="30906" xr:uid="{00000000-0005-0000-0000-0000DB910000}"/>
    <cellStyle name="Normal 71 2 2 2 3 3 3" xfId="10788" xr:uid="{00000000-0005-0000-0000-0000DC910000}"/>
    <cellStyle name="Normal 71 2 2 2 3 3 3 2" xfId="41122" xr:uid="{00000000-0005-0000-0000-0000DD910000}"/>
    <cellStyle name="Normal 71 2 2 2 3 3 3 3" xfId="25889" xr:uid="{00000000-0005-0000-0000-0000DE910000}"/>
    <cellStyle name="Normal 71 2 2 2 3 3 4" xfId="36109" xr:uid="{00000000-0005-0000-0000-0000DF910000}"/>
    <cellStyle name="Normal 71 2 2 2 3 3 5" xfId="20876" xr:uid="{00000000-0005-0000-0000-0000E0910000}"/>
    <cellStyle name="Normal 71 2 2 2 3 4" xfId="12466" xr:uid="{00000000-0005-0000-0000-0000E1910000}"/>
    <cellStyle name="Normal 71 2 2 2 3 4 2" xfId="42797" xr:uid="{00000000-0005-0000-0000-0000E2910000}"/>
    <cellStyle name="Normal 71 2 2 2 3 4 3" xfId="27564" xr:uid="{00000000-0005-0000-0000-0000E3910000}"/>
    <cellStyle name="Normal 71 2 2 2 3 5" xfId="7445" xr:uid="{00000000-0005-0000-0000-0000E4910000}"/>
    <cellStyle name="Normal 71 2 2 2 3 5 2" xfId="37780" xr:uid="{00000000-0005-0000-0000-0000E5910000}"/>
    <cellStyle name="Normal 71 2 2 2 3 5 3" xfId="22547" xr:uid="{00000000-0005-0000-0000-0000E6910000}"/>
    <cellStyle name="Normal 71 2 2 2 3 6" xfId="32768" xr:uid="{00000000-0005-0000-0000-0000E7910000}"/>
    <cellStyle name="Normal 71 2 2 2 3 7" xfId="17534" xr:uid="{00000000-0005-0000-0000-0000E8910000}"/>
    <cellStyle name="Normal 71 2 2 2 4" xfId="3227" xr:uid="{00000000-0005-0000-0000-0000E9910000}"/>
    <cellStyle name="Normal 71 2 2 2 4 2" xfId="13301" xr:uid="{00000000-0005-0000-0000-0000EA910000}"/>
    <cellStyle name="Normal 71 2 2 2 4 2 2" xfId="43632" xr:uid="{00000000-0005-0000-0000-0000EB910000}"/>
    <cellStyle name="Normal 71 2 2 2 4 2 3" xfId="28399" xr:uid="{00000000-0005-0000-0000-0000EC910000}"/>
    <cellStyle name="Normal 71 2 2 2 4 3" xfId="8281" xr:uid="{00000000-0005-0000-0000-0000ED910000}"/>
    <cellStyle name="Normal 71 2 2 2 4 3 2" xfId="38615" xr:uid="{00000000-0005-0000-0000-0000EE910000}"/>
    <cellStyle name="Normal 71 2 2 2 4 3 3" xfId="23382" xr:uid="{00000000-0005-0000-0000-0000EF910000}"/>
    <cellStyle name="Normal 71 2 2 2 4 4" xfId="33602" xr:uid="{00000000-0005-0000-0000-0000F0910000}"/>
    <cellStyle name="Normal 71 2 2 2 4 5" xfId="18369" xr:uid="{00000000-0005-0000-0000-0000F1910000}"/>
    <cellStyle name="Normal 71 2 2 2 5" xfId="4920" xr:uid="{00000000-0005-0000-0000-0000F2910000}"/>
    <cellStyle name="Normal 71 2 2 2 5 2" xfId="14972" xr:uid="{00000000-0005-0000-0000-0000F3910000}"/>
    <cellStyle name="Normal 71 2 2 2 5 2 2" xfId="45303" xr:uid="{00000000-0005-0000-0000-0000F4910000}"/>
    <cellStyle name="Normal 71 2 2 2 5 2 3" xfId="30070" xr:uid="{00000000-0005-0000-0000-0000F5910000}"/>
    <cellStyle name="Normal 71 2 2 2 5 3" xfId="9952" xr:uid="{00000000-0005-0000-0000-0000F6910000}"/>
    <cellStyle name="Normal 71 2 2 2 5 3 2" xfId="40286" xr:uid="{00000000-0005-0000-0000-0000F7910000}"/>
    <cellStyle name="Normal 71 2 2 2 5 3 3" xfId="25053" xr:uid="{00000000-0005-0000-0000-0000F8910000}"/>
    <cellStyle name="Normal 71 2 2 2 5 4" xfId="35273" xr:uid="{00000000-0005-0000-0000-0000F9910000}"/>
    <cellStyle name="Normal 71 2 2 2 5 5" xfId="20040" xr:uid="{00000000-0005-0000-0000-0000FA910000}"/>
    <cellStyle name="Normal 71 2 2 2 6" xfId="11630" xr:uid="{00000000-0005-0000-0000-0000FB910000}"/>
    <cellStyle name="Normal 71 2 2 2 6 2" xfId="41961" xr:uid="{00000000-0005-0000-0000-0000FC910000}"/>
    <cellStyle name="Normal 71 2 2 2 6 3" xfId="26728" xr:uid="{00000000-0005-0000-0000-0000FD910000}"/>
    <cellStyle name="Normal 71 2 2 2 7" xfId="6609" xr:uid="{00000000-0005-0000-0000-0000FE910000}"/>
    <cellStyle name="Normal 71 2 2 2 7 2" xfId="36944" xr:uid="{00000000-0005-0000-0000-0000FF910000}"/>
    <cellStyle name="Normal 71 2 2 2 7 3" xfId="21711" xr:uid="{00000000-0005-0000-0000-000000920000}"/>
    <cellStyle name="Normal 71 2 2 2 8" xfId="31932" xr:uid="{00000000-0005-0000-0000-000001920000}"/>
    <cellStyle name="Normal 71 2 2 2 9" xfId="16698" xr:uid="{00000000-0005-0000-0000-000002920000}"/>
    <cellStyle name="Normal 71 2 2 3" xfId="1745" xr:uid="{00000000-0005-0000-0000-000003920000}"/>
    <cellStyle name="Normal 71 2 2 3 2" xfId="2584" xr:uid="{00000000-0005-0000-0000-000004920000}"/>
    <cellStyle name="Normal 71 2 2 3 2 2" xfId="4274" xr:uid="{00000000-0005-0000-0000-000005920000}"/>
    <cellStyle name="Normal 71 2 2 3 2 2 2" xfId="14347" xr:uid="{00000000-0005-0000-0000-000006920000}"/>
    <cellStyle name="Normal 71 2 2 3 2 2 2 2" xfId="44678" xr:uid="{00000000-0005-0000-0000-000007920000}"/>
    <cellStyle name="Normal 71 2 2 3 2 2 2 3" xfId="29445" xr:uid="{00000000-0005-0000-0000-000008920000}"/>
    <cellStyle name="Normal 71 2 2 3 2 2 3" xfId="9327" xr:uid="{00000000-0005-0000-0000-000009920000}"/>
    <cellStyle name="Normal 71 2 2 3 2 2 3 2" xfId="39661" xr:uid="{00000000-0005-0000-0000-00000A920000}"/>
    <cellStyle name="Normal 71 2 2 3 2 2 3 3" xfId="24428" xr:uid="{00000000-0005-0000-0000-00000B920000}"/>
    <cellStyle name="Normal 71 2 2 3 2 2 4" xfId="34648" xr:uid="{00000000-0005-0000-0000-00000C920000}"/>
    <cellStyle name="Normal 71 2 2 3 2 2 5" xfId="19415" xr:uid="{00000000-0005-0000-0000-00000D920000}"/>
    <cellStyle name="Normal 71 2 2 3 2 3" xfId="5966" xr:uid="{00000000-0005-0000-0000-00000E920000}"/>
    <cellStyle name="Normal 71 2 2 3 2 3 2" xfId="16018" xr:uid="{00000000-0005-0000-0000-00000F920000}"/>
    <cellStyle name="Normal 71 2 2 3 2 3 2 2" xfId="46349" xr:uid="{00000000-0005-0000-0000-000010920000}"/>
    <cellStyle name="Normal 71 2 2 3 2 3 2 3" xfId="31116" xr:uid="{00000000-0005-0000-0000-000011920000}"/>
    <cellStyle name="Normal 71 2 2 3 2 3 3" xfId="10998" xr:uid="{00000000-0005-0000-0000-000012920000}"/>
    <cellStyle name="Normal 71 2 2 3 2 3 3 2" xfId="41332" xr:uid="{00000000-0005-0000-0000-000013920000}"/>
    <cellStyle name="Normal 71 2 2 3 2 3 3 3" xfId="26099" xr:uid="{00000000-0005-0000-0000-000014920000}"/>
    <cellStyle name="Normal 71 2 2 3 2 3 4" xfId="36319" xr:uid="{00000000-0005-0000-0000-000015920000}"/>
    <cellStyle name="Normal 71 2 2 3 2 3 5" xfId="21086" xr:uid="{00000000-0005-0000-0000-000016920000}"/>
    <cellStyle name="Normal 71 2 2 3 2 4" xfId="12676" xr:uid="{00000000-0005-0000-0000-000017920000}"/>
    <cellStyle name="Normal 71 2 2 3 2 4 2" xfId="43007" xr:uid="{00000000-0005-0000-0000-000018920000}"/>
    <cellStyle name="Normal 71 2 2 3 2 4 3" xfId="27774" xr:uid="{00000000-0005-0000-0000-000019920000}"/>
    <cellStyle name="Normal 71 2 2 3 2 5" xfId="7655" xr:uid="{00000000-0005-0000-0000-00001A920000}"/>
    <cellStyle name="Normal 71 2 2 3 2 5 2" xfId="37990" xr:uid="{00000000-0005-0000-0000-00001B920000}"/>
    <cellStyle name="Normal 71 2 2 3 2 5 3" xfId="22757" xr:uid="{00000000-0005-0000-0000-00001C920000}"/>
    <cellStyle name="Normal 71 2 2 3 2 6" xfId="32978" xr:uid="{00000000-0005-0000-0000-00001D920000}"/>
    <cellStyle name="Normal 71 2 2 3 2 7" xfId="17744" xr:uid="{00000000-0005-0000-0000-00001E920000}"/>
    <cellStyle name="Normal 71 2 2 3 3" xfId="3437" xr:uid="{00000000-0005-0000-0000-00001F920000}"/>
    <cellStyle name="Normal 71 2 2 3 3 2" xfId="13511" xr:uid="{00000000-0005-0000-0000-000020920000}"/>
    <cellStyle name="Normal 71 2 2 3 3 2 2" xfId="43842" xr:uid="{00000000-0005-0000-0000-000021920000}"/>
    <cellStyle name="Normal 71 2 2 3 3 2 3" xfId="28609" xr:uid="{00000000-0005-0000-0000-000022920000}"/>
    <cellStyle name="Normal 71 2 2 3 3 3" xfId="8491" xr:uid="{00000000-0005-0000-0000-000023920000}"/>
    <cellStyle name="Normal 71 2 2 3 3 3 2" xfId="38825" xr:uid="{00000000-0005-0000-0000-000024920000}"/>
    <cellStyle name="Normal 71 2 2 3 3 3 3" xfId="23592" xr:uid="{00000000-0005-0000-0000-000025920000}"/>
    <cellStyle name="Normal 71 2 2 3 3 4" xfId="33812" xr:uid="{00000000-0005-0000-0000-000026920000}"/>
    <cellStyle name="Normal 71 2 2 3 3 5" xfId="18579" xr:uid="{00000000-0005-0000-0000-000027920000}"/>
    <cellStyle name="Normal 71 2 2 3 4" xfId="5130" xr:uid="{00000000-0005-0000-0000-000028920000}"/>
    <cellStyle name="Normal 71 2 2 3 4 2" xfId="15182" xr:uid="{00000000-0005-0000-0000-000029920000}"/>
    <cellStyle name="Normal 71 2 2 3 4 2 2" xfId="45513" xr:uid="{00000000-0005-0000-0000-00002A920000}"/>
    <cellStyle name="Normal 71 2 2 3 4 2 3" xfId="30280" xr:uid="{00000000-0005-0000-0000-00002B920000}"/>
    <cellStyle name="Normal 71 2 2 3 4 3" xfId="10162" xr:uid="{00000000-0005-0000-0000-00002C920000}"/>
    <cellStyle name="Normal 71 2 2 3 4 3 2" xfId="40496" xr:uid="{00000000-0005-0000-0000-00002D920000}"/>
    <cellStyle name="Normal 71 2 2 3 4 3 3" xfId="25263" xr:uid="{00000000-0005-0000-0000-00002E920000}"/>
    <cellStyle name="Normal 71 2 2 3 4 4" xfId="35483" xr:uid="{00000000-0005-0000-0000-00002F920000}"/>
    <cellStyle name="Normal 71 2 2 3 4 5" xfId="20250" xr:uid="{00000000-0005-0000-0000-000030920000}"/>
    <cellStyle name="Normal 71 2 2 3 5" xfId="11840" xr:uid="{00000000-0005-0000-0000-000031920000}"/>
    <cellStyle name="Normal 71 2 2 3 5 2" xfId="42171" xr:uid="{00000000-0005-0000-0000-000032920000}"/>
    <cellStyle name="Normal 71 2 2 3 5 3" xfId="26938" xr:uid="{00000000-0005-0000-0000-000033920000}"/>
    <cellStyle name="Normal 71 2 2 3 6" xfId="6819" xr:uid="{00000000-0005-0000-0000-000034920000}"/>
    <cellStyle name="Normal 71 2 2 3 6 2" xfId="37154" xr:uid="{00000000-0005-0000-0000-000035920000}"/>
    <cellStyle name="Normal 71 2 2 3 6 3" xfId="21921" xr:uid="{00000000-0005-0000-0000-000036920000}"/>
    <cellStyle name="Normal 71 2 2 3 7" xfId="32142" xr:uid="{00000000-0005-0000-0000-000037920000}"/>
    <cellStyle name="Normal 71 2 2 3 8" xfId="16908" xr:uid="{00000000-0005-0000-0000-000038920000}"/>
    <cellStyle name="Normal 71 2 2 4" xfId="2166" xr:uid="{00000000-0005-0000-0000-000039920000}"/>
    <cellStyle name="Normal 71 2 2 4 2" xfId="3856" xr:uid="{00000000-0005-0000-0000-00003A920000}"/>
    <cellStyle name="Normal 71 2 2 4 2 2" xfId="13929" xr:uid="{00000000-0005-0000-0000-00003B920000}"/>
    <cellStyle name="Normal 71 2 2 4 2 2 2" xfId="44260" xr:uid="{00000000-0005-0000-0000-00003C920000}"/>
    <cellStyle name="Normal 71 2 2 4 2 2 3" xfId="29027" xr:uid="{00000000-0005-0000-0000-00003D920000}"/>
    <cellStyle name="Normal 71 2 2 4 2 3" xfId="8909" xr:uid="{00000000-0005-0000-0000-00003E920000}"/>
    <cellStyle name="Normal 71 2 2 4 2 3 2" xfId="39243" xr:uid="{00000000-0005-0000-0000-00003F920000}"/>
    <cellStyle name="Normal 71 2 2 4 2 3 3" xfId="24010" xr:uid="{00000000-0005-0000-0000-000040920000}"/>
    <cellStyle name="Normal 71 2 2 4 2 4" xfId="34230" xr:uid="{00000000-0005-0000-0000-000041920000}"/>
    <cellStyle name="Normal 71 2 2 4 2 5" xfId="18997" xr:uid="{00000000-0005-0000-0000-000042920000}"/>
    <cellStyle name="Normal 71 2 2 4 3" xfId="5548" xr:uid="{00000000-0005-0000-0000-000043920000}"/>
    <cellStyle name="Normal 71 2 2 4 3 2" xfId="15600" xr:uid="{00000000-0005-0000-0000-000044920000}"/>
    <cellStyle name="Normal 71 2 2 4 3 2 2" xfId="45931" xr:uid="{00000000-0005-0000-0000-000045920000}"/>
    <cellStyle name="Normal 71 2 2 4 3 2 3" xfId="30698" xr:uid="{00000000-0005-0000-0000-000046920000}"/>
    <cellStyle name="Normal 71 2 2 4 3 3" xfId="10580" xr:uid="{00000000-0005-0000-0000-000047920000}"/>
    <cellStyle name="Normal 71 2 2 4 3 3 2" xfId="40914" xr:uid="{00000000-0005-0000-0000-000048920000}"/>
    <cellStyle name="Normal 71 2 2 4 3 3 3" xfId="25681" xr:uid="{00000000-0005-0000-0000-000049920000}"/>
    <cellStyle name="Normal 71 2 2 4 3 4" xfId="35901" xr:uid="{00000000-0005-0000-0000-00004A920000}"/>
    <cellStyle name="Normal 71 2 2 4 3 5" xfId="20668" xr:uid="{00000000-0005-0000-0000-00004B920000}"/>
    <cellStyle name="Normal 71 2 2 4 4" xfId="12258" xr:uid="{00000000-0005-0000-0000-00004C920000}"/>
    <cellStyle name="Normal 71 2 2 4 4 2" xfId="42589" xr:uid="{00000000-0005-0000-0000-00004D920000}"/>
    <cellStyle name="Normal 71 2 2 4 4 3" xfId="27356" xr:uid="{00000000-0005-0000-0000-00004E920000}"/>
    <cellStyle name="Normal 71 2 2 4 5" xfId="7237" xr:uid="{00000000-0005-0000-0000-00004F920000}"/>
    <cellStyle name="Normal 71 2 2 4 5 2" xfId="37572" xr:uid="{00000000-0005-0000-0000-000050920000}"/>
    <cellStyle name="Normal 71 2 2 4 5 3" xfId="22339" xr:uid="{00000000-0005-0000-0000-000051920000}"/>
    <cellStyle name="Normal 71 2 2 4 6" xfId="32560" xr:uid="{00000000-0005-0000-0000-000052920000}"/>
    <cellStyle name="Normal 71 2 2 4 7" xfId="17326" xr:uid="{00000000-0005-0000-0000-000053920000}"/>
    <cellStyle name="Normal 71 2 2 5" xfId="3019" xr:uid="{00000000-0005-0000-0000-000054920000}"/>
    <cellStyle name="Normal 71 2 2 5 2" xfId="13093" xr:uid="{00000000-0005-0000-0000-000055920000}"/>
    <cellStyle name="Normal 71 2 2 5 2 2" xfId="43424" xr:uid="{00000000-0005-0000-0000-000056920000}"/>
    <cellStyle name="Normal 71 2 2 5 2 3" xfId="28191" xr:uid="{00000000-0005-0000-0000-000057920000}"/>
    <cellStyle name="Normal 71 2 2 5 3" xfId="8073" xr:uid="{00000000-0005-0000-0000-000058920000}"/>
    <cellStyle name="Normal 71 2 2 5 3 2" xfId="38407" xr:uid="{00000000-0005-0000-0000-000059920000}"/>
    <cellStyle name="Normal 71 2 2 5 3 3" xfId="23174" xr:uid="{00000000-0005-0000-0000-00005A920000}"/>
    <cellStyle name="Normal 71 2 2 5 4" xfId="33394" xr:uid="{00000000-0005-0000-0000-00005B920000}"/>
    <cellStyle name="Normal 71 2 2 5 5" xfId="18161" xr:uid="{00000000-0005-0000-0000-00005C920000}"/>
    <cellStyle name="Normal 71 2 2 6" xfId="4712" xr:uid="{00000000-0005-0000-0000-00005D920000}"/>
    <cellStyle name="Normal 71 2 2 6 2" xfId="14764" xr:uid="{00000000-0005-0000-0000-00005E920000}"/>
    <cellStyle name="Normal 71 2 2 6 2 2" xfId="45095" xr:uid="{00000000-0005-0000-0000-00005F920000}"/>
    <cellStyle name="Normal 71 2 2 6 2 3" xfId="29862" xr:uid="{00000000-0005-0000-0000-000060920000}"/>
    <cellStyle name="Normal 71 2 2 6 3" xfId="9744" xr:uid="{00000000-0005-0000-0000-000061920000}"/>
    <cellStyle name="Normal 71 2 2 6 3 2" xfId="40078" xr:uid="{00000000-0005-0000-0000-000062920000}"/>
    <cellStyle name="Normal 71 2 2 6 3 3" xfId="24845" xr:uid="{00000000-0005-0000-0000-000063920000}"/>
    <cellStyle name="Normal 71 2 2 6 4" xfId="35065" xr:uid="{00000000-0005-0000-0000-000064920000}"/>
    <cellStyle name="Normal 71 2 2 6 5" xfId="19832" xr:uid="{00000000-0005-0000-0000-000065920000}"/>
    <cellStyle name="Normal 71 2 2 7" xfId="11422" xr:uid="{00000000-0005-0000-0000-000066920000}"/>
    <cellStyle name="Normal 71 2 2 7 2" xfId="41753" xr:uid="{00000000-0005-0000-0000-000067920000}"/>
    <cellStyle name="Normal 71 2 2 7 3" xfId="26520" xr:uid="{00000000-0005-0000-0000-000068920000}"/>
    <cellStyle name="Normal 71 2 2 8" xfId="6401" xr:uid="{00000000-0005-0000-0000-000069920000}"/>
    <cellStyle name="Normal 71 2 2 8 2" xfId="36736" xr:uid="{00000000-0005-0000-0000-00006A920000}"/>
    <cellStyle name="Normal 71 2 2 8 3" xfId="21503" xr:uid="{00000000-0005-0000-0000-00006B920000}"/>
    <cellStyle name="Normal 71 2 2 9" xfId="31724" xr:uid="{00000000-0005-0000-0000-00006C920000}"/>
    <cellStyle name="Normal 71 2 3" xfId="1428" xr:uid="{00000000-0005-0000-0000-00006D920000}"/>
    <cellStyle name="Normal 71 2 3 2" xfId="1849" xr:uid="{00000000-0005-0000-0000-00006E920000}"/>
    <cellStyle name="Normal 71 2 3 2 2" xfId="2688" xr:uid="{00000000-0005-0000-0000-00006F920000}"/>
    <cellStyle name="Normal 71 2 3 2 2 2" xfId="4378" xr:uid="{00000000-0005-0000-0000-000070920000}"/>
    <cellStyle name="Normal 71 2 3 2 2 2 2" xfId="14451" xr:uid="{00000000-0005-0000-0000-000071920000}"/>
    <cellStyle name="Normal 71 2 3 2 2 2 2 2" xfId="44782" xr:uid="{00000000-0005-0000-0000-000072920000}"/>
    <cellStyle name="Normal 71 2 3 2 2 2 2 3" xfId="29549" xr:uid="{00000000-0005-0000-0000-000073920000}"/>
    <cellStyle name="Normal 71 2 3 2 2 2 3" xfId="9431" xr:uid="{00000000-0005-0000-0000-000074920000}"/>
    <cellStyle name="Normal 71 2 3 2 2 2 3 2" xfId="39765" xr:uid="{00000000-0005-0000-0000-000075920000}"/>
    <cellStyle name="Normal 71 2 3 2 2 2 3 3" xfId="24532" xr:uid="{00000000-0005-0000-0000-000076920000}"/>
    <cellStyle name="Normal 71 2 3 2 2 2 4" xfId="34752" xr:uid="{00000000-0005-0000-0000-000077920000}"/>
    <cellStyle name="Normal 71 2 3 2 2 2 5" xfId="19519" xr:uid="{00000000-0005-0000-0000-000078920000}"/>
    <cellStyle name="Normal 71 2 3 2 2 3" xfId="6070" xr:uid="{00000000-0005-0000-0000-000079920000}"/>
    <cellStyle name="Normal 71 2 3 2 2 3 2" xfId="16122" xr:uid="{00000000-0005-0000-0000-00007A920000}"/>
    <cellStyle name="Normal 71 2 3 2 2 3 2 2" xfId="46453" xr:uid="{00000000-0005-0000-0000-00007B920000}"/>
    <cellStyle name="Normal 71 2 3 2 2 3 2 3" xfId="31220" xr:uid="{00000000-0005-0000-0000-00007C920000}"/>
    <cellStyle name="Normal 71 2 3 2 2 3 3" xfId="11102" xr:uid="{00000000-0005-0000-0000-00007D920000}"/>
    <cellStyle name="Normal 71 2 3 2 2 3 3 2" xfId="41436" xr:uid="{00000000-0005-0000-0000-00007E920000}"/>
    <cellStyle name="Normal 71 2 3 2 2 3 3 3" xfId="26203" xr:uid="{00000000-0005-0000-0000-00007F920000}"/>
    <cellStyle name="Normal 71 2 3 2 2 3 4" xfId="36423" xr:uid="{00000000-0005-0000-0000-000080920000}"/>
    <cellStyle name="Normal 71 2 3 2 2 3 5" xfId="21190" xr:uid="{00000000-0005-0000-0000-000081920000}"/>
    <cellStyle name="Normal 71 2 3 2 2 4" xfId="12780" xr:uid="{00000000-0005-0000-0000-000082920000}"/>
    <cellStyle name="Normal 71 2 3 2 2 4 2" xfId="43111" xr:uid="{00000000-0005-0000-0000-000083920000}"/>
    <cellStyle name="Normal 71 2 3 2 2 4 3" xfId="27878" xr:uid="{00000000-0005-0000-0000-000084920000}"/>
    <cellStyle name="Normal 71 2 3 2 2 5" xfId="7759" xr:uid="{00000000-0005-0000-0000-000085920000}"/>
    <cellStyle name="Normal 71 2 3 2 2 5 2" xfId="38094" xr:uid="{00000000-0005-0000-0000-000086920000}"/>
    <cellStyle name="Normal 71 2 3 2 2 5 3" xfId="22861" xr:uid="{00000000-0005-0000-0000-000087920000}"/>
    <cellStyle name="Normal 71 2 3 2 2 6" xfId="33082" xr:uid="{00000000-0005-0000-0000-000088920000}"/>
    <cellStyle name="Normal 71 2 3 2 2 7" xfId="17848" xr:uid="{00000000-0005-0000-0000-000089920000}"/>
    <cellStyle name="Normal 71 2 3 2 3" xfId="3541" xr:uid="{00000000-0005-0000-0000-00008A920000}"/>
    <cellStyle name="Normal 71 2 3 2 3 2" xfId="13615" xr:uid="{00000000-0005-0000-0000-00008B920000}"/>
    <cellStyle name="Normal 71 2 3 2 3 2 2" xfId="43946" xr:uid="{00000000-0005-0000-0000-00008C920000}"/>
    <cellStyle name="Normal 71 2 3 2 3 2 3" xfId="28713" xr:uid="{00000000-0005-0000-0000-00008D920000}"/>
    <cellStyle name="Normal 71 2 3 2 3 3" xfId="8595" xr:uid="{00000000-0005-0000-0000-00008E920000}"/>
    <cellStyle name="Normal 71 2 3 2 3 3 2" xfId="38929" xr:uid="{00000000-0005-0000-0000-00008F920000}"/>
    <cellStyle name="Normal 71 2 3 2 3 3 3" xfId="23696" xr:uid="{00000000-0005-0000-0000-000090920000}"/>
    <cellStyle name="Normal 71 2 3 2 3 4" xfId="33916" xr:uid="{00000000-0005-0000-0000-000091920000}"/>
    <cellStyle name="Normal 71 2 3 2 3 5" xfId="18683" xr:uid="{00000000-0005-0000-0000-000092920000}"/>
    <cellStyle name="Normal 71 2 3 2 4" xfId="5234" xr:uid="{00000000-0005-0000-0000-000093920000}"/>
    <cellStyle name="Normal 71 2 3 2 4 2" xfId="15286" xr:uid="{00000000-0005-0000-0000-000094920000}"/>
    <cellStyle name="Normal 71 2 3 2 4 2 2" xfId="45617" xr:uid="{00000000-0005-0000-0000-000095920000}"/>
    <cellStyle name="Normal 71 2 3 2 4 2 3" xfId="30384" xr:uid="{00000000-0005-0000-0000-000096920000}"/>
    <cellStyle name="Normal 71 2 3 2 4 3" xfId="10266" xr:uid="{00000000-0005-0000-0000-000097920000}"/>
    <cellStyle name="Normal 71 2 3 2 4 3 2" xfId="40600" xr:uid="{00000000-0005-0000-0000-000098920000}"/>
    <cellStyle name="Normal 71 2 3 2 4 3 3" xfId="25367" xr:uid="{00000000-0005-0000-0000-000099920000}"/>
    <cellStyle name="Normal 71 2 3 2 4 4" xfId="35587" xr:uid="{00000000-0005-0000-0000-00009A920000}"/>
    <cellStyle name="Normal 71 2 3 2 4 5" xfId="20354" xr:uid="{00000000-0005-0000-0000-00009B920000}"/>
    <cellStyle name="Normal 71 2 3 2 5" xfId="11944" xr:uid="{00000000-0005-0000-0000-00009C920000}"/>
    <cellStyle name="Normal 71 2 3 2 5 2" xfId="42275" xr:uid="{00000000-0005-0000-0000-00009D920000}"/>
    <cellStyle name="Normal 71 2 3 2 5 3" xfId="27042" xr:uid="{00000000-0005-0000-0000-00009E920000}"/>
    <cellStyle name="Normal 71 2 3 2 6" xfId="6923" xr:uid="{00000000-0005-0000-0000-00009F920000}"/>
    <cellStyle name="Normal 71 2 3 2 6 2" xfId="37258" xr:uid="{00000000-0005-0000-0000-0000A0920000}"/>
    <cellStyle name="Normal 71 2 3 2 6 3" xfId="22025" xr:uid="{00000000-0005-0000-0000-0000A1920000}"/>
    <cellStyle name="Normal 71 2 3 2 7" xfId="32246" xr:uid="{00000000-0005-0000-0000-0000A2920000}"/>
    <cellStyle name="Normal 71 2 3 2 8" xfId="17012" xr:uid="{00000000-0005-0000-0000-0000A3920000}"/>
    <cellStyle name="Normal 71 2 3 3" xfId="2270" xr:uid="{00000000-0005-0000-0000-0000A4920000}"/>
    <cellStyle name="Normal 71 2 3 3 2" xfId="3960" xr:uid="{00000000-0005-0000-0000-0000A5920000}"/>
    <cellStyle name="Normal 71 2 3 3 2 2" xfId="14033" xr:uid="{00000000-0005-0000-0000-0000A6920000}"/>
    <cellStyle name="Normal 71 2 3 3 2 2 2" xfId="44364" xr:uid="{00000000-0005-0000-0000-0000A7920000}"/>
    <cellStyle name="Normal 71 2 3 3 2 2 3" xfId="29131" xr:uid="{00000000-0005-0000-0000-0000A8920000}"/>
    <cellStyle name="Normal 71 2 3 3 2 3" xfId="9013" xr:uid="{00000000-0005-0000-0000-0000A9920000}"/>
    <cellStyle name="Normal 71 2 3 3 2 3 2" xfId="39347" xr:uid="{00000000-0005-0000-0000-0000AA920000}"/>
    <cellStyle name="Normal 71 2 3 3 2 3 3" xfId="24114" xr:uid="{00000000-0005-0000-0000-0000AB920000}"/>
    <cellStyle name="Normal 71 2 3 3 2 4" xfId="34334" xr:uid="{00000000-0005-0000-0000-0000AC920000}"/>
    <cellStyle name="Normal 71 2 3 3 2 5" xfId="19101" xr:uid="{00000000-0005-0000-0000-0000AD920000}"/>
    <cellStyle name="Normal 71 2 3 3 3" xfId="5652" xr:uid="{00000000-0005-0000-0000-0000AE920000}"/>
    <cellStyle name="Normal 71 2 3 3 3 2" xfId="15704" xr:uid="{00000000-0005-0000-0000-0000AF920000}"/>
    <cellStyle name="Normal 71 2 3 3 3 2 2" xfId="46035" xr:uid="{00000000-0005-0000-0000-0000B0920000}"/>
    <cellStyle name="Normal 71 2 3 3 3 2 3" xfId="30802" xr:uid="{00000000-0005-0000-0000-0000B1920000}"/>
    <cellStyle name="Normal 71 2 3 3 3 3" xfId="10684" xr:uid="{00000000-0005-0000-0000-0000B2920000}"/>
    <cellStyle name="Normal 71 2 3 3 3 3 2" xfId="41018" xr:uid="{00000000-0005-0000-0000-0000B3920000}"/>
    <cellStyle name="Normal 71 2 3 3 3 3 3" xfId="25785" xr:uid="{00000000-0005-0000-0000-0000B4920000}"/>
    <cellStyle name="Normal 71 2 3 3 3 4" xfId="36005" xr:uid="{00000000-0005-0000-0000-0000B5920000}"/>
    <cellStyle name="Normal 71 2 3 3 3 5" xfId="20772" xr:uid="{00000000-0005-0000-0000-0000B6920000}"/>
    <cellStyle name="Normal 71 2 3 3 4" xfId="12362" xr:uid="{00000000-0005-0000-0000-0000B7920000}"/>
    <cellStyle name="Normal 71 2 3 3 4 2" xfId="42693" xr:uid="{00000000-0005-0000-0000-0000B8920000}"/>
    <cellStyle name="Normal 71 2 3 3 4 3" xfId="27460" xr:uid="{00000000-0005-0000-0000-0000B9920000}"/>
    <cellStyle name="Normal 71 2 3 3 5" xfId="7341" xr:uid="{00000000-0005-0000-0000-0000BA920000}"/>
    <cellStyle name="Normal 71 2 3 3 5 2" xfId="37676" xr:uid="{00000000-0005-0000-0000-0000BB920000}"/>
    <cellStyle name="Normal 71 2 3 3 5 3" xfId="22443" xr:uid="{00000000-0005-0000-0000-0000BC920000}"/>
    <cellStyle name="Normal 71 2 3 3 6" xfId="32664" xr:uid="{00000000-0005-0000-0000-0000BD920000}"/>
    <cellStyle name="Normal 71 2 3 3 7" xfId="17430" xr:uid="{00000000-0005-0000-0000-0000BE920000}"/>
    <cellStyle name="Normal 71 2 3 4" xfId="3123" xr:uid="{00000000-0005-0000-0000-0000BF920000}"/>
    <cellStyle name="Normal 71 2 3 4 2" xfId="13197" xr:uid="{00000000-0005-0000-0000-0000C0920000}"/>
    <cellStyle name="Normal 71 2 3 4 2 2" xfId="43528" xr:uid="{00000000-0005-0000-0000-0000C1920000}"/>
    <cellStyle name="Normal 71 2 3 4 2 3" xfId="28295" xr:uid="{00000000-0005-0000-0000-0000C2920000}"/>
    <cellStyle name="Normal 71 2 3 4 3" xfId="8177" xr:uid="{00000000-0005-0000-0000-0000C3920000}"/>
    <cellStyle name="Normal 71 2 3 4 3 2" xfId="38511" xr:uid="{00000000-0005-0000-0000-0000C4920000}"/>
    <cellStyle name="Normal 71 2 3 4 3 3" xfId="23278" xr:uid="{00000000-0005-0000-0000-0000C5920000}"/>
    <cellStyle name="Normal 71 2 3 4 4" xfId="33498" xr:uid="{00000000-0005-0000-0000-0000C6920000}"/>
    <cellStyle name="Normal 71 2 3 4 5" xfId="18265" xr:uid="{00000000-0005-0000-0000-0000C7920000}"/>
    <cellStyle name="Normal 71 2 3 5" xfId="4816" xr:uid="{00000000-0005-0000-0000-0000C8920000}"/>
    <cellStyle name="Normal 71 2 3 5 2" xfId="14868" xr:uid="{00000000-0005-0000-0000-0000C9920000}"/>
    <cellStyle name="Normal 71 2 3 5 2 2" xfId="45199" xr:uid="{00000000-0005-0000-0000-0000CA920000}"/>
    <cellStyle name="Normal 71 2 3 5 2 3" xfId="29966" xr:uid="{00000000-0005-0000-0000-0000CB920000}"/>
    <cellStyle name="Normal 71 2 3 5 3" xfId="9848" xr:uid="{00000000-0005-0000-0000-0000CC920000}"/>
    <cellStyle name="Normal 71 2 3 5 3 2" xfId="40182" xr:uid="{00000000-0005-0000-0000-0000CD920000}"/>
    <cellStyle name="Normal 71 2 3 5 3 3" xfId="24949" xr:uid="{00000000-0005-0000-0000-0000CE920000}"/>
    <cellStyle name="Normal 71 2 3 5 4" xfId="35169" xr:uid="{00000000-0005-0000-0000-0000CF920000}"/>
    <cellStyle name="Normal 71 2 3 5 5" xfId="19936" xr:uid="{00000000-0005-0000-0000-0000D0920000}"/>
    <cellStyle name="Normal 71 2 3 6" xfId="11526" xr:uid="{00000000-0005-0000-0000-0000D1920000}"/>
    <cellStyle name="Normal 71 2 3 6 2" xfId="41857" xr:uid="{00000000-0005-0000-0000-0000D2920000}"/>
    <cellStyle name="Normal 71 2 3 6 3" xfId="26624" xr:uid="{00000000-0005-0000-0000-0000D3920000}"/>
    <cellStyle name="Normal 71 2 3 7" xfId="6505" xr:uid="{00000000-0005-0000-0000-0000D4920000}"/>
    <cellStyle name="Normal 71 2 3 7 2" xfId="36840" xr:uid="{00000000-0005-0000-0000-0000D5920000}"/>
    <cellStyle name="Normal 71 2 3 7 3" xfId="21607" xr:uid="{00000000-0005-0000-0000-0000D6920000}"/>
    <cellStyle name="Normal 71 2 3 8" xfId="31828" xr:uid="{00000000-0005-0000-0000-0000D7920000}"/>
    <cellStyle name="Normal 71 2 3 9" xfId="16594" xr:uid="{00000000-0005-0000-0000-0000D8920000}"/>
    <cellStyle name="Normal 71 2 4" xfId="1641" xr:uid="{00000000-0005-0000-0000-0000D9920000}"/>
    <cellStyle name="Normal 71 2 4 2" xfId="2480" xr:uid="{00000000-0005-0000-0000-0000DA920000}"/>
    <cellStyle name="Normal 71 2 4 2 2" xfId="4170" xr:uid="{00000000-0005-0000-0000-0000DB920000}"/>
    <cellStyle name="Normal 71 2 4 2 2 2" xfId="14243" xr:uid="{00000000-0005-0000-0000-0000DC920000}"/>
    <cellStyle name="Normal 71 2 4 2 2 2 2" xfId="44574" xr:uid="{00000000-0005-0000-0000-0000DD920000}"/>
    <cellStyle name="Normal 71 2 4 2 2 2 3" xfId="29341" xr:uid="{00000000-0005-0000-0000-0000DE920000}"/>
    <cellStyle name="Normal 71 2 4 2 2 3" xfId="9223" xr:uid="{00000000-0005-0000-0000-0000DF920000}"/>
    <cellStyle name="Normal 71 2 4 2 2 3 2" xfId="39557" xr:uid="{00000000-0005-0000-0000-0000E0920000}"/>
    <cellStyle name="Normal 71 2 4 2 2 3 3" xfId="24324" xr:uid="{00000000-0005-0000-0000-0000E1920000}"/>
    <cellStyle name="Normal 71 2 4 2 2 4" xfId="34544" xr:uid="{00000000-0005-0000-0000-0000E2920000}"/>
    <cellStyle name="Normal 71 2 4 2 2 5" xfId="19311" xr:uid="{00000000-0005-0000-0000-0000E3920000}"/>
    <cellStyle name="Normal 71 2 4 2 3" xfId="5862" xr:uid="{00000000-0005-0000-0000-0000E4920000}"/>
    <cellStyle name="Normal 71 2 4 2 3 2" xfId="15914" xr:uid="{00000000-0005-0000-0000-0000E5920000}"/>
    <cellStyle name="Normal 71 2 4 2 3 2 2" xfId="46245" xr:uid="{00000000-0005-0000-0000-0000E6920000}"/>
    <cellStyle name="Normal 71 2 4 2 3 2 3" xfId="31012" xr:uid="{00000000-0005-0000-0000-0000E7920000}"/>
    <cellStyle name="Normal 71 2 4 2 3 3" xfId="10894" xr:uid="{00000000-0005-0000-0000-0000E8920000}"/>
    <cellStyle name="Normal 71 2 4 2 3 3 2" xfId="41228" xr:uid="{00000000-0005-0000-0000-0000E9920000}"/>
    <cellStyle name="Normal 71 2 4 2 3 3 3" xfId="25995" xr:uid="{00000000-0005-0000-0000-0000EA920000}"/>
    <cellStyle name="Normal 71 2 4 2 3 4" xfId="36215" xr:uid="{00000000-0005-0000-0000-0000EB920000}"/>
    <cellStyle name="Normal 71 2 4 2 3 5" xfId="20982" xr:uid="{00000000-0005-0000-0000-0000EC920000}"/>
    <cellStyle name="Normal 71 2 4 2 4" xfId="12572" xr:uid="{00000000-0005-0000-0000-0000ED920000}"/>
    <cellStyle name="Normal 71 2 4 2 4 2" xfId="42903" xr:uid="{00000000-0005-0000-0000-0000EE920000}"/>
    <cellStyle name="Normal 71 2 4 2 4 3" xfId="27670" xr:uid="{00000000-0005-0000-0000-0000EF920000}"/>
    <cellStyle name="Normal 71 2 4 2 5" xfId="7551" xr:uid="{00000000-0005-0000-0000-0000F0920000}"/>
    <cellStyle name="Normal 71 2 4 2 5 2" xfId="37886" xr:uid="{00000000-0005-0000-0000-0000F1920000}"/>
    <cellStyle name="Normal 71 2 4 2 5 3" xfId="22653" xr:uid="{00000000-0005-0000-0000-0000F2920000}"/>
    <cellStyle name="Normal 71 2 4 2 6" xfId="32874" xr:uid="{00000000-0005-0000-0000-0000F3920000}"/>
    <cellStyle name="Normal 71 2 4 2 7" xfId="17640" xr:uid="{00000000-0005-0000-0000-0000F4920000}"/>
    <cellStyle name="Normal 71 2 4 3" xfId="3333" xr:uid="{00000000-0005-0000-0000-0000F5920000}"/>
    <cellStyle name="Normal 71 2 4 3 2" xfId="13407" xr:uid="{00000000-0005-0000-0000-0000F6920000}"/>
    <cellStyle name="Normal 71 2 4 3 2 2" xfId="43738" xr:uid="{00000000-0005-0000-0000-0000F7920000}"/>
    <cellStyle name="Normal 71 2 4 3 2 3" xfId="28505" xr:uid="{00000000-0005-0000-0000-0000F8920000}"/>
    <cellStyle name="Normal 71 2 4 3 3" xfId="8387" xr:uid="{00000000-0005-0000-0000-0000F9920000}"/>
    <cellStyle name="Normal 71 2 4 3 3 2" xfId="38721" xr:uid="{00000000-0005-0000-0000-0000FA920000}"/>
    <cellStyle name="Normal 71 2 4 3 3 3" xfId="23488" xr:uid="{00000000-0005-0000-0000-0000FB920000}"/>
    <cellStyle name="Normal 71 2 4 3 4" xfId="33708" xr:uid="{00000000-0005-0000-0000-0000FC920000}"/>
    <cellStyle name="Normal 71 2 4 3 5" xfId="18475" xr:uid="{00000000-0005-0000-0000-0000FD920000}"/>
    <cellStyle name="Normal 71 2 4 4" xfId="5026" xr:uid="{00000000-0005-0000-0000-0000FE920000}"/>
    <cellStyle name="Normal 71 2 4 4 2" xfId="15078" xr:uid="{00000000-0005-0000-0000-0000FF920000}"/>
    <cellStyle name="Normal 71 2 4 4 2 2" xfId="45409" xr:uid="{00000000-0005-0000-0000-000000930000}"/>
    <cellStyle name="Normal 71 2 4 4 2 3" xfId="30176" xr:uid="{00000000-0005-0000-0000-000001930000}"/>
    <cellStyle name="Normal 71 2 4 4 3" xfId="10058" xr:uid="{00000000-0005-0000-0000-000002930000}"/>
    <cellStyle name="Normal 71 2 4 4 3 2" xfId="40392" xr:uid="{00000000-0005-0000-0000-000003930000}"/>
    <cellStyle name="Normal 71 2 4 4 3 3" xfId="25159" xr:uid="{00000000-0005-0000-0000-000004930000}"/>
    <cellStyle name="Normal 71 2 4 4 4" xfId="35379" xr:uid="{00000000-0005-0000-0000-000005930000}"/>
    <cellStyle name="Normal 71 2 4 4 5" xfId="20146" xr:uid="{00000000-0005-0000-0000-000006930000}"/>
    <cellStyle name="Normal 71 2 4 5" xfId="11736" xr:uid="{00000000-0005-0000-0000-000007930000}"/>
    <cellStyle name="Normal 71 2 4 5 2" xfId="42067" xr:uid="{00000000-0005-0000-0000-000008930000}"/>
    <cellStyle name="Normal 71 2 4 5 3" xfId="26834" xr:uid="{00000000-0005-0000-0000-000009930000}"/>
    <cellStyle name="Normal 71 2 4 6" xfId="6715" xr:uid="{00000000-0005-0000-0000-00000A930000}"/>
    <cellStyle name="Normal 71 2 4 6 2" xfId="37050" xr:uid="{00000000-0005-0000-0000-00000B930000}"/>
    <cellStyle name="Normal 71 2 4 6 3" xfId="21817" xr:uid="{00000000-0005-0000-0000-00000C930000}"/>
    <cellStyle name="Normal 71 2 4 7" xfId="32038" xr:uid="{00000000-0005-0000-0000-00000D930000}"/>
    <cellStyle name="Normal 71 2 4 8" xfId="16804" xr:uid="{00000000-0005-0000-0000-00000E930000}"/>
    <cellStyle name="Normal 71 2 5" xfId="2062" xr:uid="{00000000-0005-0000-0000-00000F930000}"/>
    <cellStyle name="Normal 71 2 5 2" xfId="3752" xr:uid="{00000000-0005-0000-0000-000010930000}"/>
    <cellStyle name="Normal 71 2 5 2 2" xfId="13825" xr:uid="{00000000-0005-0000-0000-000011930000}"/>
    <cellStyle name="Normal 71 2 5 2 2 2" xfId="44156" xr:uid="{00000000-0005-0000-0000-000012930000}"/>
    <cellStyle name="Normal 71 2 5 2 2 3" xfId="28923" xr:uid="{00000000-0005-0000-0000-000013930000}"/>
    <cellStyle name="Normal 71 2 5 2 3" xfId="8805" xr:uid="{00000000-0005-0000-0000-000014930000}"/>
    <cellStyle name="Normal 71 2 5 2 3 2" xfId="39139" xr:uid="{00000000-0005-0000-0000-000015930000}"/>
    <cellStyle name="Normal 71 2 5 2 3 3" xfId="23906" xr:uid="{00000000-0005-0000-0000-000016930000}"/>
    <cellStyle name="Normal 71 2 5 2 4" xfId="34126" xr:uid="{00000000-0005-0000-0000-000017930000}"/>
    <cellStyle name="Normal 71 2 5 2 5" xfId="18893" xr:uid="{00000000-0005-0000-0000-000018930000}"/>
    <cellStyle name="Normal 71 2 5 3" xfId="5444" xr:uid="{00000000-0005-0000-0000-000019930000}"/>
    <cellStyle name="Normal 71 2 5 3 2" xfId="15496" xr:uid="{00000000-0005-0000-0000-00001A930000}"/>
    <cellStyle name="Normal 71 2 5 3 2 2" xfId="45827" xr:uid="{00000000-0005-0000-0000-00001B930000}"/>
    <cellStyle name="Normal 71 2 5 3 2 3" xfId="30594" xr:uid="{00000000-0005-0000-0000-00001C930000}"/>
    <cellStyle name="Normal 71 2 5 3 3" xfId="10476" xr:uid="{00000000-0005-0000-0000-00001D930000}"/>
    <cellStyle name="Normal 71 2 5 3 3 2" xfId="40810" xr:uid="{00000000-0005-0000-0000-00001E930000}"/>
    <cellStyle name="Normal 71 2 5 3 3 3" xfId="25577" xr:uid="{00000000-0005-0000-0000-00001F930000}"/>
    <cellStyle name="Normal 71 2 5 3 4" xfId="35797" xr:uid="{00000000-0005-0000-0000-000020930000}"/>
    <cellStyle name="Normal 71 2 5 3 5" xfId="20564" xr:uid="{00000000-0005-0000-0000-000021930000}"/>
    <cellStyle name="Normal 71 2 5 4" xfId="12154" xr:uid="{00000000-0005-0000-0000-000022930000}"/>
    <cellStyle name="Normal 71 2 5 4 2" xfId="42485" xr:uid="{00000000-0005-0000-0000-000023930000}"/>
    <cellStyle name="Normal 71 2 5 4 3" xfId="27252" xr:uid="{00000000-0005-0000-0000-000024930000}"/>
    <cellStyle name="Normal 71 2 5 5" xfId="7133" xr:uid="{00000000-0005-0000-0000-000025930000}"/>
    <cellStyle name="Normal 71 2 5 5 2" xfId="37468" xr:uid="{00000000-0005-0000-0000-000026930000}"/>
    <cellStyle name="Normal 71 2 5 5 3" xfId="22235" xr:uid="{00000000-0005-0000-0000-000027930000}"/>
    <cellStyle name="Normal 71 2 5 6" xfId="32456" xr:uid="{00000000-0005-0000-0000-000028930000}"/>
    <cellStyle name="Normal 71 2 5 7" xfId="17222" xr:uid="{00000000-0005-0000-0000-000029930000}"/>
    <cellStyle name="Normal 71 2 6" xfId="2915" xr:uid="{00000000-0005-0000-0000-00002A930000}"/>
    <cellStyle name="Normal 71 2 6 2" xfId="12989" xr:uid="{00000000-0005-0000-0000-00002B930000}"/>
    <cellStyle name="Normal 71 2 6 2 2" xfId="43320" xr:uid="{00000000-0005-0000-0000-00002C930000}"/>
    <cellStyle name="Normal 71 2 6 2 3" xfId="28087" xr:uid="{00000000-0005-0000-0000-00002D930000}"/>
    <cellStyle name="Normal 71 2 6 3" xfId="7969" xr:uid="{00000000-0005-0000-0000-00002E930000}"/>
    <cellStyle name="Normal 71 2 6 3 2" xfId="38303" xr:uid="{00000000-0005-0000-0000-00002F930000}"/>
    <cellStyle name="Normal 71 2 6 3 3" xfId="23070" xr:uid="{00000000-0005-0000-0000-000030930000}"/>
    <cellStyle name="Normal 71 2 6 4" xfId="33290" xr:uid="{00000000-0005-0000-0000-000031930000}"/>
    <cellStyle name="Normal 71 2 6 5" xfId="18057" xr:uid="{00000000-0005-0000-0000-000032930000}"/>
    <cellStyle name="Normal 71 2 7" xfId="4608" xr:uid="{00000000-0005-0000-0000-000033930000}"/>
    <cellStyle name="Normal 71 2 7 2" xfId="14660" xr:uid="{00000000-0005-0000-0000-000034930000}"/>
    <cellStyle name="Normal 71 2 7 2 2" xfId="44991" xr:uid="{00000000-0005-0000-0000-000035930000}"/>
    <cellStyle name="Normal 71 2 7 2 3" xfId="29758" xr:uid="{00000000-0005-0000-0000-000036930000}"/>
    <cellStyle name="Normal 71 2 7 3" xfId="9640" xr:uid="{00000000-0005-0000-0000-000037930000}"/>
    <cellStyle name="Normal 71 2 7 3 2" xfId="39974" xr:uid="{00000000-0005-0000-0000-000038930000}"/>
    <cellStyle name="Normal 71 2 7 3 3" xfId="24741" xr:uid="{00000000-0005-0000-0000-000039930000}"/>
    <cellStyle name="Normal 71 2 7 4" xfId="34961" xr:uid="{00000000-0005-0000-0000-00003A930000}"/>
    <cellStyle name="Normal 71 2 7 5" xfId="19728" xr:uid="{00000000-0005-0000-0000-00003B930000}"/>
    <cellStyle name="Normal 71 2 8" xfId="11318" xr:uid="{00000000-0005-0000-0000-00003C930000}"/>
    <cellStyle name="Normal 71 2 8 2" xfId="41649" xr:uid="{00000000-0005-0000-0000-00003D930000}"/>
    <cellStyle name="Normal 71 2 8 3" xfId="26416" xr:uid="{00000000-0005-0000-0000-00003E930000}"/>
    <cellStyle name="Normal 71 2 9" xfId="6297" xr:uid="{00000000-0005-0000-0000-00003F930000}"/>
    <cellStyle name="Normal 71 2 9 2" xfId="36632" xr:uid="{00000000-0005-0000-0000-000040930000}"/>
    <cellStyle name="Normal 71 2 9 3" xfId="21399" xr:uid="{00000000-0005-0000-0000-000041930000}"/>
    <cellStyle name="Normal 71 3" xfId="1261" xr:uid="{00000000-0005-0000-0000-000042930000}"/>
    <cellStyle name="Normal 71 3 10" xfId="16438" xr:uid="{00000000-0005-0000-0000-000043930000}"/>
    <cellStyle name="Normal 71 3 2" xfId="1480" xr:uid="{00000000-0005-0000-0000-000044930000}"/>
    <cellStyle name="Normal 71 3 2 2" xfId="1901" xr:uid="{00000000-0005-0000-0000-000045930000}"/>
    <cellStyle name="Normal 71 3 2 2 2" xfId="2740" xr:uid="{00000000-0005-0000-0000-000046930000}"/>
    <cellStyle name="Normal 71 3 2 2 2 2" xfId="4430" xr:uid="{00000000-0005-0000-0000-000047930000}"/>
    <cellStyle name="Normal 71 3 2 2 2 2 2" xfId="14503" xr:uid="{00000000-0005-0000-0000-000048930000}"/>
    <cellStyle name="Normal 71 3 2 2 2 2 2 2" xfId="44834" xr:uid="{00000000-0005-0000-0000-000049930000}"/>
    <cellStyle name="Normal 71 3 2 2 2 2 2 3" xfId="29601" xr:uid="{00000000-0005-0000-0000-00004A930000}"/>
    <cellStyle name="Normal 71 3 2 2 2 2 3" xfId="9483" xr:uid="{00000000-0005-0000-0000-00004B930000}"/>
    <cellStyle name="Normal 71 3 2 2 2 2 3 2" xfId="39817" xr:uid="{00000000-0005-0000-0000-00004C930000}"/>
    <cellStyle name="Normal 71 3 2 2 2 2 3 3" xfId="24584" xr:uid="{00000000-0005-0000-0000-00004D930000}"/>
    <cellStyle name="Normal 71 3 2 2 2 2 4" xfId="34804" xr:uid="{00000000-0005-0000-0000-00004E930000}"/>
    <cellStyle name="Normal 71 3 2 2 2 2 5" xfId="19571" xr:uid="{00000000-0005-0000-0000-00004F930000}"/>
    <cellStyle name="Normal 71 3 2 2 2 3" xfId="6122" xr:uid="{00000000-0005-0000-0000-000050930000}"/>
    <cellStyle name="Normal 71 3 2 2 2 3 2" xfId="16174" xr:uid="{00000000-0005-0000-0000-000051930000}"/>
    <cellStyle name="Normal 71 3 2 2 2 3 2 2" xfId="46505" xr:uid="{00000000-0005-0000-0000-000052930000}"/>
    <cellStyle name="Normal 71 3 2 2 2 3 2 3" xfId="31272" xr:uid="{00000000-0005-0000-0000-000053930000}"/>
    <cellStyle name="Normal 71 3 2 2 2 3 3" xfId="11154" xr:uid="{00000000-0005-0000-0000-000054930000}"/>
    <cellStyle name="Normal 71 3 2 2 2 3 3 2" xfId="41488" xr:uid="{00000000-0005-0000-0000-000055930000}"/>
    <cellStyle name="Normal 71 3 2 2 2 3 3 3" xfId="26255" xr:uid="{00000000-0005-0000-0000-000056930000}"/>
    <cellStyle name="Normal 71 3 2 2 2 3 4" xfId="36475" xr:uid="{00000000-0005-0000-0000-000057930000}"/>
    <cellStyle name="Normal 71 3 2 2 2 3 5" xfId="21242" xr:uid="{00000000-0005-0000-0000-000058930000}"/>
    <cellStyle name="Normal 71 3 2 2 2 4" xfId="12832" xr:uid="{00000000-0005-0000-0000-000059930000}"/>
    <cellStyle name="Normal 71 3 2 2 2 4 2" xfId="43163" xr:uid="{00000000-0005-0000-0000-00005A930000}"/>
    <cellStyle name="Normal 71 3 2 2 2 4 3" xfId="27930" xr:uid="{00000000-0005-0000-0000-00005B930000}"/>
    <cellStyle name="Normal 71 3 2 2 2 5" xfId="7811" xr:uid="{00000000-0005-0000-0000-00005C930000}"/>
    <cellStyle name="Normal 71 3 2 2 2 5 2" xfId="38146" xr:uid="{00000000-0005-0000-0000-00005D930000}"/>
    <cellStyle name="Normal 71 3 2 2 2 5 3" xfId="22913" xr:uid="{00000000-0005-0000-0000-00005E930000}"/>
    <cellStyle name="Normal 71 3 2 2 2 6" xfId="33134" xr:uid="{00000000-0005-0000-0000-00005F930000}"/>
    <cellStyle name="Normal 71 3 2 2 2 7" xfId="17900" xr:uid="{00000000-0005-0000-0000-000060930000}"/>
    <cellStyle name="Normal 71 3 2 2 3" xfId="3593" xr:uid="{00000000-0005-0000-0000-000061930000}"/>
    <cellStyle name="Normal 71 3 2 2 3 2" xfId="13667" xr:uid="{00000000-0005-0000-0000-000062930000}"/>
    <cellStyle name="Normal 71 3 2 2 3 2 2" xfId="43998" xr:uid="{00000000-0005-0000-0000-000063930000}"/>
    <cellStyle name="Normal 71 3 2 2 3 2 3" xfId="28765" xr:uid="{00000000-0005-0000-0000-000064930000}"/>
    <cellStyle name="Normal 71 3 2 2 3 3" xfId="8647" xr:uid="{00000000-0005-0000-0000-000065930000}"/>
    <cellStyle name="Normal 71 3 2 2 3 3 2" xfId="38981" xr:uid="{00000000-0005-0000-0000-000066930000}"/>
    <cellStyle name="Normal 71 3 2 2 3 3 3" xfId="23748" xr:uid="{00000000-0005-0000-0000-000067930000}"/>
    <cellStyle name="Normal 71 3 2 2 3 4" xfId="33968" xr:uid="{00000000-0005-0000-0000-000068930000}"/>
    <cellStyle name="Normal 71 3 2 2 3 5" xfId="18735" xr:uid="{00000000-0005-0000-0000-000069930000}"/>
    <cellStyle name="Normal 71 3 2 2 4" xfId="5286" xr:uid="{00000000-0005-0000-0000-00006A930000}"/>
    <cellStyle name="Normal 71 3 2 2 4 2" xfId="15338" xr:uid="{00000000-0005-0000-0000-00006B930000}"/>
    <cellStyle name="Normal 71 3 2 2 4 2 2" xfId="45669" xr:uid="{00000000-0005-0000-0000-00006C930000}"/>
    <cellStyle name="Normal 71 3 2 2 4 2 3" xfId="30436" xr:uid="{00000000-0005-0000-0000-00006D930000}"/>
    <cellStyle name="Normal 71 3 2 2 4 3" xfId="10318" xr:uid="{00000000-0005-0000-0000-00006E930000}"/>
    <cellStyle name="Normal 71 3 2 2 4 3 2" xfId="40652" xr:uid="{00000000-0005-0000-0000-00006F930000}"/>
    <cellStyle name="Normal 71 3 2 2 4 3 3" xfId="25419" xr:uid="{00000000-0005-0000-0000-000070930000}"/>
    <cellStyle name="Normal 71 3 2 2 4 4" xfId="35639" xr:uid="{00000000-0005-0000-0000-000071930000}"/>
    <cellStyle name="Normal 71 3 2 2 4 5" xfId="20406" xr:uid="{00000000-0005-0000-0000-000072930000}"/>
    <cellStyle name="Normal 71 3 2 2 5" xfId="11996" xr:uid="{00000000-0005-0000-0000-000073930000}"/>
    <cellStyle name="Normal 71 3 2 2 5 2" xfId="42327" xr:uid="{00000000-0005-0000-0000-000074930000}"/>
    <cellStyle name="Normal 71 3 2 2 5 3" xfId="27094" xr:uid="{00000000-0005-0000-0000-000075930000}"/>
    <cellStyle name="Normal 71 3 2 2 6" xfId="6975" xr:uid="{00000000-0005-0000-0000-000076930000}"/>
    <cellStyle name="Normal 71 3 2 2 6 2" xfId="37310" xr:uid="{00000000-0005-0000-0000-000077930000}"/>
    <cellStyle name="Normal 71 3 2 2 6 3" xfId="22077" xr:uid="{00000000-0005-0000-0000-000078930000}"/>
    <cellStyle name="Normal 71 3 2 2 7" xfId="32298" xr:uid="{00000000-0005-0000-0000-000079930000}"/>
    <cellStyle name="Normal 71 3 2 2 8" xfId="17064" xr:uid="{00000000-0005-0000-0000-00007A930000}"/>
    <cellStyle name="Normal 71 3 2 3" xfId="2322" xr:uid="{00000000-0005-0000-0000-00007B930000}"/>
    <cellStyle name="Normal 71 3 2 3 2" xfId="4012" xr:uid="{00000000-0005-0000-0000-00007C930000}"/>
    <cellStyle name="Normal 71 3 2 3 2 2" xfId="14085" xr:uid="{00000000-0005-0000-0000-00007D930000}"/>
    <cellStyle name="Normal 71 3 2 3 2 2 2" xfId="44416" xr:uid="{00000000-0005-0000-0000-00007E930000}"/>
    <cellStyle name="Normal 71 3 2 3 2 2 3" xfId="29183" xr:uid="{00000000-0005-0000-0000-00007F930000}"/>
    <cellStyle name="Normal 71 3 2 3 2 3" xfId="9065" xr:uid="{00000000-0005-0000-0000-000080930000}"/>
    <cellStyle name="Normal 71 3 2 3 2 3 2" xfId="39399" xr:uid="{00000000-0005-0000-0000-000081930000}"/>
    <cellStyle name="Normal 71 3 2 3 2 3 3" xfId="24166" xr:uid="{00000000-0005-0000-0000-000082930000}"/>
    <cellStyle name="Normal 71 3 2 3 2 4" xfId="34386" xr:uid="{00000000-0005-0000-0000-000083930000}"/>
    <cellStyle name="Normal 71 3 2 3 2 5" xfId="19153" xr:uid="{00000000-0005-0000-0000-000084930000}"/>
    <cellStyle name="Normal 71 3 2 3 3" xfId="5704" xr:uid="{00000000-0005-0000-0000-000085930000}"/>
    <cellStyle name="Normal 71 3 2 3 3 2" xfId="15756" xr:uid="{00000000-0005-0000-0000-000086930000}"/>
    <cellStyle name="Normal 71 3 2 3 3 2 2" xfId="46087" xr:uid="{00000000-0005-0000-0000-000087930000}"/>
    <cellStyle name="Normal 71 3 2 3 3 2 3" xfId="30854" xr:uid="{00000000-0005-0000-0000-000088930000}"/>
    <cellStyle name="Normal 71 3 2 3 3 3" xfId="10736" xr:uid="{00000000-0005-0000-0000-000089930000}"/>
    <cellStyle name="Normal 71 3 2 3 3 3 2" xfId="41070" xr:uid="{00000000-0005-0000-0000-00008A930000}"/>
    <cellStyle name="Normal 71 3 2 3 3 3 3" xfId="25837" xr:uid="{00000000-0005-0000-0000-00008B930000}"/>
    <cellStyle name="Normal 71 3 2 3 3 4" xfId="36057" xr:uid="{00000000-0005-0000-0000-00008C930000}"/>
    <cellStyle name="Normal 71 3 2 3 3 5" xfId="20824" xr:uid="{00000000-0005-0000-0000-00008D930000}"/>
    <cellStyle name="Normal 71 3 2 3 4" xfId="12414" xr:uid="{00000000-0005-0000-0000-00008E930000}"/>
    <cellStyle name="Normal 71 3 2 3 4 2" xfId="42745" xr:uid="{00000000-0005-0000-0000-00008F930000}"/>
    <cellStyle name="Normal 71 3 2 3 4 3" xfId="27512" xr:uid="{00000000-0005-0000-0000-000090930000}"/>
    <cellStyle name="Normal 71 3 2 3 5" xfId="7393" xr:uid="{00000000-0005-0000-0000-000091930000}"/>
    <cellStyle name="Normal 71 3 2 3 5 2" xfId="37728" xr:uid="{00000000-0005-0000-0000-000092930000}"/>
    <cellStyle name="Normal 71 3 2 3 5 3" xfId="22495" xr:uid="{00000000-0005-0000-0000-000093930000}"/>
    <cellStyle name="Normal 71 3 2 3 6" xfId="32716" xr:uid="{00000000-0005-0000-0000-000094930000}"/>
    <cellStyle name="Normal 71 3 2 3 7" xfId="17482" xr:uid="{00000000-0005-0000-0000-000095930000}"/>
    <cellStyle name="Normal 71 3 2 4" xfId="3175" xr:uid="{00000000-0005-0000-0000-000096930000}"/>
    <cellStyle name="Normal 71 3 2 4 2" xfId="13249" xr:uid="{00000000-0005-0000-0000-000097930000}"/>
    <cellStyle name="Normal 71 3 2 4 2 2" xfId="43580" xr:uid="{00000000-0005-0000-0000-000098930000}"/>
    <cellStyle name="Normal 71 3 2 4 2 3" xfId="28347" xr:uid="{00000000-0005-0000-0000-000099930000}"/>
    <cellStyle name="Normal 71 3 2 4 3" xfId="8229" xr:uid="{00000000-0005-0000-0000-00009A930000}"/>
    <cellStyle name="Normal 71 3 2 4 3 2" xfId="38563" xr:uid="{00000000-0005-0000-0000-00009B930000}"/>
    <cellStyle name="Normal 71 3 2 4 3 3" xfId="23330" xr:uid="{00000000-0005-0000-0000-00009C930000}"/>
    <cellStyle name="Normal 71 3 2 4 4" xfId="33550" xr:uid="{00000000-0005-0000-0000-00009D930000}"/>
    <cellStyle name="Normal 71 3 2 4 5" xfId="18317" xr:uid="{00000000-0005-0000-0000-00009E930000}"/>
    <cellStyle name="Normal 71 3 2 5" xfId="4868" xr:uid="{00000000-0005-0000-0000-00009F930000}"/>
    <cellStyle name="Normal 71 3 2 5 2" xfId="14920" xr:uid="{00000000-0005-0000-0000-0000A0930000}"/>
    <cellStyle name="Normal 71 3 2 5 2 2" xfId="45251" xr:uid="{00000000-0005-0000-0000-0000A1930000}"/>
    <cellStyle name="Normal 71 3 2 5 2 3" xfId="30018" xr:uid="{00000000-0005-0000-0000-0000A2930000}"/>
    <cellStyle name="Normal 71 3 2 5 3" xfId="9900" xr:uid="{00000000-0005-0000-0000-0000A3930000}"/>
    <cellStyle name="Normal 71 3 2 5 3 2" xfId="40234" xr:uid="{00000000-0005-0000-0000-0000A4930000}"/>
    <cellStyle name="Normal 71 3 2 5 3 3" xfId="25001" xr:uid="{00000000-0005-0000-0000-0000A5930000}"/>
    <cellStyle name="Normal 71 3 2 5 4" xfId="35221" xr:uid="{00000000-0005-0000-0000-0000A6930000}"/>
    <cellStyle name="Normal 71 3 2 5 5" xfId="19988" xr:uid="{00000000-0005-0000-0000-0000A7930000}"/>
    <cellStyle name="Normal 71 3 2 6" xfId="11578" xr:uid="{00000000-0005-0000-0000-0000A8930000}"/>
    <cellStyle name="Normal 71 3 2 6 2" xfId="41909" xr:uid="{00000000-0005-0000-0000-0000A9930000}"/>
    <cellStyle name="Normal 71 3 2 6 3" xfId="26676" xr:uid="{00000000-0005-0000-0000-0000AA930000}"/>
    <cellStyle name="Normal 71 3 2 7" xfId="6557" xr:uid="{00000000-0005-0000-0000-0000AB930000}"/>
    <cellStyle name="Normal 71 3 2 7 2" xfId="36892" xr:uid="{00000000-0005-0000-0000-0000AC930000}"/>
    <cellStyle name="Normal 71 3 2 7 3" xfId="21659" xr:uid="{00000000-0005-0000-0000-0000AD930000}"/>
    <cellStyle name="Normal 71 3 2 8" xfId="31880" xr:uid="{00000000-0005-0000-0000-0000AE930000}"/>
    <cellStyle name="Normal 71 3 2 9" xfId="16646" xr:uid="{00000000-0005-0000-0000-0000AF930000}"/>
    <cellStyle name="Normal 71 3 3" xfId="1693" xr:uid="{00000000-0005-0000-0000-0000B0930000}"/>
    <cellStyle name="Normal 71 3 3 2" xfId="2532" xr:uid="{00000000-0005-0000-0000-0000B1930000}"/>
    <cellStyle name="Normal 71 3 3 2 2" xfId="4222" xr:uid="{00000000-0005-0000-0000-0000B2930000}"/>
    <cellStyle name="Normal 71 3 3 2 2 2" xfId="14295" xr:uid="{00000000-0005-0000-0000-0000B3930000}"/>
    <cellStyle name="Normal 71 3 3 2 2 2 2" xfId="44626" xr:uid="{00000000-0005-0000-0000-0000B4930000}"/>
    <cellStyle name="Normal 71 3 3 2 2 2 3" xfId="29393" xr:uid="{00000000-0005-0000-0000-0000B5930000}"/>
    <cellStyle name="Normal 71 3 3 2 2 3" xfId="9275" xr:uid="{00000000-0005-0000-0000-0000B6930000}"/>
    <cellStyle name="Normal 71 3 3 2 2 3 2" xfId="39609" xr:uid="{00000000-0005-0000-0000-0000B7930000}"/>
    <cellStyle name="Normal 71 3 3 2 2 3 3" xfId="24376" xr:uid="{00000000-0005-0000-0000-0000B8930000}"/>
    <cellStyle name="Normal 71 3 3 2 2 4" xfId="34596" xr:uid="{00000000-0005-0000-0000-0000B9930000}"/>
    <cellStyle name="Normal 71 3 3 2 2 5" xfId="19363" xr:uid="{00000000-0005-0000-0000-0000BA930000}"/>
    <cellStyle name="Normal 71 3 3 2 3" xfId="5914" xr:uid="{00000000-0005-0000-0000-0000BB930000}"/>
    <cellStyle name="Normal 71 3 3 2 3 2" xfId="15966" xr:uid="{00000000-0005-0000-0000-0000BC930000}"/>
    <cellStyle name="Normal 71 3 3 2 3 2 2" xfId="46297" xr:uid="{00000000-0005-0000-0000-0000BD930000}"/>
    <cellStyle name="Normal 71 3 3 2 3 2 3" xfId="31064" xr:uid="{00000000-0005-0000-0000-0000BE930000}"/>
    <cellStyle name="Normal 71 3 3 2 3 3" xfId="10946" xr:uid="{00000000-0005-0000-0000-0000BF930000}"/>
    <cellStyle name="Normal 71 3 3 2 3 3 2" xfId="41280" xr:uid="{00000000-0005-0000-0000-0000C0930000}"/>
    <cellStyle name="Normal 71 3 3 2 3 3 3" xfId="26047" xr:uid="{00000000-0005-0000-0000-0000C1930000}"/>
    <cellStyle name="Normal 71 3 3 2 3 4" xfId="36267" xr:uid="{00000000-0005-0000-0000-0000C2930000}"/>
    <cellStyle name="Normal 71 3 3 2 3 5" xfId="21034" xr:uid="{00000000-0005-0000-0000-0000C3930000}"/>
    <cellStyle name="Normal 71 3 3 2 4" xfId="12624" xr:uid="{00000000-0005-0000-0000-0000C4930000}"/>
    <cellStyle name="Normal 71 3 3 2 4 2" xfId="42955" xr:uid="{00000000-0005-0000-0000-0000C5930000}"/>
    <cellStyle name="Normal 71 3 3 2 4 3" xfId="27722" xr:uid="{00000000-0005-0000-0000-0000C6930000}"/>
    <cellStyle name="Normal 71 3 3 2 5" xfId="7603" xr:uid="{00000000-0005-0000-0000-0000C7930000}"/>
    <cellStyle name="Normal 71 3 3 2 5 2" xfId="37938" xr:uid="{00000000-0005-0000-0000-0000C8930000}"/>
    <cellStyle name="Normal 71 3 3 2 5 3" xfId="22705" xr:uid="{00000000-0005-0000-0000-0000C9930000}"/>
    <cellStyle name="Normal 71 3 3 2 6" xfId="32926" xr:uid="{00000000-0005-0000-0000-0000CA930000}"/>
    <cellStyle name="Normal 71 3 3 2 7" xfId="17692" xr:uid="{00000000-0005-0000-0000-0000CB930000}"/>
    <cellStyle name="Normal 71 3 3 3" xfId="3385" xr:uid="{00000000-0005-0000-0000-0000CC930000}"/>
    <cellStyle name="Normal 71 3 3 3 2" xfId="13459" xr:uid="{00000000-0005-0000-0000-0000CD930000}"/>
    <cellStyle name="Normal 71 3 3 3 2 2" xfId="43790" xr:uid="{00000000-0005-0000-0000-0000CE930000}"/>
    <cellStyle name="Normal 71 3 3 3 2 3" xfId="28557" xr:uid="{00000000-0005-0000-0000-0000CF930000}"/>
    <cellStyle name="Normal 71 3 3 3 3" xfId="8439" xr:uid="{00000000-0005-0000-0000-0000D0930000}"/>
    <cellStyle name="Normal 71 3 3 3 3 2" xfId="38773" xr:uid="{00000000-0005-0000-0000-0000D1930000}"/>
    <cellStyle name="Normal 71 3 3 3 3 3" xfId="23540" xr:uid="{00000000-0005-0000-0000-0000D2930000}"/>
    <cellStyle name="Normal 71 3 3 3 4" xfId="33760" xr:uid="{00000000-0005-0000-0000-0000D3930000}"/>
    <cellStyle name="Normal 71 3 3 3 5" xfId="18527" xr:uid="{00000000-0005-0000-0000-0000D4930000}"/>
    <cellStyle name="Normal 71 3 3 4" xfId="5078" xr:uid="{00000000-0005-0000-0000-0000D5930000}"/>
    <cellStyle name="Normal 71 3 3 4 2" xfId="15130" xr:uid="{00000000-0005-0000-0000-0000D6930000}"/>
    <cellStyle name="Normal 71 3 3 4 2 2" xfId="45461" xr:uid="{00000000-0005-0000-0000-0000D7930000}"/>
    <cellStyle name="Normal 71 3 3 4 2 3" xfId="30228" xr:uid="{00000000-0005-0000-0000-0000D8930000}"/>
    <cellStyle name="Normal 71 3 3 4 3" xfId="10110" xr:uid="{00000000-0005-0000-0000-0000D9930000}"/>
    <cellStyle name="Normal 71 3 3 4 3 2" xfId="40444" xr:uid="{00000000-0005-0000-0000-0000DA930000}"/>
    <cellStyle name="Normal 71 3 3 4 3 3" xfId="25211" xr:uid="{00000000-0005-0000-0000-0000DB930000}"/>
    <cellStyle name="Normal 71 3 3 4 4" xfId="35431" xr:uid="{00000000-0005-0000-0000-0000DC930000}"/>
    <cellStyle name="Normal 71 3 3 4 5" xfId="20198" xr:uid="{00000000-0005-0000-0000-0000DD930000}"/>
    <cellStyle name="Normal 71 3 3 5" xfId="11788" xr:uid="{00000000-0005-0000-0000-0000DE930000}"/>
    <cellStyle name="Normal 71 3 3 5 2" xfId="42119" xr:uid="{00000000-0005-0000-0000-0000DF930000}"/>
    <cellStyle name="Normal 71 3 3 5 3" xfId="26886" xr:uid="{00000000-0005-0000-0000-0000E0930000}"/>
    <cellStyle name="Normal 71 3 3 6" xfId="6767" xr:uid="{00000000-0005-0000-0000-0000E1930000}"/>
    <cellStyle name="Normal 71 3 3 6 2" xfId="37102" xr:uid="{00000000-0005-0000-0000-0000E2930000}"/>
    <cellStyle name="Normal 71 3 3 6 3" xfId="21869" xr:uid="{00000000-0005-0000-0000-0000E3930000}"/>
    <cellStyle name="Normal 71 3 3 7" xfId="32090" xr:uid="{00000000-0005-0000-0000-0000E4930000}"/>
    <cellStyle name="Normal 71 3 3 8" xfId="16856" xr:uid="{00000000-0005-0000-0000-0000E5930000}"/>
    <cellStyle name="Normal 71 3 4" xfId="2114" xr:uid="{00000000-0005-0000-0000-0000E6930000}"/>
    <cellStyle name="Normal 71 3 4 2" xfId="3804" xr:uid="{00000000-0005-0000-0000-0000E7930000}"/>
    <cellStyle name="Normal 71 3 4 2 2" xfId="13877" xr:uid="{00000000-0005-0000-0000-0000E8930000}"/>
    <cellStyle name="Normal 71 3 4 2 2 2" xfId="44208" xr:uid="{00000000-0005-0000-0000-0000E9930000}"/>
    <cellStyle name="Normal 71 3 4 2 2 3" xfId="28975" xr:uid="{00000000-0005-0000-0000-0000EA930000}"/>
    <cellStyle name="Normal 71 3 4 2 3" xfId="8857" xr:uid="{00000000-0005-0000-0000-0000EB930000}"/>
    <cellStyle name="Normal 71 3 4 2 3 2" xfId="39191" xr:uid="{00000000-0005-0000-0000-0000EC930000}"/>
    <cellStyle name="Normal 71 3 4 2 3 3" xfId="23958" xr:uid="{00000000-0005-0000-0000-0000ED930000}"/>
    <cellStyle name="Normal 71 3 4 2 4" xfId="34178" xr:uid="{00000000-0005-0000-0000-0000EE930000}"/>
    <cellStyle name="Normal 71 3 4 2 5" xfId="18945" xr:uid="{00000000-0005-0000-0000-0000EF930000}"/>
    <cellStyle name="Normal 71 3 4 3" xfId="5496" xr:uid="{00000000-0005-0000-0000-0000F0930000}"/>
    <cellStyle name="Normal 71 3 4 3 2" xfId="15548" xr:uid="{00000000-0005-0000-0000-0000F1930000}"/>
    <cellStyle name="Normal 71 3 4 3 2 2" xfId="45879" xr:uid="{00000000-0005-0000-0000-0000F2930000}"/>
    <cellStyle name="Normal 71 3 4 3 2 3" xfId="30646" xr:uid="{00000000-0005-0000-0000-0000F3930000}"/>
    <cellStyle name="Normal 71 3 4 3 3" xfId="10528" xr:uid="{00000000-0005-0000-0000-0000F4930000}"/>
    <cellStyle name="Normal 71 3 4 3 3 2" xfId="40862" xr:uid="{00000000-0005-0000-0000-0000F5930000}"/>
    <cellStyle name="Normal 71 3 4 3 3 3" xfId="25629" xr:uid="{00000000-0005-0000-0000-0000F6930000}"/>
    <cellStyle name="Normal 71 3 4 3 4" xfId="35849" xr:uid="{00000000-0005-0000-0000-0000F7930000}"/>
    <cellStyle name="Normal 71 3 4 3 5" xfId="20616" xr:uid="{00000000-0005-0000-0000-0000F8930000}"/>
    <cellStyle name="Normal 71 3 4 4" xfId="12206" xr:uid="{00000000-0005-0000-0000-0000F9930000}"/>
    <cellStyle name="Normal 71 3 4 4 2" xfId="42537" xr:uid="{00000000-0005-0000-0000-0000FA930000}"/>
    <cellStyle name="Normal 71 3 4 4 3" xfId="27304" xr:uid="{00000000-0005-0000-0000-0000FB930000}"/>
    <cellStyle name="Normal 71 3 4 5" xfId="7185" xr:uid="{00000000-0005-0000-0000-0000FC930000}"/>
    <cellStyle name="Normal 71 3 4 5 2" xfId="37520" xr:uid="{00000000-0005-0000-0000-0000FD930000}"/>
    <cellStyle name="Normal 71 3 4 5 3" xfId="22287" xr:uid="{00000000-0005-0000-0000-0000FE930000}"/>
    <cellStyle name="Normal 71 3 4 6" xfId="32508" xr:uid="{00000000-0005-0000-0000-0000FF930000}"/>
    <cellStyle name="Normal 71 3 4 7" xfId="17274" xr:uid="{00000000-0005-0000-0000-000000940000}"/>
    <cellStyle name="Normal 71 3 5" xfId="2967" xr:uid="{00000000-0005-0000-0000-000001940000}"/>
    <cellStyle name="Normal 71 3 5 2" xfId="13041" xr:uid="{00000000-0005-0000-0000-000002940000}"/>
    <cellStyle name="Normal 71 3 5 2 2" xfId="43372" xr:uid="{00000000-0005-0000-0000-000003940000}"/>
    <cellStyle name="Normal 71 3 5 2 3" xfId="28139" xr:uid="{00000000-0005-0000-0000-000004940000}"/>
    <cellStyle name="Normal 71 3 5 3" xfId="8021" xr:uid="{00000000-0005-0000-0000-000005940000}"/>
    <cellStyle name="Normal 71 3 5 3 2" xfId="38355" xr:uid="{00000000-0005-0000-0000-000006940000}"/>
    <cellStyle name="Normal 71 3 5 3 3" xfId="23122" xr:uid="{00000000-0005-0000-0000-000007940000}"/>
    <cellStyle name="Normal 71 3 5 4" xfId="33342" xr:uid="{00000000-0005-0000-0000-000008940000}"/>
    <cellStyle name="Normal 71 3 5 5" xfId="18109" xr:uid="{00000000-0005-0000-0000-000009940000}"/>
    <cellStyle name="Normal 71 3 6" xfId="4660" xr:uid="{00000000-0005-0000-0000-00000A940000}"/>
    <cellStyle name="Normal 71 3 6 2" xfId="14712" xr:uid="{00000000-0005-0000-0000-00000B940000}"/>
    <cellStyle name="Normal 71 3 6 2 2" xfId="45043" xr:uid="{00000000-0005-0000-0000-00000C940000}"/>
    <cellStyle name="Normal 71 3 6 2 3" xfId="29810" xr:uid="{00000000-0005-0000-0000-00000D940000}"/>
    <cellStyle name="Normal 71 3 6 3" xfId="9692" xr:uid="{00000000-0005-0000-0000-00000E940000}"/>
    <cellStyle name="Normal 71 3 6 3 2" xfId="40026" xr:uid="{00000000-0005-0000-0000-00000F940000}"/>
    <cellStyle name="Normal 71 3 6 3 3" xfId="24793" xr:uid="{00000000-0005-0000-0000-000010940000}"/>
    <cellStyle name="Normal 71 3 6 4" xfId="35013" xr:uid="{00000000-0005-0000-0000-000011940000}"/>
    <cellStyle name="Normal 71 3 6 5" xfId="19780" xr:uid="{00000000-0005-0000-0000-000012940000}"/>
    <cellStyle name="Normal 71 3 7" xfId="11370" xr:uid="{00000000-0005-0000-0000-000013940000}"/>
    <cellStyle name="Normal 71 3 7 2" xfId="41701" xr:uid="{00000000-0005-0000-0000-000014940000}"/>
    <cellStyle name="Normal 71 3 7 3" xfId="26468" xr:uid="{00000000-0005-0000-0000-000015940000}"/>
    <cellStyle name="Normal 71 3 8" xfId="6349" xr:uid="{00000000-0005-0000-0000-000016940000}"/>
    <cellStyle name="Normal 71 3 8 2" xfId="36684" xr:uid="{00000000-0005-0000-0000-000017940000}"/>
    <cellStyle name="Normal 71 3 8 3" xfId="21451" xr:uid="{00000000-0005-0000-0000-000018940000}"/>
    <cellStyle name="Normal 71 3 9" xfId="31673" xr:uid="{00000000-0005-0000-0000-000019940000}"/>
    <cellStyle name="Normal 71 4" xfId="1374" xr:uid="{00000000-0005-0000-0000-00001A940000}"/>
    <cellStyle name="Normal 71 4 2" xfId="1797" xr:uid="{00000000-0005-0000-0000-00001B940000}"/>
    <cellStyle name="Normal 71 4 2 2" xfId="2636" xr:uid="{00000000-0005-0000-0000-00001C940000}"/>
    <cellStyle name="Normal 71 4 2 2 2" xfId="4326" xr:uid="{00000000-0005-0000-0000-00001D940000}"/>
    <cellStyle name="Normal 71 4 2 2 2 2" xfId="14399" xr:uid="{00000000-0005-0000-0000-00001E940000}"/>
    <cellStyle name="Normal 71 4 2 2 2 2 2" xfId="44730" xr:uid="{00000000-0005-0000-0000-00001F940000}"/>
    <cellStyle name="Normal 71 4 2 2 2 2 3" xfId="29497" xr:uid="{00000000-0005-0000-0000-000020940000}"/>
    <cellStyle name="Normal 71 4 2 2 2 3" xfId="9379" xr:uid="{00000000-0005-0000-0000-000021940000}"/>
    <cellStyle name="Normal 71 4 2 2 2 3 2" xfId="39713" xr:uid="{00000000-0005-0000-0000-000022940000}"/>
    <cellStyle name="Normal 71 4 2 2 2 3 3" xfId="24480" xr:uid="{00000000-0005-0000-0000-000023940000}"/>
    <cellStyle name="Normal 71 4 2 2 2 4" xfId="34700" xr:uid="{00000000-0005-0000-0000-000024940000}"/>
    <cellStyle name="Normal 71 4 2 2 2 5" xfId="19467" xr:uid="{00000000-0005-0000-0000-000025940000}"/>
    <cellStyle name="Normal 71 4 2 2 3" xfId="6018" xr:uid="{00000000-0005-0000-0000-000026940000}"/>
    <cellStyle name="Normal 71 4 2 2 3 2" xfId="16070" xr:uid="{00000000-0005-0000-0000-000027940000}"/>
    <cellStyle name="Normal 71 4 2 2 3 2 2" xfId="46401" xr:uid="{00000000-0005-0000-0000-000028940000}"/>
    <cellStyle name="Normal 71 4 2 2 3 2 3" xfId="31168" xr:uid="{00000000-0005-0000-0000-000029940000}"/>
    <cellStyle name="Normal 71 4 2 2 3 3" xfId="11050" xr:uid="{00000000-0005-0000-0000-00002A940000}"/>
    <cellStyle name="Normal 71 4 2 2 3 3 2" xfId="41384" xr:uid="{00000000-0005-0000-0000-00002B940000}"/>
    <cellStyle name="Normal 71 4 2 2 3 3 3" xfId="26151" xr:uid="{00000000-0005-0000-0000-00002C940000}"/>
    <cellStyle name="Normal 71 4 2 2 3 4" xfId="36371" xr:uid="{00000000-0005-0000-0000-00002D940000}"/>
    <cellStyle name="Normal 71 4 2 2 3 5" xfId="21138" xr:uid="{00000000-0005-0000-0000-00002E940000}"/>
    <cellStyle name="Normal 71 4 2 2 4" xfId="12728" xr:uid="{00000000-0005-0000-0000-00002F940000}"/>
    <cellStyle name="Normal 71 4 2 2 4 2" xfId="43059" xr:uid="{00000000-0005-0000-0000-000030940000}"/>
    <cellStyle name="Normal 71 4 2 2 4 3" xfId="27826" xr:uid="{00000000-0005-0000-0000-000031940000}"/>
    <cellStyle name="Normal 71 4 2 2 5" xfId="7707" xr:uid="{00000000-0005-0000-0000-000032940000}"/>
    <cellStyle name="Normal 71 4 2 2 5 2" xfId="38042" xr:uid="{00000000-0005-0000-0000-000033940000}"/>
    <cellStyle name="Normal 71 4 2 2 5 3" xfId="22809" xr:uid="{00000000-0005-0000-0000-000034940000}"/>
    <cellStyle name="Normal 71 4 2 2 6" xfId="33030" xr:uid="{00000000-0005-0000-0000-000035940000}"/>
    <cellStyle name="Normal 71 4 2 2 7" xfId="17796" xr:uid="{00000000-0005-0000-0000-000036940000}"/>
    <cellStyle name="Normal 71 4 2 3" xfId="3489" xr:uid="{00000000-0005-0000-0000-000037940000}"/>
    <cellStyle name="Normal 71 4 2 3 2" xfId="13563" xr:uid="{00000000-0005-0000-0000-000038940000}"/>
    <cellStyle name="Normal 71 4 2 3 2 2" xfId="43894" xr:uid="{00000000-0005-0000-0000-000039940000}"/>
    <cellStyle name="Normal 71 4 2 3 2 3" xfId="28661" xr:uid="{00000000-0005-0000-0000-00003A940000}"/>
    <cellStyle name="Normal 71 4 2 3 3" xfId="8543" xr:uid="{00000000-0005-0000-0000-00003B940000}"/>
    <cellStyle name="Normal 71 4 2 3 3 2" xfId="38877" xr:uid="{00000000-0005-0000-0000-00003C940000}"/>
    <cellStyle name="Normal 71 4 2 3 3 3" xfId="23644" xr:uid="{00000000-0005-0000-0000-00003D940000}"/>
    <cellStyle name="Normal 71 4 2 3 4" xfId="33864" xr:uid="{00000000-0005-0000-0000-00003E940000}"/>
    <cellStyle name="Normal 71 4 2 3 5" xfId="18631" xr:uid="{00000000-0005-0000-0000-00003F940000}"/>
    <cellStyle name="Normal 71 4 2 4" xfId="5182" xr:uid="{00000000-0005-0000-0000-000040940000}"/>
    <cellStyle name="Normal 71 4 2 4 2" xfId="15234" xr:uid="{00000000-0005-0000-0000-000041940000}"/>
    <cellStyle name="Normal 71 4 2 4 2 2" xfId="45565" xr:uid="{00000000-0005-0000-0000-000042940000}"/>
    <cellStyle name="Normal 71 4 2 4 2 3" xfId="30332" xr:uid="{00000000-0005-0000-0000-000043940000}"/>
    <cellStyle name="Normal 71 4 2 4 3" xfId="10214" xr:uid="{00000000-0005-0000-0000-000044940000}"/>
    <cellStyle name="Normal 71 4 2 4 3 2" xfId="40548" xr:uid="{00000000-0005-0000-0000-000045940000}"/>
    <cellStyle name="Normal 71 4 2 4 3 3" xfId="25315" xr:uid="{00000000-0005-0000-0000-000046940000}"/>
    <cellStyle name="Normal 71 4 2 4 4" xfId="35535" xr:uid="{00000000-0005-0000-0000-000047940000}"/>
    <cellStyle name="Normal 71 4 2 4 5" xfId="20302" xr:uid="{00000000-0005-0000-0000-000048940000}"/>
    <cellStyle name="Normal 71 4 2 5" xfId="11892" xr:uid="{00000000-0005-0000-0000-000049940000}"/>
    <cellStyle name="Normal 71 4 2 5 2" xfId="42223" xr:uid="{00000000-0005-0000-0000-00004A940000}"/>
    <cellStyle name="Normal 71 4 2 5 3" xfId="26990" xr:uid="{00000000-0005-0000-0000-00004B940000}"/>
    <cellStyle name="Normal 71 4 2 6" xfId="6871" xr:uid="{00000000-0005-0000-0000-00004C940000}"/>
    <cellStyle name="Normal 71 4 2 6 2" xfId="37206" xr:uid="{00000000-0005-0000-0000-00004D940000}"/>
    <cellStyle name="Normal 71 4 2 6 3" xfId="21973" xr:uid="{00000000-0005-0000-0000-00004E940000}"/>
    <cellStyle name="Normal 71 4 2 7" xfId="32194" xr:uid="{00000000-0005-0000-0000-00004F940000}"/>
    <cellStyle name="Normal 71 4 2 8" xfId="16960" xr:uid="{00000000-0005-0000-0000-000050940000}"/>
    <cellStyle name="Normal 71 4 3" xfId="2218" xr:uid="{00000000-0005-0000-0000-000051940000}"/>
    <cellStyle name="Normal 71 4 3 2" xfId="3908" xr:uid="{00000000-0005-0000-0000-000052940000}"/>
    <cellStyle name="Normal 71 4 3 2 2" xfId="13981" xr:uid="{00000000-0005-0000-0000-000053940000}"/>
    <cellStyle name="Normal 71 4 3 2 2 2" xfId="44312" xr:uid="{00000000-0005-0000-0000-000054940000}"/>
    <cellStyle name="Normal 71 4 3 2 2 3" xfId="29079" xr:uid="{00000000-0005-0000-0000-000055940000}"/>
    <cellStyle name="Normal 71 4 3 2 3" xfId="8961" xr:uid="{00000000-0005-0000-0000-000056940000}"/>
    <cellStyle name="Normal 71 4 3 2 3 2" xfId="39295" xr:uid="{00000000-0005-0000-0000-000057940000}"/>
    <cellStyle name="Normal 71 4 3 2 3 3" xfId="24062" xr:uid="{00000000-0005-0000-0000-000058940000}"/>
    <cellStyle name="Normal 71 4 3 2 4" xfId="34282" xr:uid="{00000000-0005-0000-0000-000059940000}"/>
    <cellStyle name="Normal 71 4 3 2 5" xfId="19049" xr:uid="{00000000-0005-0000-0000-00005A940000}"/>
    <cellStyle name="Normal 71 4 3 3" xfId="5600" xr:uid="{00000000-0005-0000-0000-00005B940000}"/>
    <cellStyle name="Normal 71 4 3 3 2" xfId="15652" xr:uid="{00000000-0005-0000-0000-00005C940000}"/>
    <cellStyle name="Normal 71 4 3 3 2 2" xfId="45983" xr:uid="{00000000-0005-0000-0000-00005D940000}"/>
    <cellStyle name="Normal 71 4 3 3 2 3" xfId="30750" xr:uid="{00000000-0005-0000-0000-00005E940000}"/>
    <cellStyle name="Normal 71 4 3 3 3" xfId="10632" xr:uid="{00000000-0005-0000-0000-00005F940000}"/>
    <cellStyle name="Normal 71 4 3 3 3 2" xfId="40966" xr:uid="{00000000-0005-0000-0000-000060940000}"/>
    <cellStyle name="Normal 71 4 3 3 3 3" xfId="25733" xr:uid="{00000000-0005-0000-0000-000061940000}"/>
    <cellStyle name="Normal 71 4 3 3 4" xfId="35953" xr:uid="{00000000-0005-0000-0000-000062940000}"/>
    <cellStyle name="Normal 71 4 3 3 5" xfId="20720" xr:uid="{00000000-0005-0000-0000-000063940000}"/>
    <cellStyle name="Normal 71 4 3 4" xfId="12310" xr:uid="{00000000-0005-0000-0000-000064940000}"/>
    <cellStyle name="Normal 71 4 3 4 2" xfId="42641" xr:uid="{00000000-0005-0000-0000-000065940000}"/>
    <cellStyle name="Normal 71 4 3 4 3" xfId="27408" xr:uid="{00000000-0005-0000-0000-000066940000}"/>
    <cellStyle name="Normal 71 4 3 5" xfId="7289" xr:uid="{00000000-0005-0000-0000-000067940000}"/>
    <cellStyle name="Normal 71 4 3 5 2" xfId="37624" xr:uid="{00000000-0005-0000-0000-000068940000}"/>
    <cellStyle name="Normal 71 4 3 5 3" xfId="22391" xr:uid="{00000000-0005-0000-0000-000069940000}"/>
    <cellStyle name="Normal 71 4 3 6" xfId="32612" xr:uid="{00000000-0005-0000-0000-00006A940000}"/>
    <cellStyle name="Normal 71 4 3 7" xfId="17378" xr:uid="{00000000-0005-0000-0000-00006B940000}"/>
    <cellStyle name="Normal 71 4 4" xfId="3071" xr:uid="{00000000-0005-0000-0000-00006C940000}"/>
    <cellStyle name="Normal 71 4 4 2" xfId="13145" xr:uid="{00000000-0005-0000-0000-00006D940000}"/>
    <cellStyle name="Normal 71 4 4 2 2" xfId="43476" xr:uid="{00000000-0005-0000-0000-00006E940000}"/>
    <cellStyle name="Normal 71 4 4 2 3" xfId="28243" xr:uid="{00000000-0005-0000-0000-00006F940000}"/>
    <cellStyle name="Normal 71 4 4 3" xfId="8125" xr:uid="{00000000-0005-0000-0000-000070940000}"/>
    <cellStyle name="Normal 71 4 4 3 2" xfId="38459" xr:uid="{00000000-0005-0000-0000-000071940000}"/>
    <cellStyle name="Normal 71 4 4 3 3" xfId="23226" xr:uid="{00000000-0005-0000-0000-000072940000}"/>
    <cellStyle name="Normal 71 4 4 4" xfId="33446" xr:uid="{00000000-0005-0000-0000-000073940000}"/>
    <cellStyle name="Normal 71 4 4 5" xfId="18213" xr:uid="{00000000-0005-0000-0000-000074940000}"/>
    <cellStyle name="Normal 71 4 5" xfId="4764" xr:uid="{00000000-0005-0000-0000-000075940000}"/>
    <cellStyle name="Normal 71 4 5 2" xfId="14816" xr:uid="{00000000-0005-0000-0000-000076940000}"/>
    <cellStyle name="Normal 71 4 5 2 2" xfId="45147" xr:uid="{00000000-0005-0000-0000-000077940000}"/>
    <cellStyle name="Normal 71 4 5 2 3" xfId="29914" xr:uid="{00000000-0005-0000-0000-000078940000}"/>
    <cellStyle name="Normal 71 4 5 3" xfId="9796" xr:uid="{00000000-0005-0000-0000-000079940000}"/>
    <cellStyle name="Normal 71 4 5 3 2" xfId="40130" xr:uid="{00000000-0005-0000-0000-00007A940000}"/>
    <cellStyle name="Normal 71 4 5 3 3" xfId="24897" xr:uid="{00000000-0005-0000-0000-00007B940000}"/>
    <cellStyle name="Normal 71 4 5 4" xfId="35117" xr:uid="{00000000-0005-0000-0000-00007C940000}"/>
    <cellStyle name="Normal 71 4 5 5" xfId="19884" xr:uid="{00000000-0005-0000-0000-00007D940000}"/>
    <cellStyle name="Normal 71 4 6" xfId="11474" xr:uid="{00000000-0005-0000-0000-00007E940000}"/>
    <cellStyle name="Normal 71 4 6 2" xfId="41805" xr:uid="{00000000-0005-0000-0000-00007F940000}"/>
    <cellStyle name="Normal 71 4 6 3" xfId="26572" xr:uid="{00000000-0005-0000-0000-000080940000}"/>
    <cellStyle name="Normal 71 4 7" xfId="6453" xr:uid="{00000000-0005-0000-0000-000081940000}"/>
    <cellStyle name="Normal 71 4 7 2" xfId="36788" xr:uid="{00000000-0005-0000-0000-000082940000}"/>
    <cellStyle name="Normal 71 4 7 3" xfId="21555" xr:uid="{00000000-0005-0000-0000-000083940000}"/>
    <cellStyle name="Normal 71 4 8" xfId="31776" xr:uid="{00000000-0005-0000-0000-000084940000}"/>
    <cellStyle name="Normal 71 4 9" xfId="16542" xr:uid="{00000000-0005-0000-0000-000085940000}"/>
    <cellStyle name="Normal 71 5" xfId="1587" xr:uid="{00000000-0005-0000-0000-000086940000}"/>
    <cellStyle name="Normal 71 5 2" xfId="2428" xr:uid="{00000000-0005-0000-0000-000087940000}"/>
    <cellStyle name="Normal 71 5 2 2" xfId="4118" xr:uid="{00000000-0005-0000-0000-000088940000}"/>
    <cellStyle name="Normal 71 5 2 2 2" xfId="14191" xr:uid="{00000000-0005-0000-0000-000089940000}"/>
    <cellStyle name="Normal 71 5 2 2 2 2" xfId="44522" xr:uid="{00000000-0005-0000-0000-00008A940000}"/>
    <cellStyle name="Normal 71 5 2 2 2 3" xfId="29289" xr:uid="{00000000-0005-0000-0000-00008B940000}"/>
    <cellStyle name="Normal 71 5 2 2 3" xfId="9171" xr:uid="{00000000-0005-0000-0000-00008C940000}"/>
    <cellStyle name="Normal 71 5 2 2 3 2" xfId="39505" xr:uid="{00000000-0005-0000-0000-00008D940000}"/>
    <cellStyle name="Normal 71 5 2 2 3 3" xfId="24272" xr:uid="{00000000-0005-0000-0000-00008E940000}"/>
    <cellStyle name="Normal 71 5 2 2 4" xfId="34492" xr:uid="{00000000-0005-0000-0000-00008F940000}"/>
    <cellStyle name="Normal 71 5 2 2 5" xfId="19259" xr:uid="{00000000-0005-0000-0000-000090940000}"/>
    <cellStyle name="Normal 71 5 2 3" xfId="5810" xr:uid="{00000000-0005-0000-0000-000091940000}"/>
    <cellStyle name="Normal 71 5 2 3 2" xfId="15862" xr:uid="{00000000-0005-0000-0000-000092940000}"/>
    <cellStyle name="Normal 71 5 2 3 2 2" xfId="46193" xr:uid="{00000000-0005-0000-0000-000093940000}"/>
    <cellStyle name="Normal 71 5 2 3 2 3" xfId="30960" xr:uid="{00000000-0005-0000-0000-000094940000}"/>
    <cellStyle name="Normal 71 5 2 3 3" xfId="10842" xr:uid="{00000000-0005-0000-0000-000095940000}"/>
    <cellStyle name="Normal 71 5 2 3 3 2" xfId="41176" xr:uid="{00000000-0005-0000-0000-000096940000}"/>
    <cellStyle name="Normal 71 5 2 3 3 3" xfId="25943" xr:uid="{00000000-0005-0000-0000-000097940000}"/>
    <cellStyle name="Normal 71 5 2 3 4" xfId="36163" xr:uid="{00000000-0005-0000-0000-000098940000}"/>
    <cellStyle name="Normal 71 5 2 3 5" xfId="20930" xr:uid="{00000000-0005-0000-0000-000099940000}"/>
    <cellStyle name="Normal 71 5 2 4" xfId="12520" xr:uid="{00000000-0005-0000-0000-00009A940000}"/>
    <cellStyle name="Normal 71 5 2 4 2" xfId="42851" xr:uid="{00000000-0005-0000-0000-00009B940000}"/>
    <cellStyle name="Normal 71 5 2 4 3" xfId="27618" xr:uid="{00000000-0005-0000-0000-00009C940000}"/>
    <cellStyle name="Normal 71 5 2 5" xfId="7499" xr:uid="{00000000-0005-0000-0000-00009D940000}"/>
    <cellStyle name="Normal 71 5 2 5 2" xfId="37834" xr:uid="{00000000-0005-0000-0000-00009E940000}"/>
    <cellStyle name="Normal 71 5 2 5 3" xfId="22601" xr:uid="{00000000-0005-0000-0000-00009F940000}"/>
    <cellStyle name="Normal 71 5 2 6" xfId="32822" xr:uid="{00000000-0005-0000-0000-0000A0940000}"/>
    <cellStyle name="Normal 71 5 2 7" xfId="17588" xr:uid="{00000000-0005-0000-0000-0000A1940000}"/>
    <cellStyle name="Normal 71 5 3" xfId="3281" xr:uid="{00000000-0005-0000-0000-0000A2940000}"/>
    <cellStyle name="Normal 71 5 3 2" xfId="13355" xr:uid="{00000000-0005-0000-0000-0000A3940000}"/>
    <cellStyle name="Normal 71 5 3 2 2" xfId="43686" xr:uid="{00000000-0005-0000-0000-0000A4940000}"/>
    <cellStyle name="Normal 71 5 3 2 3" xfId="28453" xr:uid="{00000000-0005-0000-0000-0000A5940000}"/>
    <cellStyle name="Normal 71 5 3 3" xfId="8335" xr:uid="{00000000-0005-0000-0000-0000A6940000}"/>
    <cellStyle name="Normal 71 5 3 3 2" xfId="38669" xr:uid="{00000000-0005-0000-0000-0000A7940000}"/>
    <cellStyle name="Normal 71 5 3 3 3" xfId="23436" xr:uid="{00000000-0005-0000-0000-0000A8940000}"/>
    <cellStyle name="Normal 71 5 3 4" xfId="33656" xr:uid="{00000000-0005-0000-0000-0000A9940000}"/>
    <cellStyle name="Normal 71 5 3 5" xfId="18423" xr:uid="{00000000-0005-0000-0000-0000AA940000}"/>
    <cellStyle name="Normal 71 5 4" xfId="4974" xr:uid="{00000000-0005-0000-0000-0000AB940000}"/>
    <cellStyle name="Normal 71 5 4 2" xfId="15026" xr:uid="{00000000-0005-0000-0000-0000AC940000}"/>
    <cellStyle name="Normal 71 5 4 2 2" xfId="45357" xr:uid="{00000000-0005-0000-0000-0000AD940000}"/>
    <cellStyle name="Normal 71 5 4 2 3" xfId="30124" xr:uid="{00000000-0005-0000-0000-0000AE940000}"/>
    <cellStyle name="Normal 71 5 4 3" xfId="10006" xr:uid="{00000000-0005-0000-0000-0000AF940000}"/>
    <cellStyle name="Normal 71 5 4 3 2" xfId="40340" xr:uid="{00000000-0005-0000-0000-0000B0940000}"/>
    <cellStyle name="Normal 71 5 4 3 3" xfId="25107" xr:uid="{00000000-0005-0000-0000-0000B1940000}"/>
    <cellStyle name="Normal 71 5 4 4" xfId="35327" xr:uid="{00000000-0005-0000-0000-0000B2940000}"/>
    <cellStyle name="Normal 71 5 4 5" xfId="20094" xr:uid="{00000000-0005-0000-0000-0000B3940000}"/>
    <cellStyle name="Normal 71 5 5" xfId="11684" xr:uid="{00000000-0005-0000-0000-0000B4940000}"/>
    <cellStyle name="Normal 71 5 5 2" xfId="42015" xr:uid="{00000000-0005-0000-0000-0000B5940000}"/>
    <cellStyle name="Normal 71 5 5 3" xfId="26782" xr:uid="{00000000-0005-0000-0000-0000B6940000}"/>
    <cellStyle name="Normal 71 5 6" xfId="6663" xr:uid="{00000000-0005-0000-0000-0000B7940000}"/>
    <cellStyle name="Normal 71 5 6 2" xfId="36998" xr:uid="{00000000-0005-0000-0000-0000B8940000}"/>
    <cellStyle name="Normal 71 5 6 3" xfId="21765" xr:uid="{00000000-0005-0000-0000-0000B9940000}"/>
    <cellStyle name="Normal 71 5 7" xfId="31986" xr:uid="{00000000-0005-0000-0000-0000BA940000}"/>
    <cellStyle name="Normal 71 5 8" xfId="16752" xr:uid="{00000000-0005-0000-0000-0000BB940000}"/>
    <cellStyle name="Normal 71 6" xfId="2008" xr:uid="{00000000-0005-0000-0000-0000BC940000}"/>
    <cellStyle name="Normal 71 6 2" xfId="3700" xr:uid="{00000000-0005-0000-0000-0000BD940000}"/>
    <cellStyle name="Normal 71 6 2 2" xfId="13773" xr:uid="{00000000-0005-0000-0000-0000BE940000}"/>
    <cellStyle name="Normal 71 6 2 2 2" xfId="44104" xr:uid="{00000000-0005-0000-0000-0000BF940000}"/>
    <cellStyle name="Normal 71 6 2 2 3" xfId="28871" xr:uid="{00000000-0005-0000-0000-0000C0940000}"/>
    <cellStyle name="Normal 71 6 2 3" xfId="8753" xr:uid="{00000000-0005-0000-0000-0000C1940000}"/>
    <cellStyle name="Normal 71 6 2 3 2" xfId="39087" xr:uid="{00000000-0005-0000-0000-0000C2940000}"/>
    <cellStyle name="Normal 71 6 2 3 3" xfId="23854" xr:uid="{00000000-0005-0000-0000-0000C3940000}"/>
    <cellStyle name="Normal 71 6 2 4" xfId="34074" xr:uid="{00000000-0005-0000-0000-0000C4940000}"/>
    <cellStyle name="Normal 71 6 2 5" xfId="18841" xr:uid="{00000000-0005-0000-0000-0000C5940000}"/>
    <cellStyle name="Normal 71 6 3" xfId="5392" xr:uid="{00000000-0005-0000-0000-0000C6940000}"/>
    <cellStyle name="Normal 71 6 3 2" xfId="15444" xr:uid="{00000000-0005-0000-0000-0000C7940000}"/>
    <cellStyle name="Normal 71 6 3 2 2" xfId="45775" xr:uid="{00000000-0005-0000-0000-0000C8940000}"/>
    <cellStyle name="Normal 71 6 3 2 3" xfId="30542" xr:uid="{00000000-0005-0000-0000-0000C9940000}"/>
    <cellStyle name="Normal 71 6 3 3" xfId="10424" xr:uid="{00000000-0005-0000-0000-0000CA940000}"/>
    <cellStyle name="Normal 71 6 3 3 2" xfId="40758" xr:uid="{00000000-0005-0000-0000-0000CB940000}"/>
    <cellStyle name="Normal 71 6 3 3 3" xfId="25525" xr:uid="{00000000-0005-0000-0000-0000CC940000}"/>
    <cellStyle name="Normal 71 6 3 4" xfId="35745" xr:uid="{00000000-0005-0000-0000-0000CD940000}"/>
    <cellStyle name="Normal 71 6 3 5" xfId="20512" xr:uid="{00000000-0005-0000-0000-0000CE940000}"/>
    <cellStyle name="Normal 71 6 4" xfId="12102" xr:uid="{00000000-0005-0000-0000-0000CF940000}"/>
    <cellStyle name="Normal 71 6 4 2" xfId="42433" xr:uid="{00000000-0005-0000-0000-0000D0940000}"/>
    <cellStyle name="Normal 71 6 4 3" xfId="27200" xr:uid="{00000000-0005-0000-0000-0000D1940000}"/>
    <cellStyle name="Normal 71 6 5" xfId="7081" xr:uid="{00000000-0005-0000-0000-0000D2940000}"/>
    <cellStyle name="Normal 71 6 5 2" xfId="37416" xr:uid="{00000000-0005-0000-0000-0000D3940000}"/>
    <cellStyle name="Normal 71 6 5 3" xfId="22183" xr:uid="{00000000-0005-0000-0000-0000D4940000}"/>
    <cellStyle name="Normal 71 6 6" xfId="32404" xr:uid="{00000000-0005-0000-0000-0000D5940000}"/>
    <cellStyle name="Normal 71 6 7" xfId="17170" xr:uid="{00000000-0005-0000-0000-0000D6940000}"/>
    <cellStyle name="Normal 71 7" xfId="2860" xr:uid="{00000000-0005-0000-0000-0000D7940000}"/>
    <cellStyle name="Normal 71 7 2" xfId="12937" xr:uid="{00000000-0005-0000-0000-0000D8940000}"/>
    <cellStyle name="Normal 71 7 2 2" xfId="43268" xr:uid="{00000000-0005-0000-0000-0000D9940000}"/>
    <cellStyle name="Normal 71 7 2 3" xfId="28035" xr:uid="{00000000-0005-0000-0000-0000DA940000}"/>
    <cellStyle name="Normal 71 7 3" xfId="7917" xr:uid="{00000000-0005-0000-0000-0000DB940000}"/>
    <cellStyle name="Normal 71 7 3 2" xfId="38251" xr:uid="{00000000-0005-0000-0000-0000DC940000}"/>
    <cellStyle name="Normal 71 7 3 3" xfId="23018" xr:uid="{00000000-0005-0000-0000-0000DD940000}"/>
    <cellStyle name="Normal 71 7 4" xfId="33238" xr:uid="{00000000-0005-0000-0000-0000DE940000}"/>
    <cellStyle name="Normal 71 7 5" xfId="18005" xr:uid="{00000000-0005-0000-0000-0000DF940000}"/>
    <cellStyle name="Normal 71 8" xfId="4554" xr:uid="{00000000-0005-0000-0000-0000E0940000}"/>
    <cellStyle name="Normal 71 8 2" xfId="14608" xr:uid="{00000000-0005-0000-0000-0000E1940000}"/>
    <cellStyle name="Normal 71 8 2 2" xfId="44939" xr:uid="{00000000-0005-0000-0000-0000E2940000}"/>
    <cellStyle name="Normal 71 8 2 3" xfId="29706" xr:uid="{00000000-0005-0000-0000-0000E3940000}"/>
    <cellStyle name="Normal 71 8 3" xfId="9588" xr:uid="{00000000-0005-0000-0000-0000E4940000}"/>
    <cellStyle name="Normal 71 8 3 2" xfId="39922" xr:uid="{00000000-0005-0000-0000-0000E5940000}"/>
    <cellStyle name="Normal 71 8 3 3" xfId="24689" xr:uid="{00000000-0005-0000-0000-0000E6940000}"/>
    <cellStyle name="Normal 71 8 4" xfId="34909" xr:uid="{00000000-0005-0000-0000-0000E7940000}"/>
    <cellStyle name="Normal 71 8 5" xfId="19676" xr:uid="{00000000-0005-0000-0000-0000E8940000}"/>
    <cellStyle name="Normal 71 9" xfId="11264" xr:uid="{00000000-0005-0000-0000-0000E9940000}"/>
    <cellStyle name="Normal 71 9 2" xfId="41597" xr:uid="{00000000-0005-0000-0000-0000EA940000}"/>
    <cellStyle name="Normal 71 9 3" xfId="26364" xr:uid="{00000000-0005-0000-0000-0000EB940000}"/>
    <cellStyle name="Normal 72" xfId="908" xr:uid="{00000000-0005-0000-0000-0000EC940000}"/>
    <cellStyle name="Normal 72 10" xfId="6244" xr:uid="{00000000-0005-0000-0000-0000ED940000}"/>
    <cellStyle name="Normal 72 10 2" xfId="36581" xr:uid="{00000000-0005-0000-0000-0000EE940000}"/>
    <cellStyle name="Normal 72 10 3" xfId="21348" xr:uid="{00000000-0005-0000-0000-0000EF940000}"/>
    <cellStyle name="Normal 72 11" xfId="31572" xr:uid="{00000000-0005-0000-0000-0000F0940000}"/>
    <cellStyle name="Normal 72 12" xfId="16333" xr:uid="{00000000-0005-0000-0000-0000F1940000}"/>
    <cellStyle name="Normal 72 2" xfId="1208" xr:uid="{00000000-0005-0000-0000-0000F2940000}"/>
    <cellStyle name="Normal 72 2 10" xfId="31623" xr:uid="{00000000-0005-0000-0000-0000F3940000}"/>
    <cellStyle name="Normal 72 2 11" xfId="16387" xr:uid="{00000000-0005-0000-0000-0000F4940000}"/>
    <cellStyle name="Normal 72 2 2" xfId="1316" xr:uid="{00000000-0005-0000-0000-0000F5940000}"/>
    <cellStyle name="Normal 72 2 2 10" xfId="16491" xr:uid="{00000000-0005-0000-0000-0000F6940000}"/>
    <cellStyle name="Normal 72 2 2 2" xfId="1533" xr:uid="{00000000-0005-0000-0000-0000F7940000}"/>
    <cellStyle name="Normal 72 2 2 2 2" xfId="1954" xr:uid="{00000000-0005-0000-0000-0000F8940000}"/>
    <cellStyle name="Normal 72 2 2 2 2 2" xfId="2793" xr:uid="{00000000-0005-0000-0000-0000F9940000}"/>
    <cellStyle name="Normal 72 2 2 2 2 2 2" xfId="4483" xr:uid="{00000000-0005-0000-0000-0000FA940000}"/>
    <cellStyle name="Normal 72 2 2 2 2 2 2 2" xfId="14556" xr:uid="{00000000-0005-0000-0000-0000FB940000}"/>
    <cellStyle name="Normal 72 2 2 2 2 2 2 2 2" xfId="44887" xr:uid="{00000000-0005-0000-0000-0000FC940000}"/>
    <cellStyle name="Normal 72 2 2 2 2 2 2 2 3" xfId="29654" xr:uid="{00000000-0005-0000-0000-0000FD940000}"/>
    <cellStyle name="Normal 72 2 2 2 2 2 2 3" xfId="9536" xr:uid="{00000000-0005-0000-0000-0000FE940000}"/>
    <cellStyle name="Normal 72 2 2 2 2 2 2 3 2" xfId="39870" xr:uid="{00000000-0005-0000-0000-0000FF940000}"/>
    <cellStyle name="Normal 72 2 2 2 2 2 2 3 3" xfId="24637" xr:uid="{00000000-0005-0000-0000-000000950000}"/>
    <cellStyle name="Normal 72 2 2 2 2 2 2 4" xfId="34857" xr:uid="{00000000-0005-0000-0000-000001950000}"/>
    <cellStyle name="Normal 72 2 2 2 2 2 2 5" xfId="19624" xr:uid="{00000000-0005-0000-0000-000002950000}"/>
    <cellStyle name="Normal 72 2 2 2 2 2 3" xfId="6175" xr:uid="{00000000-0005-0000-0000-000003950000}"/>
    <cellStyle name="Normal 72 2 2 2 2 2 3 2" xfId="16227" xr:uid="{00000000-0005-0000-0000-000004950000}"/>
    <cellStyle name="Normal 72 2 2 2 2 2 3 2 2" xfId="46558" xr:uid="{00000000-0005-0000-0000-000005950000}"/>
    <cellStyle name="Normal 72 2 2 2 2 2 3 2 3" xfId="31325" xr:uid="{00000000-0005-0000-0000-000006950000}"/>
    <cellStyle name="Normal 72 2 2 2 2 2 3 3" xfId="11207" xr:uid="{00000000-0005-0000-0000-000007950000}"/>
    <cellStyle name="Normal 72 2 2 2 2 2 3 3 2" xfId="41541" xr:uid="{00000000-0005-0000-0000-000008950000}"/>
    <cellStyle name="Normal 72 2 2 2 2 2 3 3 3" xfId="26308" xr:uid="{00000000-0005-0000-0000-000009950000}"/>
    <cellStyle name="Normal 72 2 2 2 2 2 3 4" xfId="36528" xr:uid="{00000000-0005-0000-0000-00000A950000}"/>
    <cellStyle name="Normal 72 2 2 2 2 2 3 5" xfId="21295" xr:uid="{00000000-0005-0000-0000-00000B950000}"/>
    <cellStyle name="Normal 72 2 2 2 2 2 4" xfId="12885" xr:uid="{00000000-0005-0000-0000-00000C950000}"/>
    <cellStyle name="Normal 72 2 2 2 2 2 4 2" xfId="43216" xr:uid="{00000000-0005-0000-0000-00000D950000}"/>
    <cellStyle name="Normal 72 2 2 2 2 2 4 3" xfId="27983" xr:uid="{00000000-0005-0000-0000-00000E950000}"/>
    <cellStyle name="Normal 72 2 2 2 2 2 5" xfId="7864" xr:uid="{00000000-0005-0000-0000-00000F950000}"/>
    <cellStyle name="Normal 72 2 2 2 2 2 5 2" xfId="38199" xr:uid="{00000000-0005-0000-0000-000010950000}"/>
    <cellStyle name="Normal 72 2 2 2 2 2 5 3" xfId="22966" xr:uid="{00000000-0005-0000-0000-000011950000}"/>
    <cellStyle name="Normal 72 2 2 2 2 2 6" xfId="33187" xr:uid="{00000000-0005-0000-0000-000012950000}"/>
    <cellStyle name="Normal 72 2 2 2 2 2 7" xfId="17953" xr:uid="{00000000-0005-0000-0000-000013950000}"/>
    <cellStyle name="Normal 72 2 2 2 2 3" xfId="3646" xr:uid="{00000000-0005-0000-0000-000014950000}"/>
    <cellStyle name="Normal 72 2 2 2 2 3 2" xfId="13720" xr:uid="{00000000-0005-0000-0000-000015950000}"/>
    <cellStyle name="Normal 72 2 2 2 2 3 2 2" xfId="44051" xr:uid="{00000000-0005-0000-0000-000016950000}"/>
    <cellStyle name="Normal 72 2 2 2 2 3 2 3" xfId="28818" xr:uid="{00000000-0005-0000-0000-000017950000}"/>
    <cellStyle name="Normal 72 2 2 2 2 3 3" xfId="8700" xr:uid="{00000000-0005-0000-0000-000018950000}"/>
    <cellStyle name="Normal 72 2 2 2 2 3 3 2" xfId="39034" xr:uid="{00000000-0005-0000-0000-000019950000}"/>
    <cellStyle name="Normal 72 2 2 2 2 3 3 3" xfId="23801" xr:uid="{00000000-0005-0000-0000-00001A950000}"/>
    <cellStyle name="Normal 72 2 2 2 2 3 4" xfId="34021" xr:uid="{00000000-0005-0000-0000-00001B950000}"/>
    <cellStyle name="Normal 72 2 2 2 2 3 5" xfId="18788" xr:uid="{00000000-0005-0000-0000-00001C950000}"/>
    <cellStyle name="Normal 72 2 2 2 2 4" xfId="5339" xr:uid="{00000000-0005-0000-0000-00001D950000}"/>
    <cellStyle name="Normal 72 2 2 2 2 4 2" xfId="15391" xr:uid="{00000000-0005-0000-0000-00001E950000}"/>
    <cellStyle name="Normal 72 2 2 2 2 4 2 2" xfId="45722" xr:uid="{00000000-0005-0000-0000-00001F950000}"/>
    <cellStyle name="Normal 72 2 2 2 2 4 2 3" xfId="30489" xr:uid="{00000000-0005-0000-0000-000020950000}"/>
    <cellStyle name="Normal 72 2 2 2 2 4 3" xfId="10371" xr:uid="{00000000-0005-0000-0000-000021950000}"/>
    <cellStyle name="Normal 72 2 2 2 2 4 3 2" xfId="40705" xr:uid="{00000000-0005-0000-0000-000022950000}"/>
    <cellStyle name="Normal 72 2 2 2 2 4 3 3" xfId="25472" xr:uid="{00000000-0005-0000-0000-000023950000}"/>
    <cellStyle name="Normal 72 2 2 2 2 4 4" xfId="35692" xr:uid="{00000000-0005-0000-0000-000024950000}"/>
    <cellStyle name="Normal 72 2 2 2 2 4 5" xfId="20459" xr:uid="{00000000-0005-0000-0000-000025950000}"/>
    <cellStyle name="Normal 72 2 2 2 2 5" xfId="12049" xr:uid="{00000000-0005-0000-0000-000026950000}"/>
    <cellStyle name="Normal 72 2 2 2 2 5 2" xfId="42380" xr:uid="{00000000-0005-0000-0000-000027950000}"/>
    <cellStyle name="Normal 72 2 2 2 2 5 3" xfId="27147" xr:uid="{00000000-0005-0000-0000-000028950000}"/>
    <cellStyle name="Normal 72 2 2 2 2 6" xfId="7028" xr:uid="{00000000-0005-0000-0000-000029950000}"/>
    <cellStyle name="Normal 72 2 2 2 2 6 2" xfId="37363" xr:uid="{00000000-0005-0000-0000-00002A950000}"/>
    <cellStyle name="Normal 72 2 2 2 2 6 3" xfId="22130" xr:uid="{00000000-0005-0000-0000-00002B950000}"/>
    <cellStyle name="Normal 72 2 2 2 2 7" xfId="32351" xr:uid="{00000000-0005-0000-0000-00002C950000}"/>
    <cellStyle name="Normal 72 2 2 2 2 8" xfId="17117" xr:uid="{00000000-0005-0000-0000-00002D950000}"/>
    <cellStyle name="Normal 72 2 2 2 3" xfId="2375" xr:uid="{00000000-0005-0000-0000-00002E950000}"/>
    <cellStyle name="Normal 72 2 2 2 3 2" xfId="4065" xr:uid="{00000000-0005-0000-0000-00002F950000}"/>
    <cellStyle name="Normal 72 2 2 2 3 2 2" xfId="14138" xr:uid="{00000000-0005-0000-0000-000030950000}"/>
    <cellStyle name="Normal 72 2 2 2 3 2 2 2" xfId="44469" xr:uid="{00000000-0005-0000-0000-000031950000}"/>
    <cellStyle name="Normal 72 2 2 2 3 2 2 3" xfId="29236" xr:uid="{00000000-0005-0000-0000-000032950000}"/>
    <cellStyle name="Normal 72 2 2 2 3 2 3" xfId="9118" xr:uid="{00000000-0005-0000-0000-000033950000}"/>
    <cellStyle name="Normal 72 2 2 2 3 2 3 2" xfId="39452" xr:uid="{00000000-0005-0000-0000-000034950000}"/>
    <cellStyle name="Normal 72 2 2 2 3 2 3 3" xfId="24219" xr:uid="{00000000-0005-0000-0000-000035950000}"/>
    <cellStyle name="Normal 72 2 2 2 3 2 4" xfId="34439" xr:uid="{00000000-0005-0000-0000-000036950000}"/>
    <cellStyle name="Normal 72 2 2 2 3 2 5" xfId="19206" xr:uid="{00000000-0005-0000-0000-000037950000}"/>
    <cellStyle name="Normal 72 2 2 2 3 3" xfId="5757" xr:uid="{00000000-0005-0000-0000-000038950000}"/>
    <cellStyle name="Normal 72 2 2 2 3 3 2" xfId="15809" xr:uid="{00000000-0005-0000-0000-000039950000}"/>
    <cellStyle name="Normal 72 2 2 2 3 3 2 2" xfId="46140" xr:uid="{00000000-0005-0000-0000-00003A950000}"/>
    <cellStyle name="Normal 72 2 2 2 3 3 2 3" xfId="30907" xr:uid="{00000000-0005-0000-0000-00003B950000}"/>
    <cellStyle name="Normal 72 2 2 2 3 3 3" xfId="10789" xr:uid="{00000000-0005-0000-0000-00003C950000}"/>
    <cellStyle name="Normal 72 2 2 2 3 3 3 2" xfId="41123" xr:uid="{00000000-0005-0000-0000-00003D950000}"/>
    <cellStyle name="Normal 72 2 2 2 3 3 3 3" xfId="25890" xr:uid="{00000000-0005-0000-0000-00003E950000}"/>
    <cellStyle name="Normal 72 2 2 2 3 3 4" xfId="36110" xr:uid="{00000000-0005-0000-0000-00003F950000}"/>
    <cellStyle name="Normal 72 2 2 2 3 3 5" xfId="20877" xr:uid="{00000000-0005-0000-0000-000040950000}"/>
    <cellStyle name="Normal 72 2 2 2 3 4" xfId="12467" xr:uid="{00000000-0005-0000-0000-000041950000}"/>
    <cellStyle name="Normal 72 2 2 2 3 4 2" xfId="42798" xr:uid="{00000000-0005-0000-0000-000042950000}"/>
    <cellStyle name="Normal 72 2 2 2 3 4 3" xfId="27565" xr:uid="{00000000-0005-0000-0000-000043950000}"/>
    <cellStyle name="Normal 72 2 2 2 3 5" xfId="7446" xr:uid="{00000000-0005-0000-0000-000044950000}"/>
    <cellStyle name="Normal 72 2 2 2 3 5 2" xfId="37781" xr:uid="{00000000-0005-0000-0000-000045950000}"/>
    <cellStyle name="Normal 72 2 2 2 3 5 3" xfId="22548" xr:uid="{00000000-0005-0000-0000-000046950000}"/>
    <cellStyle name="Normal 72 2 2 2 3 6" xfId="32769" xr:uid="{00000000-0005-0000-0000-000047950000}"/>
    <cellStyle name="Normal 72 2 2 2 3 7" xfId="17535" xr:uid="{00000000-0005-0000-0000-000048950000}"/>
    <cellStyle name="Normal 72 2 2 2 4" xfId="3228" xr:uid="{00000000-0005-0000-0000-000049950000}"/>
    <cellStyle name="Normal 72 2 2 2 4 2" xfId="13302" xr:uid="{00000000-0005-0000-0000-00004A950000}"/>
    <cellStyle name="Normal 72 2 2 2 4 2 2" xfId="43633" xr:uid="{00000000-0005-0000-0000-00004B950000}"/>
    <cellStyle name="Normal 72 2 2 2 4 2 3" xfId="28400" xr:uid="{00000000-0005-0000-0000-00004C950000}"/>
    <cellStyle name="Normal 72 2 2 2 4 3" xfId="8282" xr:uid="{00000000-0005-0000-0000-00004D950000}"/>
    <cellStyle name="Normal 72 2 2 2 4 3 2" xfId="38616" xr:uid="{00000000-0005-0000-0000-00004E950000}"/>
    <cellStyle name="Normal 72 2 2 2 4 3 3" xfId="23383" xr:uid="{00000000-0005-0000-0000-00004F950000}"/>
    <cellStyle name="Normal 72 2 2 2 4 4" xfId="33603" xr:uid="{00000000-0005-0000-0000-000050950000}"/>
    <cellStyle name="Normal 72 2 2 2 4 5" xfId="18370" xr:uid="{00000000-0005-0000-0000-000051950000}"/>
    <cellStyle name="Normal 72 2 2 2 5" xfId="4921" xr:uid="{00000000-0005-0000-0000-000052950000}"/>
    <cellStyle name="Normal 72 2 2 2 5 2" xfId="14973" xr:uid="{00000000-0005-0000-0000-000053950000}"/>
    <cellStyle name="Normal 72 2 2 2 5 2 2" xfId="45304" xr:uid="{00000000-0005-0000-0000-000054950000}"/>
    <cellStyle name="Normal 72 2 2 2 5 2 3" xfId="30071" xr:uid="{00000000-0005-0000-0000-000055950000}"/>
    <cellStyle name="Normal 72 2 2 2 5 3" xfId="9953" xr:uid="{00000000-0005-0000-0000-000056950000}"/>
    <cellStyle name="Normal 72 2 2 2 5 3 2" xfId="40287" xr:uid="{00000000-0005-0000-0000-000057950000}"/>
    <cellStyle name="Normal 72 2 2 2 5 3 3" xfId="25054" xr:uid="{00000000-0005-0000-0000-000058950000}"/>
    <cellStyle name="Normal 72 2 2 2 5 4" xfId="35274" xr:uid="{00000000-0005-0000-0000-000059950000}"/>
    <cellStyle name="Normal 72 2 2 2 5 5" xfId="20041" xr:uid="{00000000-0005-0000-0000-00005A950000}"/>
    <cellStyle name="Normal 72 2 2 2 6" xfId="11631" xr:uid="{00000000-0005-0000-0000-00005B950000}"/>
    <cellStyle name="Normal 72 2 2 2 6 2" xfId="41962" xr:uid="{00000000-0005-0000-0000-00005C950000}"/>
    <cellStyle name="Normal 72 2 2 2 6 3" xfId="26729" xr:uid="{00000000-0005-0000-0000-00005D950000}"/>
    <cellStyle name="Normal 72 2 2 2 7" xfId="6610" xr:uid="{00000000-0005-0000-0000-00005E950000}"/>
    <cellStyle name="Normal 72 2 2 2 7 2" xfId="36945" xr:uid="{00000000-0005-0000-0000-00005F950000}"/>
    <cellStyle name="Normal 72 2 2 2 7 3" xfId="21712" xr:uid="{00000000-0005-0000-0000-000060950000}"/>
    <cellStyle name="Normal 72 2 2 2 8" xfId="31933" xr:uid="{00000000-0005-0000-0000-000061950000}"/>
    <cellStyle name="Normal 72 2 2 2 9" xfId="16699" xr:uid="{00000000-0005-0000-0000-000062950000}"/>
    <cellStyle name="Normal 72 2 2 3" xfId="1746" xr:uid="{00000000-0005-0000-0000-000063950000}"/>
    <cellStyle name="Normal 72 2 2 3 2" xfId="2585" xr:uid="{00000000-0005-0000-0000-000064950000}"/>
    <cellStyle name="Normal 72 2 2 3 2 2" xfId="4275" xr:uid="{00000000-0005-0000-0000-000065950000}"/>
    <cellStyle name="Normal 72 2 2 3 2 2 2" xfId="14348" xr:uid="{00000000-0005-0000-0000-000066950000}"/>
    <cellStyle name="Normal 72 2 2 3 2 2 2 2" xfId="44679" xr:uid="{00000000-0005-0000-0000-000067950000}"/>
    <cellStyle name="Normal 72 2 2 3 2 2 2 3" xfId="29446" xr:uid="{00000000-0005-0000-0000-000068950000}"/>
    <cellStyle name="Normal 72 2 2 3 2 2 3" xfId="9328" xr:uid="{00000000-0005-0000-0000-000069950000}"/>
    <cellStyle name="Normal 72 2 2 3 2 2 3 2" xfId="39662" xr:uid="{00000000-0005-0000-0000-00006A950000}"/>
    <cellStyle name="Normal 72 2 2 3 2 2 3 3" xfId="24429" xr:uid="{00000000-0005-0000-0000-00006B950000}"/>
    <cellStyle name="Normal 72 2 2 3 2 2 4" xfId="34649" xr:uid="{00000000-0005-0000-0000-00006C950000}"/>
    <cellStyle name="Normal 72 2 2 3 2 2 5" xfId="19416" xr:uid="{00000000-0005-0000-0000-00006D950000}"/>
    <cellStyle name="Normal 72 2 2 3 2 3" xfId="5967" xr:uid="{00000000-0005-0000-0000-00006E950000}"/>
    <cellStyle name="Normal 72 2 2 3 2 3 2" xfId="16019" xr:uid="{00000000-0005-0000-0000-00006F950000}"/>
    <cellStyle name="Normal 72 2 2 3 2 3 2 2" xfId="46350" xr:uid="{00000000-0005-0000-0000-000070950000}"/>
    <cellStyle name="Normal 72 2 2 3 2 3 2 3" xfId="31117" xr:uid="{00000000-0005-0000-0000-000071950000}"/>
    <cellStyle name="Normal 72 2 2 3 2 3 3" xfId="10999" xr:uid="{00000000-0005-0000-0000-000072950000}"/>
    <cellStyle name="Normal 72 2 2 3 2 3 3 2" xfId="41333" xr:uid="{00000000-0005-0000-0000-000073950000}"/>
    <cellStyle name="Normal 72 2 2 3 2 3 3 3" xfId="26100" xr:uid="{00000000-0005-0000-0000-000074950000}"/>
    <cellStyle name="Normal 72 2 2 3 2 3 4" xfId="36320" xr:uid="{00000000-0005-0000-0000-000075950000}"/>
    <cellStyle name="Normal 72 2 2 3 2 3 5" xfId="21087" xr:uid="{00000000-0005-0000-0000-000076950000}"/>
    <cellStyle name="Normal 72 2 2 3 2 4" xfId="12677" xr:uid="{00000000-0005-0000-0000-000077950000}"/>
    <cellStyle name="Normal 72 2 2 3 2 4 2" xfId="43008" xr:uid="{00000000-0005-0000-0000-000078950000}"/>
    <cellStyle name="Normal 72 2 2 3 2 4 3" xfId="27775" xr:uid="{00000000-0005-0000-0000-000079950000}"/>
    <cellStyle name="Normal 72 2 2 3 2 5" xfId="7656" xr:uid="{00000000-0005-0000-0000-00007A950000}"/>
    <cellStyle name="Normal 72 2 2 3 2 5 2" xfId="37991" xr:uid="{00000000-0005-0000-0000-00007B950000}"/>
    <cellStyle name="Normal 72 2 2 3 2 5 3" xfId="22758" xr:uid="{00000000-0005-0000-0000-00007C950000}"/>
    <cellStyle name="Normal 72 2 2 3 2 6" xfId="32979" xr:uid="{00000000-0005-0000-0000-00007D950000}"/>
    <cellStyle name="Normal 72 2 2 3 2 7" xfId="17745" xr:uid="{00000000-0005-0000-0000-00007E950000}"/>
    <cellStyle name="Normal 72 2 2 3 3" xfId="3438" xr:uid="{00000000-0005-0000-0000-00007F950000}"/>
    <cellStyle name="Normal 72 2 2 3 3 2" xfId="13512" xr:uid="{00000000-0005-0000-0000-000080950000}"/>
    <cellStyle name="Normal 72 2 2 3 3 2 2" xfId="43843" xr:uid="{00000000-0005-0000-0000-000081950000}"/>
    <cellStyle name="Normal 72 2 2 3 3 2 3" xfId="28610" xr:uid="{00000000-0005-0000-0000-000082950000}"/>
    <cellStyle name="Normal 72 2 2 3 3 3" xfId="8492" xr:uid="{00000000-0005-0000-0000-000083950000}"/>
    <cellStyle name="Normal 72 2 2 3 3 3 2" xfId="38826" xr:uid="{00000000-0005-0000-0000-000084950000}"/>
    <cellStyle name="Normal 72 2 2 3 3 3 3" xfId="23593" xr:uid="{00000000-0005-0000-0000-000085950000}"/>
    <cellStyle name="Normal 72 2 2 3 3 4" xfId="33813" xr:uid="{00000000-0005-0000-0000-000086950000}"/>
    <cellStyle name="Normal 72 2 2 3 3 5" xfId="18580" xr:uid="{00000000-0005-0000-0000-000087950000}"/>
    <cellStyle name="Normal 72 2 2 3 4" xfId="5131" xr:uid="{00000000-0005-0000-0000-000088950000}"/>
    <cellStyle name="Normal 72 2 2 3 4 2" xfId="15183" xr:uid="{00000000-0005-0000-0000-000089950000}"/>
    <cellStyle name="Normal 72 2 2 3 4 2 2" xfId="45514" xr:uid="{00000000-0005-0000-0000-00008A950000}"/>
    <cellStyle name="Normal 72 2 2 3 4 2 3" xfId="30281" xr:uid="{00000000-0005-0000-0000-00008B950000}"/>
    <cellStyle name="Normal 72 2 2 3 4 3" xfId="10163" xr:uid="{00000000-0005-0000-0000-00008C950000}"/>
    <cellStyle name="Normal 72 2 2 3 4 3 2" xfId="40497" xr:uid="{00000000-0005-0000-0000-00008D950000}"/>
    <cellStyle name="Normal 72 2 2 3 4 3 3" xfId="25264" xr:uid="{00000000-0005-0000-0000-00008E950000}"/>
    <cellStyle name="Normal 72 2 2 3 4 4" xfId="35484" xr:uid="{00000000-0005-0000-0000-00008F950000}"/>
    <cellStyle name="Normal 72 2 2 3 4 5" xfId="20251" xr:uid="{00000000-0005-0000-0000-000090950000}"/>
    <cellStyle name="Normal 72 2 2 3 5" xfId="11841" xr:uid="{00000000-0005-0000-0000-000091950000}"/>
    <cellStyle name="Normal 72 2 2 3 5 2" xfId="42172" xr:uid="{00000000-0005-0000-0000-000092950000}"/>
    <cellStyle name="Normal 72 2 2 3 5 3" xfId="26939" xr:uid="{00000000-0005-0000-0000-000093950000}"/>
    <cellStyle name="Normal 72 2 2 3 6" xfId="6820" xr:uid="{00000000-0005-0000-0000-000094950000}"/>
    <cellStyle name="Normal 72 2 2 3 6 2" xfId="37155" xr:uid="{00000000-0005-0000-0000-000095950000}"/>
    <cellStyle name="Normal 72 2 2 3 6 3" xfId="21922" xr:uid="{00000000-0005-0000-0000-000096950000}"/>
    <cellStyle name="Normal 72 2 2 3 7" xfId="32143" xr:uid="{00000000-0005-0000-0000-000097950000}"/>
    <cellStyle name="Normal 72 2 2 3 8" xfId="16909" xr:uid="{00000000-0005-0000-0000-000098950000}"/>
    <cellStyle name="Normal 72 2 2 4" xfId="2167" xr:uid="{00000000-0005-0000-0000-000099950000}"/>
    <cellStyle name="Normal 72 2 2 4 2" xfId="3857" xr:uid="{00000000-0005-0000-0000-00009A950000}"/>
    <cellStyle name="Normal 72 2 2 4 2 2" xfId="13930" xr:uid="{00000000-0005-0000-0000-00009B950000}"/>
    <cellStyle name="Normal 72 2 2 4 2 2 2" xfId="44261" xr:uid="{00000000-0005-0000-0000-00009C950000}"/>
    <cellStyle name="Normal 72 2 2 4 2 2 3" xfId="29028" xr:uid="{00000000-0005-0000-0000-00009D950000}"/>
    <cellStyle name="Normal 72 2 2 4 2 3" xfId="8910" xr:uid="{00000000-0005-0000-0000-00009E950000}"/>
    <cellStyle name="Normal 72 2 2 4 2 3 2" xfId="39244" xr:uid="{00000000-0005-0000-0000-00009F950000}"/>
    <cellStyle name="Normal 72 2 2 4 2 3 3" xfId="24011" xr:uid="{00000000-0005-0000-0000-0000A0950000}"/>
    <cellStyle name="Normal 72 2 2 4 2 4" xfId="34231" xr:uid="{00000000-0005-0000-0000-0000A1950000}"/>
    <cellStyle name="Normal 72 2 2 4 2 5" xfId="18998" xr:uid="{00000000-0005-0000-0000-0000A2950000}"/>
    <cellStyle name="Normal 72 2 2 4 3" xfId="5549" xr:uid="{00000000-0005-0000-0000-0000A3950000}"/>
    <cellStyle name="Normal 72 2 2 4 3 2" xfId="15601" xr:uid="{00000000-0005-0000-0000-0000A4950000}"/>
    <cellStyle name="Normal 72 2 2 4 3 2 2" xfId="45932" xr:uid="{00000000-0005-0000-0000-0000A5950000}"/>
    <cellStyle name="Normal 72 2 2 4 3 2 3" xfId="30699" xr:uid="{00000000-0005-0000-0000-0000A6950000}"/>
    <cellStyle name="Normal 72 2 2 4 3 3" xfId="10581" xr:uid="{00000000-0005-0000-0000-0000A7950000}"/>
    <cellStyle name="Normal 72 2 2 4 3 3 2" xfId="40915" xr:uid="{00000000-0005-0000-0000-0000A8950000}"/>
    <cellStyle name="Normal 72 2 2 4 3 3 3" xfId="25682" xr:uid="{00000000-0005-0000-0000-0000A9950000}"/>
    <cellStyle name="Normal 72 2 2 4 3 4" xfId="35902" xr:uid="{00000000-0005-0000-0000-0000AA950000}"/>
    <cellStyle name="Normal 72 2 2 4 3 5" xfId="20669" xr:uid="{00000000-0005-0000-0000-0000AB950000}"/>
    <cellStyle name="Normal 72 2 2 4 4" xfId="12259" xr:uid="{00000000-0005-0000-0000-0000AC950000}"/>
    <cellStyle name="Normal 72 2 2 4 4 2" xfId="42590" xr:uid="{00000000-0005-0000-0000-0000AD950000}"/>
    <cellStyle name="Normal 72 2 2 4 4 3" xfId="27357" xr:uid="{00000000-0005-0000-0000-0000AE950000}"/>
    <cellStyle name="Normal 72 2 2 4 5" xfId="7238" xr:uid="{00000000-0005-0000-0000-0000AF950000}"/>
    <cellStyle name="Normal 72 2 2 4 5 2" xfId="37573" xr:uid="{00000000-0005-0000-0000-0000B0950000}"/>
    <cellStyle name="Normal 72 2 2 4 5 3" xfId="22340" xr:uid="{00000000-0005-0000-0000-0000B1950000}"/>
    <cellStyle name="Normal 72 2 2 4 6" xfId="32561" xr:uid="{00000000-0005-0000-0000-0000B2950000}"/>
    <cellStyle name="Normal 72 2 2 4 7" xfId="17327" xr:uid="{00000000-0005-0000-0000-0000B3950000}"/>
    <cellStyle name="Normal 72 2 2 5" xfId="3020" xr:uid="{00000000-0005-0000-0000-0000B4950000}"/>
    <cellStyle name="Normal 72 2 2 5 2" xfId="13094" xr:uid="{00000000-0005-0000-0000-0000B5950000}"/>
    <cellStyle name="Normal 72 2 2 5 2 2" xfId="43425" xr:uid="{00000000-0005-0000-0000-0000B6950000}"/>
    <cellStyle name="Normal 72 2 2 5 2 3" xfId="28192" xr:uid="{00000000-0005-0000-0000-0000B7950000}"/>
    <cellStyle name="Normal 72 2 2 5 3" xfId="8074" xr:uid="{00000000-0005-0000-0000-0000B8950000}"/>
    <cellStyle name="Normal 72 2 2 5 3 2" xfId="38408" xr:uid="{00000000-0005-0000-0000-0000B9950000}"/>
    <cellStyle name="Normal 72 2 2 5 3 3" xfId="23175" xr:uid="{00000000-0005-0000-0000-0000BA950000}"/>
    <cellStyle name="Normal 72 2 2 5 4" xfId="33395" xr:uid="{00000000-0005-0000-0000-0000BB950000}"/>
    <cellStyle name="Normal 72 2 2 5 5" xfId="18162" xr:uid="{00000000-0005-0000-0000-0000BC950000}"/>
    <cellStyle name="Normal 72 2 2 6" xfId="4713" xr:uid="{00000000-0005-0000-0000-0000BD950000}"/>
    <cellStyle name="Normal 72 2 2 6 2" xfId="14765" xr:uid="{00000000-0005-0000-0000-0000BE950000}"/>
    <cellStyle name="Normal 72 2 2 6 2 2" xfId="45096" xr:uid="{00000000-0005-0000-0000-0000BF950000}"/>
    <cellStyle name="Normal 72 2 2 6 2 3" xfId="29863" xr:uid="{00000000-0005-0000-0000-0000C0950000}"/>
    <cellStyle name="Normal 72 2 2 6 3" xfId="9745" xr:uid="{00000000-0005-0000-0000-0000C1950000}"/>
    <cellStyle name="Normal 72 2 2 6 3 2" xfId="40079" xr:uid="{00000000-0005-0000-0000-0000C2950000}"/>
    <cellStyle name="Normal 72 2 2 6 3 3" xfId="24846" xr:uid="{00000000-0005-0000-0000-0000C3950000}"/>
    <cellStyle name="Normal 72 2 2 6 4" xfId="35066" xr:uid="{00000000-0005-0000-0000-0000C4950000}"/>
    <cellStyle name="Normal 72 2 2 6 5" xfId="19833" xr:uid="{00000000-0005-0000-0000-0000C5950000}"/>
    <cellStyle name="Normal 72 2 2 7" xfId="11423" xr:uid="{00000000-0005-0000-0000-0000C6950000}"/>
    <cellStyle name="Normal 72 2 2 7 2" xfId="41754" xr:uid="{00000000-0005-0000-0000-0000C7950000}"/>
    <cellStyle name="Normal 72 2 2 7 3" xfId="26521" xr:uid="{00000000-0005-0000-0000-0000C8950000}"/>
    <cellStyle name="Normal 72 2 2 8" xfId="6402" xr:uid="{00000000-0005-0000-0000-0000C9950000}"/>
    <cellStyle name="Normal 72 2 2 8 2" xfId="36737" xr:uid="{00000000-0005-0000-0000-0000CA950000}"/>
    <cellStyle name="Normal 72 2 2 8 3" xfId="21504" xr:uid="{00000000-0005-0000-0000-0000CB950000}"/>
    <cellStyle name="Normal 72 2 2 9" xfId="31725" xr:uid="{00000000-0005-0000-0000-0000CC950000}"/>
    <cellStyle name="Normal 72 2 3" xfId="1429" xr:uid="{00000000-0005-0000-0000-0000CD950000}"/>
    <cellStyle name="Normal 72 2 3 2" xfId="1850" xr:uid="{00000000-0005-0000-0000-0000CE950000}"/>
    <cellStyle name="Normal 72 2 3 2 2" xfId="2689" xr:uid="{00000000-0005-0000-0000-0000CF950000}"/>
    <cellStyle name="Normal 72 2 3 2 2 2" xfId="4379" xr:uid="{00000000-0005-0000-0000-0000D0950000}"/>
    <cellStyle name="Normal 72 2 3 2 2 2 2" xfId="14452" xr:uid="{00000000-0005-0000-0000-0000D1950000}"/>
    <cellStyle name="Normal 72 2 3 2 2 2 2 2" xfId="44783" xr:uid="{00000000-0005-0000-0000-0000D2950000}"/>
    <cellStyle name="Normal 72 2 3 2 2 2 2 3" xfId="29550" xr:uid="{00000000-0005-0000-0000-0000D3950000}"/>
    <cellStyle name="Normal 72 2 3 2 2 2 3" xfId="9432" xr:uid="{00000000-0005-0000-0000-0000D4950000}"/>
    <cellStyle name="Normal 72 2 3 2 2 2 3 2" xfId="39766" xr:uid="{00000000-0005-0000-0000-0000D5950000}"/>
    <cellStyle name="Normal 72 2 3 2 2 2 3 3" xfId="24533" xr:uid="{00000000-0005-0000-0000-0000D6950000}"/>
    <cellStyle name="Normal 72 2 3 2 2 2 4" xfId="34753" xr:uid="{00000000-0005-0000-0000-0000D7950000}"/>
    <cellStyle name="Normal 72 2 3 2 2 2 5" xfId="19520" xr:uid="{00000000-0005-0000-0000-0000D8950000}"/>
    <cellStyle name="Normal 72 2 3 2 2 3" xfId="6071" xr:uid="{00000000-0005-0000-0000-0000D9950000}"/>
    <cellStyle name="Normal 72 2 3 2 2 3 2" xfId="16123" xr:uid="{00000000-0005-0000-0000-0000DA950000}"/>
    <cellStyle name="Normal 72 2 3 2 2 3 2 2" xfId="46454" xr:uid="{00000000-0005-0000-0000-0000DB950000}"/>
    <cellStyle name="Normal 72 2 3 2 2 3 2 3" xfId="31221" xr:uid="{00000000-0005-0000-0000-0000DC950000}"/>
    <cellStyle name="Normal 72 2 3 2 2 3 3" xfId="11103" xr:uid="{00000000-0005-0000-0000-0000DD950000}"/>
    <cellStyle name="Normal 72 2 3 2 2 3 3 2" xfId="41437" xr:uid="{00000000-0005-0000-0000-0000DE950000}"/>
    <cellStyle name="Normal 72 2 3 2 2 3 3 3" xfId="26204" xr:uid="{00000000-0005-0000-0000-0000DF950000}"/>
    <cellStyle name="Normal 72 2 3 2 2 3 4" xfId="36424" xr:uid="{00000000-0005-0000-0000-0000E0950000}"/>
    <cellStyle name="Normal 72 2 3 2 2 3 5" xfId="21191" xr:uid="{00000000-0005-0000-0000-0000E1950000}"/>
    <cellStyle name="Normal 72 2 3 2 2 4" xfId="12781" xr:uid="{00000000-0005-0000-0000-0000E2950000}"/>
    <cellStyle name="Normal 72 2 3 2 2 4 2" xfId="43112" xr:uid="{00000000-0005-0000-0000-0000E3950000}"/>
    <cellStyle name="Normal 72 2 3 2 2 4 3" xfId="27879" xr:uid="{00000000-0005-0000-0000-0000E4950000}"/>
    <cellStyle name="Normal 72 2 3 2 2 5" xfId="7760" xr:uid="{00000000-0005-0000-0000-0000E5950000}"/>
    <cellStyle name="Normal 72 2 3 2 2 5 2" xfId="38095" xr:uid="{00000000-0005-0000-0000-0000E6950000}"/>
    <cellStyle name="Normal 72 2 3 2 2 5 3" xfId="22862" xr:uid="{00000000-0005-0000-0000-0000E7950000}"/>
    <cellStyle name="Normal 72 2 3 2 2 6" xfId="33083" xr:uid="{00000000-0005-0000-0000-0000E8950000}"/>
    <cellStyle name="Normal 72 2 3 2 2 7" xfId="17849" xr:uid="{00000000-0005-0000-0000-0000E9950000}"/>
    <cellStyle name="Normal 72 2 3 2 3" xfId="3542" xr:uid="{00000000-0005-0000-0000-0000EA950000}"/>
    <cellStyle name="Normal 72 2 3 2 3 2" xfId="13616" xr:uid="{00000000-0005-0000-0000-0000EB950000}"/>
    <cellStyle name="Normal 72 2 3 2 3 2 2" xfId="43947" xr:uid="{00000000-0005-0000-0000-0000EC950000}"/>
    <cellStyle name="Normal 72 2 3 2 3 2 3" xfId="28714" xr:uid="{00000000-0005-0000-0000-0000ED950000}"/>
    <cellStyle name="Normal 72 2 3 2 3 3" xfId="8596" xr:uid="{00000000-0005-0000-0000-0000EE950000}"/>
    <cellStyle name="Normal 72 2 3 2 3 3 2" xfId="38930" xr:uid="{00000000-0005-0000-0000-0000EF950000}"/>
    <cellStyle name="Normal 72 2 3 2 3 3 3" xfId="23697" xr:uid="{00000000-0005-0000-0000-0000F0950000}"/>
    <cellStyle name="Normal 72 2 3 2 3 4" xfId="33917" xr:uid="{00000000-0005-0000-0000-0000F1950000}"/>
    <cellStyle name="Normal 72 2 3 2 3 5" xfId="18684" xr:uid="{00000000-0005-0000-0000-0000F2950000}"/>
    <cellStyle name="Normal 72 2 3 2 4" xfId="5235" xr:uid="{00000000-0005-0000-0000-0000F3950000}"/>
    <cellStyle name="Normal 72 2 3 2 4 2" xfId="15287" xr:uid="{00000000-0005-0000-0000-0000F4950000}"/>
    <cellStyle name="Normal 72 2 3 2 4 2 2" xfId="45618" xr:uid="{00000000-0005-0000-0000-0000F5950000}"/>
    <cellStyle name="Normal 72 2 3 2 4 2 3" xfId="30385" xr:uid="{00000000-0005-0000-0000-0000F6950000}"/>
    <cellStyle name="Normal 72 2 3 2 4 3" xfId="10267" xr:uid="{00000000-0005-0000-0000-0000F7950000}"/>
    <cellStyle name="Normal 72 2 3 2 4 3 2" xfId="40601" xr:uid="{00000000-0005-0000-0000-0000F8950000}"/>
    <cellStyle name="Normal 72 2 3 2 4 3 3" xfId="25368" xr:uid="{00000000-0005-0000-0000-0000F9950000}"/>
    <cellStyle name="Normal 72 2 3 2 4 4" xfId="35588" xr:uid="{00000000-0005-0000-0000-0000FA950000}"/>
    <cellStyle name="Normal 72 2 3 2 4 5" xfId="20355" xr:uid="{00000000-0005-0000-0000-0000FB950000}"/>
    <cellStyle name="Normal 72 2 3 2 5" xfId="11945" xr:uid="{00000000-0005-0000-0000-0000FC950000}"/>
    <cellStyle name="Normal 72 2 3 2 5 2" xfId="42276" xr:uid="{00000000-0005-0000-0000-0000FD950000}"/>
    <cellStyle name="Normal 72 2 3 2 5 3" xfId="27043" xr:uid="{00000000-0005-0000-0000-0000FE950000}"/>
    <cellStyle name="Normal 72 2 3 2 6" xfId="6924" xr:uid="{00000000-0005-0000-0000-0000FF950000}"/>
    <cellStyle name="Normal 72 2 3 2 6 2" xfId="37259" xr:uid="{00000000-0005-0000-0000-000000960000}"/>
    <cellStyle name="Normal 72 2 3 2 6 3" xfId="22026" xr:uid="{00000000-0005-0000-0000-000001960000}"/>
    <cellStyle name="Normal 72 2 3 2 7" xfId="32247" xr:uid="{00000000-0005-0000-0000-000002960000}"/>
    <cellStyle name="Normal 72 2 3 2 8" xfId="17013" xr:uid="{00000000-0005-0000-0000-000003960000}"/>
    <cellStyle name="Normal 72 2 3 3" xfId="2271" xr:uid="{00000000-0005-0000-0000-000004960000}"/>
    <cellStyle name="Normal 72 2 3 3 2" xfId="3961" xr:uid="{00000000-0005-0000-0000-000005960000}"/>
    <cellStyle name="Normal 72 2 3 3 2 2" xfId="14034" xr:uid="{00000000-0005-0000-0000-000006960000}"/>
    <cellStyle name="Normal 72 2 3 3 2 2 2" xfId="44365" xr:uid="{00000000-0005-0000-0000-000007960000}"/>
    <cellStyle name="Normal 72 2 3 3 2 2 3" xfId="29132" xr:uid="{00000000-0005-0000-0000-000008960000}"/>
    <cellStyle name="Normal 72 2 3 3 2 3" xfId="9014" xr:uid="{00000000-0005-0000-0000-000009960000}"/>
    <cellStyle name="Normal 72 2 3 3 2 3 2" xfId="39348" xr:uid="{00000000-0005-0000-0000-00000A960000}"/>
    <cellStyle name="Normal 72 2 3 3 2 3 3" xfId="24115" xr:uid="{00000000-0005-0000-0000-00000B960000}"/>
    <cellStyle name="Normal 72 2 3 3 2 4" xfId="34335" xr:uid="{00000000-0005-0000-0000-00000C960000}"/>
    <cellStyle name="Normal 72 2 3 3 2 5" xfId="19102" xr:uid="{00000000-0005-0000-0000-00000D960000}"/>
    <cellStyle name="Normal 72 2 3 3 3" xfId="5653" xr:uid="{00000000-0005-0000-0000-00000E960000}"/>
    <cellStyle name="Normal 72 2 3 3 3 2" xfId="15705" xr:uid="{00000000-0005-0000-0000-00000F960000}"/>
    <cellStyle name="Normal 72 2 3 3 3 2 2" xfId="46036" xr:uid="{00000000-0005-0000-0000-000010960000}"/>
    <cellStyle name="Normal 72 2 3 3 3 2 3" xfId="30803" xr:uid="{00000000-0005-0000-0000-000011960000}"/>
    <cellStyle name="Normal 72 2 3 3 3 3" xfId="10685" xr:uid="{00000000-0005-0000-0000-000012960000}"/>
    <cellStyle name="Normal 72 2 3 3 3 3 2" xfId="41019" xr:uid="{00000000-0005-0000-0000-000013960000}"/>
    <cellStyle name="Normal 72 2 3 3 3 3 3" xfId="25786" xr:uid="{00000000-0005-0000-0000-000014960000}"/>
    <cellStyle name="Normal 72 2 3 3 3 4" xfId="36006" xr:uid="{00000000-0005-0000-0000-000015960000}"/>
    <cellStyle name="Normal 72 2 3 3 3 5" xfId="20773" xr:uid="{00000000-0005-0000-0000-000016960000}"/>
    <cellStyle name="Normal 72 2 3 3 4" xfId="12363" xr:uid="{00000000-0005-0000-0000-000017960000}"/>
    <cellStyle name="Normal 72 2 3 3 4 2" xfId="42694" xr:uid="{00000000-0005-0000-0000-000018960000}"/>
    <cellStyle name="Normal 72 2 3 3 4 3" xfId="27461" xr:uid="{00000000-0005-0000-0000-000019960000}"/>
    <cellStyle name="Normal 72 2 3 3 5" xfId="7342" xr:uid="{00000000-0005-0000-0000-00001A960000}"/>
    <cellStyle name="Normal 72 2 3 3 5 2" xfId="37677" xr:uid="{00000000-0005-0000-0000-00001B960000}"/>
    <cellStyle name="Normal 72 2 3 3 5 3" xfId="22444" xr:uid="{00000000-0005-0000-0000-00001C960000}"/>
    <cellStyle name="Normal 72 2 3 3 6" xfId="32665" xr:uid="{00000000-0005-0000-0000-00001D960000}"/>
    <cellStyle name="Normal 72 2 3 3 7" xfId="17431" xr:uid="{00000000-0005-0000-0000-00001E960000}"/>
    <cellStyle name="Normal 72 2 3 4" xfId="3124" xr:uid="{00000000-0005-0000-0000-00001F960000}"/>
    <cellStyle name="Normal 72 2 3 4 2" xfId="13198" xr:uid="{00000000-0005-0000-0000-000020960000}"/>
    <cellStyle name="Normal 72 2 3 4 2 2" xfId="43529" xr:uid="{00000000-0005-0000-0000-000021960000}"/>
    <cellStyle name="Normal 72 2 3 4 2 3" xfId="28296" xr:uid="{00000000-0005-0000-0000-000022960000}"/>
    <cellStyle name="Normal 72 2 3 4 3" xfId="8178" xr:uid="{00000000-0005-0000-0000-000023960000}"/>
    <cellStyle name="Normal 72 2 3 4 3 2" xfId="38512" xr:uid="{00000000-0005-0000-0000-000024960000}"/>
    <cellStyle name="Normal 72 2 3 4 3 3" xfId="23279" xr:uid="{00000000-0005-0000-0000-000025960000}"/>
    <cellStyle name="Normal 72 2 3 4 4" xfId="33499" xr:uid="{00000000-0005-0000-0000-000026960000}"/>
    <cellStyle name="Normal 72 2 3 4 5" xfId="18266" xr:uid="{00000000-0005-0000-0000-000027960000}"/>
    <cellStyle name="Normal 72 2 3 5" xfId="4817" xr:uid="{00000000-0005-0000-0000-000028960000}"/>
    <cellStyle name="Normal 72 2 3 5 2" xfId="14869" xr:uid="{00000000-0005-0000-0000-000029960000}"/>
    <cellStyle name="Normal 72 2 3 5 2 2" xfId="45200" xr:uid="{00000000-0005-0000-0000-00002A960000}"/>
    <cellStyle name="Normal 72 2 3 5 2 3" xfId="29967" xr:uid="{00000000-0005-0000-0000-00002B960000}"/>
    <cellStyle name="Normal 72 2 3 5 3" xfId="9849" xr:uid="{00000000-0005-0000-0000-00002C960000}"/>
    <cellStyle name="Normal 72 2 3 5 3 2" xfId="40183" xr:uid="{00000000-0005-0000-0000-00002D960000}"/>
    <cellStyle name="Normal 72 2 3 5 3 3" xfId="24950" xr:uid="{00000000-0005-0000-0000-00002E960000}"/>
    <cellStyle name="Normal 72 2 3 5 4" xfId="35170" xr:uid="{00000000-0005-0000-0000-00002F960000}"/>
    <cellStyle name="Normal 72 2 3 5 5" xfId="19937" xr:uid="{00000000-0005-0000-0000-000030960000}"/>
    <cellStyle name="Normal 72 2 3 6" xfId="11527" xr:uid="{00000000-0005-0000-0000-000031960000}"/>
    <cellStyle name="Normal 72 2 3 6 2" xfId="41858" xr:uid="{00000000-0005-0000-0000-000032960000}"/>
    <cellStyle name="Normal 72 2 3 6 3" xfId="26625" xr:uid="{00000000-0005-0000-0000-000033960000}"/>
    <cellStyle name="Normal 72 2 3 7" xfId="6506" xr:uid="{00000000-0005-0000-0000-000034960000}"/>
    <cellStyle name="Normal 72 2 3 7 2" xfId="36841" xr:uid="{00000000-0005-0000-0000-000035960000}"/>
    <cellStyle name="Normal 72 2 3 7 3" xfId="21608" xr:uid="{00000000-0005-0000-0000-000036960000}"/>
    <cellStyle name="Normal 72 2 3 8" xfId="31829" xr:uid="{00000000-0005-0000-0000-000037960000}"/>
    <cellStyle name="Normal 72 2 3 9" xfId="16595" xr:uid="{00000000-0005-0000-0000-000038960000}"/>
    <cellStyle name="Normal 72 2 4" xfId="1642" xr:uid="{00000000-0005-0000-0000-000039960000}"/>
    <cellStyle name="Normal 72 2 4 2" xfId="2481" xr:uid="{00000000-0005-0000-0000-00003A960000}"/>
    <cellStyle name="Normal 72 2 4 2 2" xfId="4171" xr:uid="{00000000-0005-0000-0000-00003B960000}"/>
    <cellStyle name="Normal 72 2 4 2 2 2" xfId="14244" xr:uid="{00000000-0005-0000-0000-00003C960000}"/>
    <cellStyle name="Normal 72 2 4 2 2 2 2" xfId="44575" xr:uid="{00000000-0005-0000-0000-00003D960000}"/>
    <cellStyle name="Normal 72 2 4 2 2 2 3" xfId="29342" xr:uid="{00000000-0005-0000-0000-00003E960000}"/>
    <cellStyle name="Normal 72 2 4 2 2 3" xfId="9224" xr:uid="{00000000-0005-0000-0000-00003F960000}"/>
    <cellStyle name="Normal 72 2 4 2 2 3 2" xfId="39558" xr:uid="{00000000-0005-0000-0000-000040960000}"/>
    <cellStyle name="Normal 72 2 4 2 2 3 3" xfId="24325" xr:uid="{00000000-0005-0000-0000-000041960000}"/>
    <cellStyle name="Normal 72 2 4 2 2 4" xfId="34545" xr:uid="{00000000-0005-0000-0000-000042960000}"/>
    <cellStyle name="Normal 72 2 4 2 2 5" xfId="19312" xr:uid="{00000000-0005-0000-0000-000043960000}"/>
    <cellStyle name="Normal 72 2 4 2 3" xfId="5863" xr:uid="{00000000-0005-0000-0000-000044960000}"/>
    <cellStyle name="Normal 72 2 4 2 3 2" xfId="15915" xr:uid="{00000000-0005-0000-0000-000045960000}"/>
    <cellStyle name="Normal 72 2 4 2 3 2 2" xfId="46246" xr:uid="{00000000-0005-0000-0000-000046960000}"/>
    <cellStyle name="Normal 72 2 4 2 3 2 3" xfId="31013" xr:uid="{00000000-0005-0000-0000-000047960000}"/>
    <cellStyle name="Normal 72 2 4 2 3 3" xfId="10895" xr:uid="{00000000-0005-0000-0000-000048960000}"/>
    <cellStyle name="Normal 72 2 4 2 3 3 2" xfId="41229" xr:uid="{00000000-0005-0000-0000-000049960000}"/>
    <cellStyle name="Normal 72 2 4 2 3 3 3" xfId="25996" xr:uid="{00000000-0005-0000-0000-00004A960000}"/>
    <cellStyle name="Normal 72 2 4 2 3 4" xfId="36216" xr:uid="{00000000-0005-0000-0000-00004B960000}"/>
    <cellStyle name="Normal 72 2 4 2 3 5" xfId="20983" xr:uid="{00000000-0005-0000-0000-00004C960000}"/>
    <cellStyle name="Normal 72 2 4 2 4" xfId="12573" xr:uid="{00000000-0005-0000-0000-00004D960000}"/>
    <cellStyle name="Normal 72 2 4 2 4 2" xfId="42904" xr:uid="{00000000-0005-0000-0000-00004E960000}"/>
    <cellStyle name="Normal 72 2 4 2 4 3" xfId="27671" xr:uid="{00000000-0005-0000-0000-00004F960000}"/>
    <cellStyle name="Normal 72 2 4 2 5" xfId="7552" xr:uid="{00000000-0005-0000-0000-000050960000}"/>
    <cellStyle name="Normal 72 2 4 2 5 2" xfId="37887" xr:uid="{00000000-0005-0000-0000-000051960000}"/>
    <cellStyle name="Normal 72 2 4 2 5 3" xfId="22654" xr:uid="{00000000-0005-0000-0000-000052960000}"/>
    <cellStyle name="Normal 72 2 4 2 6" xfId="32875" xr:uid="{00000000-0005-0000-0000-000053960000}"/>
    <cellStyle name="Normal 72 2 4 2 7" xfId="17641" xr:uid="{00000000-0005-0000-0000-000054960000}"/>
    <cellStyle name="Normal 72 2 4 3" xfId="3334" xr:uid="{00000000-0005-0000-0000-000055960000}"/>
    <cellStyle name="Normal 72 2 4 3 2" xfId="13408" xr:uid="{00000000-0005-0000-0000-000056960000}"/>
    <cellStyle name="Normal 72 2 4 3 2 2" xfId="43739" xr:uid="{00000000-0005-0000-0000-000057960000}"/>
    <cellStyle name="Normal 72 2 4 3 2 3" xfId="28506" xr:uid="{00000000-0005-0000-0000-000058960000}"/>
    <cellStyle name="Normal 72 2 4 3 3" xfId="8388" xr:uid="{00000000-0005-0000-0000-000059960000}"/>
    <cellStyle name="Normal 72 2 4 3 3 2" xfId="38722" xr:uid="{00000000-0005-0000-0000-00005A960000}"/>
    <cellStyle name="Normal 72 2 4 3 3 3" xfId="23489" xr:uid="{00000000-0005-0000-0000-00005B960000}"/>
    <cellStyle name="Normal 72 2 4 3 4" xfId="33709" xr:uid="{00000000-0005-0000-0000-00005C960000}"/>
    <cellStyle name="Normal 72 2 4 3 5" xfId="18476" xr:uid="{00000000-0005-0000-0000-00005D960000}"/>
    <cellStyle name="Normal 72 2 4 4" xfId="5027" xr:uid="{00000000-0005-0000-0000-00005E960000}"/>
    <cellStyle name="Normal 72 2 4 4 2" xfId="15079" xr:uid="{00000000-0005-0000-0000-00005F960000}"/>
    <cellStyle name="Normal 72 2 4 4 2 2" xfId="45410" xr:uid="{00000000-0005-0000-0000-000060960000}"/>
    <cellStyle name="Normal 72 2 4 4 2 3" xfId="30177" xr:uid="{00000000-0005-0000-0000-000061960000}"/>
    <cellStyle name="Normal 72 2 4 4 3" xfId="10059" xr:uid="{00000000-0005-0000-0000-000062960000}"/>
    <cellStyle name="Normal 72 2 4 4 3 2" xfId="40393" xr:uid="{00000000-0005-0000-0000-000063960000}"/>
    <cellStyle name="Normal 72 2 4 4 3 3" xfId="25160" xr:uid="{00000000-0005-0000-0000-000064960000}"/>
    <cellStyle name="Normal 72 2 4 4 4" xfId="35380" xr:uid="{00000000-0005-0000-0000-000065960000}"/>
    <cellStyle name="Normal 72 2 4 4 5" xfId="20147" xr:uid="{00000000-0005-0000-0000-000066960000}"/>
    <cellStyle name="Normal 72 2 4 5" xfId="11737" xr:uid="{00000000-0005-0000-0000-000067960000}"/>
    <cellStyle name="Normal 72 2 4 5 2" xfId="42068" xr:uid="{00000000-0005-0000-0000-000068960000}"/>
    <cellStyle name="Normal 72 2 4 5 3" xfId="26835" xr:uid="{00000000-0005-0000-0000-000069960000}"/>
    <cellStyle name="Normal 72 2 4 6" xfId="6716" xr:uid="{00000000-0005-0000-0000-00006A960000}"/>
    <cellStyle name="Normal 72 2 4 6 2" xfId="37051" xr:uid="{00000000-0005-0000-0000-00006B960000}"/>
    <cellStyle name="Normal 72 2 4 6 3" xfId="21818" xr:uid="{00000000-0005-0000-0000-00006C960000}"/>
    <cellStyle name="Normal 72 2 4 7" xfId="32039" xr:uid="{00000000-0005-0000-0000-00006D960000}"/>
    <cellStyle name="Normal 72 2 4 8" xfId="16805" xr:uid="{00000000-0005-0000-0000-00006E960000}"/>
    <cellStyle name="Normal 72 2 5" xfId="2063" xr:uid="{00000000-0005-0000-0000-00006F960000}"/>
    <cellStyle name="Normal 72 2 5 2" xfId="3753" xr:uid="{00000000-0005-0000-0000-000070960000}"/>
    <cellStyle name="Normal 72 2 5 2 2" xfId="13826" xr:uid="{00000000-0005-0000-0000-000071960000}"/>
    <cellStyle name="Normal 72 2 5 2 2 2" xfId="44157" xr:uid="{00000000-0005-0000-0000-000072960000}"/>
    <cellStyle name="Normal 72 2 5 2 2 3" xfId="28924" xr:uid="{00000000-0005-0000-0000-000073960000}"/>
    <cellStyle name="Normal 72 2 5 2 3" xfId="8806" xr:uid="{00000000-0005-0000-0000-000074960000}"/>
    <cellStyle name="Normal 72 2 5 2 3 2" xfId="39140" xr:uid="{00000000-0005-0000-0000-000075960000}"/>
    <cellStyle name="Normal 72 2 5 2 3 3" xfId="23907" xr:uid="{00000000-0005-0000-0000-000076960000}"/>
    <cellStyle name="Normal 72 2 5 2 4" xfId="34127" xr:uid="{00000000-0005-0000-0000-000077960000}"/>
    <cellStyle name="Normal 72 2 5 2 5" xfId="18894" xr:uid="{00000000-0005-0000-0000-000078960000}"/>
    <cellStyle name="Normal 72 2 5 3" xfId="5445" xr:uid="{00000000-0005-0000-0000-000079960000}"/>
    <cellStyle name="Normal 72 2 5 3 2" xfId="15497" xr:uid="{00000000-0005-0000-0000-00007A960000}"/>
    <cellStyle name="Normal 72 2 5 3 2 2" xfId="45828" xr:uid="{00000000-0005-0000-0000-00007B960000}"/>
    <cellStyle name="Normal 72 2 5 3 2 3" xfId="30595" xr:uid="{00000000-0005-0000-0000-00007C960000}"/>
    <cellStyle name="Normal 72 2 5 3 3" xfId="10477" xr:uid="{00000000-0005-0000-0000-00007D960000}"/>
    <cellStyle name="Normal 72 2 5 3 3 2" xfId="40811" xr:uid="{00000000-0005-0000-0000-00007E960000}"/>
    <cellStyle name="Normal 72 2 5 3 3 3" xfId="25578" xr:uid="{00000000-0005-0000-0000-00007F960000}"/>
    <cellStyle name="Normal 72 2 5 3 4" xfId="35798" xr:uid="{00000000-0005-0000-0000-000080960000}"/>
    <cellStyle name="Normal 72 2 5 3 5" xfId="20565" xr:uid="{00000000-0005-0000-0000-000081960000}"/>
    <cellStyle name="Normal 72 2 5 4" xfId="12155" xr:uid="{00000000-0005-0000-0000-000082960000}"/>
    <cellStyle name="Normal 72 2 5 4 2" xfId="42486" xr:uid="{00000000-0005-0000-0000-000083960000}"/>
    <cellStyle name="Normal 72 2 5 4 3" xfId="27253" xr:uid="{00000000-0005-0000-0000-000084960000}"/>
    <cellStyle name="Normal 72 2 5 5" xfId="7134" xr:uid="{00000000-0005-0000-0000-000085960000}"/>
    <cellStyle name="Normal 72 2 5 5 2" xfId="37469" xr:uid="{00000000-0005-0000-0000-000086960000}"/>
    <cellStyle name="Normal 72 2 5 5 3" xfId="22236" xr:uid="{00000000-0005-0000-0000-000087960000}"/>
    <cellStyle name="Normal 72 2 5 6" xfId="32457" xr:uid="{00000000-0005-0000-0000-000088960000}"/>
    <cellStyle name="Normal 72 2 5 7" xfId="17223" xr:uid="{00000000-0005-0000-0000-000089960000}"/>
    <cellStyle name="Normal 72 2 6" xfId="2916" xr:uid="{00000000-0005-0000-0000-00008A960000}"/>
    <cellStyle name="Normal 72 2 6 2" xfId="12990" xr:uid="{00000000-0005-0000-0000-00008B960000}"/>
    <cellStyle name="Normal 72 2 6 2 2" xfId="43321" xr:uid="{00000000-0005-0000-0000-00008C960000}"/>
    <cellStyle name="Normal 72 2 6 2 3" xfId="28088" xr:uid="{00000000-0005-0000-0000-00008D960000}"/>
    <cellStyle name="Normal 72 2 6 3" xfId="7970" xr:uid="{00000000-0005-0000-0000-00008E960000}"/>
    <cellStyle name="Normal 72 2 6 3 2" xfId="38304" xr:uid="{00000000-0005-0000-0000-00008F960000}"/>
    <cellStyle name="Normal 72 2 6 3 3" xfId="23071" xr:uid="{00000000-0005-0000-0000-000090960000}"/>
    <cellStyle name="Normal 72 2 6 4" xfId="33291" xr:uid="{00000000-0005-0000-0000-000091960000}"/>
    <cellStyle name="Normal 72 2 6 5" xfId="18058" xr:uid="{00000000-0005-0000-0000-000092960000}"/>
    <cellStyle name="Normal 72 2 7" xfId="4609" xr:uid="{00000000-0005-0000-0000-000093960000}"/>
    <cellStyle name="Normal 72 2 7 2" xfId="14661" xr:uid="{00000000-0005-0000-0000-000094960000}"/>
    <cellStyle name="Normal 72 2 7 2 2" xfId="44992" xr:uid="{00000000-0005-0000-0000-000095960000}"/>
    <cellStyle name="Normal 72 2 7 2 3" xfId="29759" xr:uid="{00000000-0005-0000-0000-000096960000}"/>
    <cellStyle name="Normal 72 2 7 3" xfId="9641" xr:uid="{00000000-0005-0000-0000-000097960000}"/>
    <cellStyle name="Normal 72 2 7 3 2" xfId="39975" xr:uid="{00000000-0005-0000-0000-000098960000}"/>
    <cellStyle name="Normal 72 2 7 3 3" xfId="24742" xr:uid="{00000000-0005-0000-0000-000099960000}"/>
    <cellStyle name="Normal 72 2 7 4" xfId="34962" xr:uid="{00000000-0005-0000-0000-00009A960000}"/>
    <cellStyle name="Normal 72 2 7 5" xfId="19729" xr:uid="{00000000-0005-0000-0000-00009B960000}"/>
    <cellStyle name="Normal 72 2 8" xfId="11319" xr:uid="{00000000-0005-0000-0000-00009C960000}"/>
    <cellStyle name="Normal 72 2 8 2" xfId="41650" xr:uid="{00000000-0005-0000-0000-00009D960000}"/>
    <cellStyle name="Normal 72 2 8 3" xfId="26417" xr:uid="{00000000-0005-0000-0000-00009E960000}"/>
    <cellStyle name="Normal 72 2 9" xfId="6298" xr:uid="{00000000-0005-0000-0000-00009F960000}"/>
    <cellStyle name="Normal 72 2 9 2" xfId="36633" xr:uid="{00000000-0005-0000-0000-0000A0960000}"/>
    <cellStyle name="Normal 72 2 9 3" xfId="21400" xr:uid="{00000000-0005-0000-0000-0000A1960000}"/>
    <cellStyle name="Normal 72 3" xfId="1262" xr:uid="{00000000-0005-0000-0000-0000A2960000}"/>
    <cellStyle name="Normal 72 3 10" xfId="16439" xr:uid="{00000000-0005-0000-0000-0000A3960000}"/>
    <cellStyle name="Normal 72 3 2" xfId="1481" xr:uid="{00000000-0005-0000-0000-0000A4960000}"/>
    <cellStyle name="Normal 72 3 2 2" xfId="1902" xr:uid="{00000000-0005-0000-0000-0000A5960000}"/>
    <cellStyle name="Normal 72 3 2 2 2" xfId="2741" xr:uid="{00000000-0005-0000-0000-0000A6960000}"/>
    <cellStyle name="Normal 72 3 2 2 2 2" xfId="4431" xr:uid="{00000000-0005-0000-0000-0000A7960000}"/>
    <cellStyle name="Normal 72 3 2 2 2 2 2" xfId="14504" xr:uid="{00000000-0005-0000-0000-0000A8960000}"/>
    <cellStyle name="Normal 72 3 2 2 2 2 2 2" xfId="44835" xr:uid="{00000000-0005-0000-0000-0000A9960000}"/>
    <cellStyle name="Normal 72 3 2 2 2 2 2 3" xfId="29602" xr:uid="{00000000-0005-0000-0000-0000AA960000}"/>
    <cellStyle name="Normal 72 3 2 2 2 2 3" xfId="9484" xr:uid="{00000000-0005-0000-0000-0000AB960000}"/>
    <cellStyle name="Normal 72 3 2 2 2 2 3 2" xfId="39818" xr:uid="{00000000-0005-0000-0000-0000AC960000}"/>
    <cellStyle name="Normal 72 3 2 2 2 2 3 3" xfId="24585" xr:uid="{00000000-0005-0000-0000-0000AD960000}"/>
    <cellStyle name="Normal 72 3 2 2 2 2 4" xfId="34805" xr:uid="{00000000-0005-0000-0000-0000AE960000}"/>
    <cellStyle name="Normal 72 3 2 2 2 2 5" xfId="19572" xr:uid="{00000000-0005-0000-0000-0000AF960000}"/>
    <cellStyle name="Normal 72 3 2 2 2 3" xfId="6123" xr:uid="{00000000-0005-0000-0000-0000B0960000}"/>
    <cellStyle name="Normal 72 3 2 2 2 3 2" xfId="16175" xr:uid="{00000000-0005-0000-0000-0000B1960000}"/>
    <cellStyle name="Normal 72 3 2 2 2 3 2 2" xfId="46506" xr:uid="{00000000-0005-0000-0000-0000B2960000}"/>
    <cellStyle name="Normal 72 3 2 2 2 3 2 3" xfId="31273" xr:uid="{00000000-0005-0000-0000-0000B3960000}"/>
    <cellStyle name="Normal 72 3 2 2 2 3 3" xfId="11155" xr:uid="{00000000-0005-0000-0000-0000B4960000}"/>
    <cellStyle name="Normal 72 3 2 2 2 3 3 2" xfId="41489" xr:uid="{00000000-0005-0000-0000-0000B5960000}"/>
    <cellStyle name="Normal 72 3 2 2 2 3 3 3" xfId="26256" xr:uid="{00000000-0005-0000-0000-0000B6960000}"/>
    <cellStyle name="Normal 72 3 2 2 2 3 4" xfId="36476" xr:uid="{00000000-0005-0000-0000-0000B7960000}"/>
    <cellStyle name="Normal 72 3 2 2 2 3 5" xfId="21243" xr:uid="{00000000-0005-0000-0000-0000B8960000}"/>
    <cellStyle name="Normal 72 3 2 2 2 4" xfId="12833" xr:uid="{00000000-0005-0000-0000-0000B9960000}"/>
    <cellStyle name="Normal 72 3 2 2 2 4 2" xfId="43164" xr:uid="{00000000-0005-0000-0000-0000BA960000}"/>
    <cellStyle name="Normal 72 3 2 2 2 4 3" xfId="27931" xr:uid="{00000000-0005-0000-0000-0000BB960000}"/>
    <cellStyle name="Normal 72 3 2 2 2 5" xfId="7812" xr:uid="{00000000-0005-0000-0000-0000BC960000}"/>
    <cellStyle name="Normal 72 3 2 2 2 5 2" xfId="38147" xr:uid="{00000000-0005-0000-0000-0000BD960000}"/>
    <cellStyle name="Normal 72 3 2 2 2 5 3" xfId="22914" xr:uid="{00000000-0005-0000-0000-0000BE960000}"/>
    <cellStyle name="Normal 72 3 2 2 2 6" xfId="33135" xr:uid="{00000000-0005-0000-0000-0000BF960000}"/>
    <cellStyle name="Normal 72 3 2 2 2 7" xfId="17901" xr:uid="{00000000-0005-0000-0000-0000C0960000}"/>
    <cellStyle name="Normal 72 3 2 2 3" xfId="3594" xr:uid="{00000000-0005-0000-0000-0000C1960000}"/>
    <cellStyle name="Normal 72 3 2 2 3 2" xfId="13668" xr:uid="{00000000-0005-0000-0000-0000C2960000}"/>
    <cellStyle name="Normal 72 3 2 2 3 2 2" xfId="43999" xr:uid="{00000000-0005-0000-0000-0000C3960000}"/>
    <cellStyle name="Normal 72 3 2 2 3 2 3" xfId="28766" xr:uid="{00000000-0005-0000-0000-0000C4960000}"/>
    <cellStyle name="Normal 72 3 2 2 3 3" xfId="8648" xr:uid="{00000000-0005-0000-0000-0000C5960000}"/>
    <cellStyle name="Normal 72 3 2 2 3 3 2" xfId="38982" xr:uid="{00000000-0005-0000-0000-0000C6960000}"/>
    <cellStyle name="Normal 72 3 2 2 3 3 3" xfId="23749" xr:uid="{00000000-0005-0000-0000-0000C7960000}"/>
    <cellStyle name="Normal 72 3 2 2 3 4" xfId="33969" xr:uid="{00000000-0005-0000-0000-0000C8960000}"/>
    <cellStyle name="Normal 72 3 2 2 3 5" xfId="18736" xr:uid="{00000000-0005-0000-0000-0000C9960000}"/>
    <cellStyle name="Normal 72 3 2 2 4" xfId="5287" xr:uid="{00000000-0005-0000-0000-0000CA960000}"/>
    <cellStyle name="Normal 72 3 2 2 4 2" xfId="15339" xr:uid="{00000000-0005-0000-0000-0000CB960000}"/>
    <cellStyle name="Normal 72 3 2 2 4 2 2" xfId="45670" xr:uid="{00000000-0005-0000-0000-0000CC960000}"/>
    <cellStyle name="Normal 72 3 2 2 4 2 3" xfId="30437" xr:uid="{00000000-0005-0000-0000-0000CD960000}"/>
    <cellStyle name="Normal 72 3 2 2 4 3" xfId="10319" xr:uid="{00000000-0005-0000-0000-0000CE960000}"/>
    <cellStyle name="Normal 72 3 2 2 4 3 2" xfId="40653" xr:uid="{00000000-0005-0000-0000-0000CF960000}"/>
    <cellStyle name="Normal 72 3 2 2 4 3 3" xfId="25420" xr:uid="{00000000-0005-0000-0000-0000D0960000}"/>
    <cellStyle name="Normal 72 3 2 2 4 4" xfId="35640" xr:uid="{00000000-0005-0000-0000-0000D1960000}"/>
    <cellStyle name="Normal 72 3 2 2 4 5" xfId="20407" xr:uid="{00000000-0005-0000-0000-0000D2960000}"/>
    <cellStyle name="Normal 72 3 2 2 5" xfId="11997" xr:uid="{00000000-0005-0000-0000-0000D3960000}"/>
    <cellStyle name="Normal 72 3 2 2 5 2" xfId="42328" xr:uid="{00000000-0005-0000-0000-0000D4960000}"/>
    <cellStyle name="Normal 72 3 2 2 5 3" xfId="27095" xr:uid="{00000000-0005-0000-0000-0000D5960000}"/>
    <cellStyle name="Normal 72 3 2 2 6" xfId="6976" xr:uid="{00000000-0005-0000-0000-0000D6960000}"/>
    <cellStyle name="Normal 72 3 2 2 6 2" xfId="37311" xr:uid="{00000000-0005-0000-0000-0000D7960000}"/>
    <cellStyle name="Normal 72 3 2 2 6 3" xfId="22078" xr:uid="{00000000-0005-0000-0000-0000D8960000}"/>
    <cellStyle name="Normal 72 3 2 2 7" xfId="32299" xr:uid="{00000000-0005-0000-0000-0000D9960000}"/>
    <cellStyle name="Normal 72 3 2 2 8" xfId="17065" xr:uid="{00000000-0005-0000-0000-0000DA960000}"/>
    <cellStyle name="Normal 72 3 2 3" xfId="2323" xr:uid="{00000000-0005-0000-0000-0000DB960000}"/>
    <cellStyle name="Normal 72 3 2 3 2" xfId="4013" xr:uid="{00000000-0005-0000-0000-0000DC960000}"/>
    <cellStyle name="Normal 72 3 2 3 2 2" xfId="14086" xr:uid="{00000000-0005-0000-0000-0000DD960000}"/>
    <cellStyle name="Normal 72 3 2 3 2 2 2" xfId="44417" xr:uid="{00000000-0005-0000-0000-0000DE960000}"/>
    <cellStyle name="Normal 72 3 2 3 2 2 3" xfId="29184" xr:uid="{00000000-0005-0000-0000-0000DF960000}"/>
    <cellStyle name="Normal 72 3 2 3 2 3" xfId="9066" xr:uid="{00000000-0005-0000-0000-0000E0960000}"/>
    <cellStyle name="Normal 72 3 2 3 2 3 2" xfId="39400" xr:uid="{00000000-0005-0000-0000-0000E1960000}"/>
    <cellStyle name="Normal 72 3 2 3 2 3 3" xfId="24167" xr:uid="{00000000-0005-0000-0000-0000E2960000}"/>
    <cellStyle name="Normal 72 3 2 3 2 4" xfId="34387" xr:uid="{00000000-0005-0000-0000-0000E3960000}"/>
    <cellStyle name="Normal 72 3 2 3 2 5" xfId="19154" xr:uid="{00000000-0005-0000-0000-0000E4960000}"/>
    <cellStyle name="Normal 72 3 2 3 3" xfId="5705" xr:uid="{00000000-0005-0000-0000-0000E5960000}"/>
    <cellStyle name="Normal 72 3 2 3 3 2" xfId="15757" xr:uid="{00000000-0005-0000-0000-0000E6960000}"/>
    <cellStyle name="Normal 72 3 2 3 3 2 2" xfId="46088" xr:uid="{00000000-0005-0000-0000-0000E7960000}"/>
    <cellStyle name="Normal 72 3 2 3 3 2 3" xfId="30855" xr:uid="{00000000-0005-0000-0000-0000E8960000}"/>
    <cellStyle name="Normal 72 3 2 3 3 3" xfId="10737" xr:uid="{00000000-0005-0000-0000-0000E9960000}"/>
    <cellStyle name="Normal 72 3 2 3 3 3 2" xfId="41071" xr:uid="{00000000-0005-0000-0000-0000EA960000}"/>
    <cellStyle name="Normal 72 3 2 3 3 3 3" xfId="25838" xr:uid="{00000000-0005-0000-0000-0000EB960000}"/>
    <cellStyle name="Normal 72 3 2 3 3 4" xfId="36058" xr:uid="{00000000-0005-0000-0000-0000EC960000}"/>
    <cellStyle name="Normal 72 3 2 3 3 5" xfId="20825" xr:uid="{00000000-0005-0000-0000-0000ED960000}"/>
    <cellStyle name="Normal 72 3 2 3 4" xfId="12415" xr:uid="{00000000-0005-0000-0000-0000EE960000}"/>
    <cellStyle name="Normal 72 3 2 3 4 2" xfId="42746" xr:uid="{00000000-0005-0000-0000-0000EF960000}"/>
    <cellStyle name="Normal 72 3 2 3 4 3" xfId="27513" xr:uid="{00000000-0005-0000-0000-0000F0960000}"/>
    <cellStyle name="Normal 72 3 2 3 5" xfId="7394" xr:uid="{00000000-0005-0000-0000-0000F1960000}"/>
    <cellStyle name="Normal 72 3 2 3 5 2" xfId="37729" xr:uid="{00000000-0005-0000-0000-0000F2960000}"/>
    <cellStyle name="Normal 72 3 2 3 5 3" xfId="22496" xr:uid="{00000000-0005-0000-0000-0000F3960000}"/>
    <cellStyle name="Normal 72 3 2 3 6" xfId="32717" xr:uid="{00000000-0005-0000-0000-0000F4960000}"/>
    <cellStyle name="Normal 72 3 2 3 7" xfId="17483" xr:uid="{00000000-0005-0000-0000-0000F5960000}"/>
    <cellStyle name="Normal 72 3 2 4" xfId="3176" xr:uid="{00000000-0005-0000-0000-0000F6960000}"/>
    <cellStyle name="Normal 72 3 2 4 2" xfId="13250" xr:uid="{00000000-0005-0000-0000-0000F7960000}"/>
    <cellStyle name="Normal 72 3 2 4 2 2" xfId="43581" xr:uid="{00000000-0005-0000-0000-0000F8960000}"/>
    <cellStyle name="Normal 72 3 2 4 2 3" xfId="28348" xr:uid="{00000000-0005-0000-0000-0000F9960000}"/>
    <cellStyle name="Normal 72 3 2 4 3" xfId="8230" xr:uid="{00000000-0005-0000-0000-0000FA960000}"/>
    <cellStyle name="Normal 72 3 2 4 3 2" xfId="38564" xr:uid="{00000000-0005-0000-0000-0000FB960000}"/>
    <cellStyle name="Normal 72 3 2 4 3 3" xfId="23331" xr:uid="{00000000-0005-0000-0000-0000FC960000}"/>
    <cellStyle name="Normal 72 3 2 4 4" xfId="33551" xr:uid="{00000000-0005-0000-0000-0000FD960000}"/>
    <cellStyle name="Normal 72 3 2 4 5" xfId="18318" xr:uid="{00000000-0005-0000-0000-0000FE960000}"/>
    <cellStyle name="Normal 72 3 2 5" xfId="4869" xr:uid="{00000000-0005-0000-0000-0000FF960000}"/>
    <cellStyle name="Normal 72 3 2 5 2" xfId="14921" xr:uid="{00000000-0005-0000-0000-000000970000}"/>
    <cellStyle name="Normal 72 3 2 5 2 2" xfId="45252" xr:uid="{00000000-0005-0000-0000-000001970000}"/>
    <cellStyle name="Normal 72 3 2 5 2 3" xfId="30019" xr:uid="{00000000-0005-0000-0000-000002970000}"/>
    <cellStyle name="Normal 72 3 2 5 3" xfId="9901" xr:uid="{00000000-0005-0000-0000-000003970000}"/>
    <cellStyle name="Normal 72 3 2 5 3 2" xfId="40235" xr:uid="{00000000-0005-0000-0000-000004970000}"/>
    <cellStyle name="Normal 72 3 2 5 3 3" xfId="25002" xr:uid="{00000000-0005-0000-0000-000005970000}"/>
    <cellStyle name="Normal 72 3 2 5 4" xfId="35222" xr:uid="{00000000-0005-0000-0000-000006970000}"/>
    <cellStyle name="Normal 72 3 2 5 5" xfId="19989" xr:uid="{00000000-0005-0000-0000-000007970000}"/>
    <cellStyle name="Normal 72 3 2 6" xfId="11579" xr:uid="{00000000-0005-0000-0000-000008970000}"/>
    <cellStyle name="Normal 72 3 2 6 2" xfId="41910" xr:uid="{00000000-0005-0000-0000-000009970000}"/>
    <cellStyle name="Normal 72 3 2 6 3" xfId="26677" xr:uid="{00000000-0005-0000-0000-00000A970000}"/>
    <cellStyle name="Normal 72 3 2 7" xfId="6558" xr:uid="{00000000-0005-0000-0000-00000B970000}"/>
    <cellStyle name="Normal 72 3 2 7 2" xfId="36893" xr:uid="{00000000-0005-0000-0000-00000C970000}"/>
    <cellStyle name="Normal 72 3 2 7 3" xfId="21660" xr:uid="{00000000-0005-0000-0000-00000D970000}"/>
    <cellStyle name="Normal 72 3 2 8" xfId="31881" xr:uid="{00000000-0005-0000-0000-00000E970000}"/>
    <cellStyle name="Normal 72 3 2 9" xfId="16647" xr:uid="{00000000-0005-0000-0000-00000F970000}"/>
    <cellStyle name="Normal 72 3 3" xfId="1694" xr:uid="{00000000-0005-0000-0000-000010970000}"/>
    <cellStyle name="Normal 72 3 3 2" xfId="2533" xr:uid="{00000000-0005-0000-0000-000011970000}"/>
    <cellStyle name="Normal 72 3 3 2 2" xfId="4223" xr:uid="{00000000-0005-0000-0000-000012970000}"/>
    <cellStyle name="Normal 72 3 3 2 2 2" xfId="14296" xr:uid="{00000000-0005-0000-0000-000013970000}"/>
    <cellStyle name="Normal 72 3 3 2 2 2 2" xfId="44627" xr:uid="{00000000-0005-0000-0000-000014970000}"/>
    <cellStyle name="Normal 72 3 3 2 2 2 3" xfId="29394" xr:uid="{00000000-0005-0000-0000-000015970000}"/>
    <cellStyle name="Normal 72 3 3 2 2 3" xfId="9276" xr:uid="{00000000-0005-0000-0000-000016970000}"/>
    <cellStyle name="Normal 72 3 3 2 2 3 2" xfId="39610" xr:uid="{00000000-0005-0000-0000-000017970000}"/>
    <cellStyle name="Normal 72 3 3 2 2 3 3" xfId="24377" xr:uid="{00000000-0005-0000-0000-000018970000}"/>
    <cellStyle name="Normal 72 3 3 2 2 4" xfId="34597" xr:uid="{00000000-0005-0000-0000-000019970000}"/>
    <cellStyle name="Normal 72 3 3 2 2 5" xfId="19364" xr:uid="{00000000-0005-0000-0000-00001A970000}"/>
    <cellStyle name="Normal 72 3 3 2 3" xfId="5915" xr:uid="{00000000-0005-0000-0000-00001B970000}"/>
    <cellStyle name="Normal 72 3 3 2 3 2" xfId="15967" xr:uid="{00000000-0005-0000-0000-00001C970000}"/>
    <cellStyle name="Normal 72 3 3 2 3 2 2" xfId="46298" xr:uid="{00000000-0005-0000-0000-00001D970000}"/>
    <cellStyle name="Normal 72 3 3 2 3 2 3" xfId="31065" xr:uid="{00000000-0005-0000-0000-00001E970000}"/>
    <cellStyle name="Normal 72 3 3 2 3 3" xfId="10947" xr:uid="{00000000-0005-0000-0000-00001F970000}"/>
    <cellStyle name="Normal 72 3 3 2 3 3 2" xfId="41281" xr:uid="{00000000-0005-0000-0000-000020970000}"/>
    <cellStyle name="Normal 72 3 3 2 3 3 3" xfId="26048" xr:uid="{00000000-0005-0000-0000-000021970000}"/>
    <cellStyle name="Normal 72 3 3 2 3 4" xfId="36268" xr:uid="{00000000-0005-0000-0000-000022970000}"/>
    <cellStyle name="Normal 72 3 3 2 3 5" xfId="21035" xr:uid="{00000000-0005-0000-0000-000023970000}"/>
    <cellStyle name="Normal 72 3 3 2 4" xfId="12625" xr:uid="{00000000-0005-0000-0000-000024970000}"/>
    <cellStyle name="Normal 72 3 3 2 4 2" xfId="42956" xr:uid="{00000000-0005-0000-0000-000025970000}"/>
    <cellStyle name="Normal 72 3 3 2 4 3" xfId="27723" xr:uid="{00000000-0005-0000-0000-000026970000}"/>
    <cellStyle name="Normal 72 3 3 2 5" xfId="7604" xr:uid="{00000000-0005-0000-0000-000027970000}"/>
    <cellStyle name="Normal 72 3 3 2 5 2" xfId="37939" xr:uid="{00000000-0005-0000-0000-000028970000}"/>
    <cellStyle name="Normal 72 3 3 2 5 3" xfId="22706" xr:uid="{00000000-0005-0000-0000-000029970000}"/>
    <cellStyle name="Normal 72 3 3 2 6" xfId="32927" xr:uid="{00000000-0005-0000-0000-00002A970000}"/>
    <cellStyle name="Normal 72 3 3 2 7" xfId="17693" xr:uid="{00000000-0005-0000-0000-00002B970000}"/>
    <cellStyle name="Normal 72 3 3 3" xfId="3386" xr:uid="{00000000-0005-0000-0000-00002C970000}"/>
    <cellStyle name="Normal 72 3 3 3 2" xfId="13460" xr:uid="{00000000-0005-0000-0000-00002D970000}"/>
    <cellStyle name="Normal 72 3 3 3 2 2" xfId="43791" xr:uid="{00000000-0005-0000-0000-00002E970000}"/>
    <cellStyle name="Normal 72 3 3 3 2 3" xfId="28558" xr:uid="{00000000-0005-0000-0000-00002F970000}"/>
    <cellStyle name="Normal 72 3 3 3 3" xfId="8440" xr:uid="{00000000-0005-0000-0000-000030970000}"/>
    <cellStyle name="Normal 72 3 3 3 3 2" xfId="38774" xr:uid="{00000000-0005-0000-0000-000031970000}"/>
    <cellStyle name="Normal 72 3 3 3 3 3" xfId="23541" xr:uid="{00000000-0005-0000-0000-000032970000}"/>
    <cellStyle name="Normal 72 3 3 3 4" xfId="33761" xr:uid="{00000000-0005-0000-0000-000033970000}"/>
    <cellStyle name="Normal 72 3 3 3 5" xfId="18528" xr:uid="{00000000-0005-0000-0000-000034970000}"/>
    <cellStyle name="Normal 72 3 3 4" xfId="5079" xr:uid="{00000000-0005-0000-0000-000035970000}"/>
    <cellStyle name="Normal 72 3 3 4 2" xfId="15131" xr:uid="{00000000-0005-0000-0000-000036970000}"/>
    <cellStyle name="Normal 72 3 3 4 2 2" xfId="45462" xr:uid="{00000000-0005-0000-0000-000037970000}"/>
    <cellStyle name="Normal 72 3 3 4 2 3" xfId="30229" xr:uid="{00000000-0005-0000-0000-000038970000}"/>
    <cellStyle name="Normal 72 3 3 4 3" xfId="10111" xr:uid="{00000000-0005-0000-0000-000039970000}"/>
    <cellStyle name="Normal 72 3 3 4 3 2" xfId="40445" xr:uid="{00000000-0005-0000-0000-00003A970000}"/>
    <cellStyle name="Normal 72 3 3 4 3 3" xfId="25212" xr:uid="{00000000-0005-0000-0000-00003B970000}"/>
    <cellStyle name="Normal 72 3 3 4 4" xfId="35432" xr:uid="{00000000-0005-0000-0000-00003C970000}"/>
    <cellStyle name="Normal 72 3 3 4 5" xfId="20199" xr:uid="{00000000-0005-0000-0000-00003D970000}"/>
    <cellStyle name="Normal 72 3 3 5" xfId="11789" xr:uid="{00000000-0005-0000-0000-00003E970000}"/>
    <cellStyle name="Normal 72 3 3 5 2" xfId="42120" xr:uid="{00000000-0005-0000-0000-00003F970000}"/>
    <cellStyle name="Normal 72 3 3 5 3" xfId="26887" xr:uid="{00000000-0005-0000-0000-000040970000}"/>
    <cellStyle name="Normal 72 3 3 6" xfId="6768" xr:uid="{00000000-0005-0000-0000-000041970000}"/>
    <cellStyle name="Normal 72 3 3 6 2" xfId="37103" xr:uid="{00000000-0005-0000-0000-000042970000}"/>
    <cellStyle name="Normal 72 3 3 6 3" xfId="21870" xr:uid="{00000000-0005-0000-0000-000043970000}"/>
    <cellStyle name="Normal 72 3 3 7" xfId="32091" xr:uid="{00000000-0005-0000-0000-000044970000}"/>
    <cellStyle name="Normal 72 3 3 8" xfId="16857" xr:uid="{00000000-0005-0000-0000-000045970000}"/>
    <cellStyle name="Normal 72 3 4" xfId="2115" xr:uid="{00000000-0005-0000-0000-000046970000}"/>
    <cellStyle name="Normal 72 3 4 2" xfId="3805" xr:uid="{00000000-0005-0000-0000-000047970000}"/>
    <cellStyle name="Normal 72 3 4 2 2" xfId="13878" xr:uid="{00000000-0005-0000-0000-000048970000}"/>
    <cellStyle name="Normal 72 3 4 2 2 2" xfId="44209" xr:uid="{00000000-0005-0000-0000-000049970000}"/>
    <cellStyle name="Normal 72 3 4 2 2 3" xfId="28976" xr:uid="{00000000-0005-0000-0000-00004A970000}"/>
    <cellStyle name="Normal 72 3 4 2 3" xfId="8858" xr:uid="{00000000-0005-0000-0000-00004B970000}"/>
    <cellStyle name="Normal 72 3 4 2 3 2" xfId="39192" xr:uid="{00000000-0005-0000-0000-00004C970000}"/>
    <cellStyle name="Normal 72 3 4 2 3 3" xfId="23959" xr:uid="{00000000-0005-0000-0000-00004D970000}"/>
    <cellStyle name="Normal 72 3 4 2 4" xfId="34179" xr:uid="{00000000-0005-0000-0000-00004E970000}"/>
    <cellStyle name="Normal 72 3 4 2 5" xfId="18946" xr:uid="{00000000-0005-0000-0000-00004F970000}"/>
    <cellStyle name="Normal 72 3 4 3" xfId="5497" xr:uid="{00000000-0005-0000-0000-000050970000}"/>
    <cellStyle name="Normal 72 3 4 3 2" xfId="15549" xr:uid="{00000000-0005-0000-0000-000051970000}"/>
    <cellStyle name="Normal 72 3 4 3 2 2" xfId="45880" xr:uid="{00000000-0005-0000-0000-000052970000}"/>
    <cellStyle name="Normal 72 3 4 3 2 3" xfId="30647" xr:uid="{00000000-0005-0000-0000-000053970000}"/>
    <cellStyle name="Normal 72 3 4 3 3" xfId="10529" xr:uid="{00000000-0005-0000-0000-000054970000}"/>
    <cellStyle name="Normal 72 3 4 3 3 2" xfId="40863" xr:uid="{00000000-0005-0000-0000-000055970000}"/>
    <cellStyle name="Normal 72 3 4 3 3 3" xfId="25630" xr:uid="{00000000-0005-0000-0000-000056970000}"/>
    <cellStyle name="Normal 72 3 4 3 4" xfId="35850" xr:uid="{00000000-0005-0000-0000-000057970000}"/>
    <cellStyle name="Normal 72 3 4 3 5" xfId="20617" xr:uid="{00000000-0005-0000-0000-000058970000}"/>
    <cellStyle name="Normal 72 3 4 4" xfId="12207" xr:uid="{00000000-0005-0000-0000-000059970000}"/>
    <cellStyle name="Normal 72 3 4 4 2" xfId="42538" xr:uid="{00000000-0005-0000-0000-00005A970000}"/>
    <cellStyle name="Normal 72 3 4 4 3" xfId="27305" xr:uid="{00000000-0005-0000-0000-00005B970000}"/>
    <cellStyle name="Normal 72 3 4 5" xfId="7186" xr:uid="{00000000-0005-0000-0000-00005C970000}"/>
    <cellStyle name="Normal 72 3 4 5 2" xfId="37521" xr:uid="{00000000-0005-0000-0000-00005D970000}"/>
    <cellStyle name="Normal 72 3 4 5 3" xfId="22288" xr:uid="{00000000-0005-0000-0000-00005E970000}"/>
    <cellStyle name="Normal 72 3 4 6" xfId="32509" xr:uid="{00000000-0005-0000-0000-00005F970000}"/>
    <cellStyle name="Normal 72 3 4 7" xfId="17275" xr:uid="{00000000-0005-0000-0000-000060970000}"/>
    <cellStyle name="Normal 72 3 5" xfId="2968" xr:uid="{00000000-0005-0000-0000-000061970000}"/>
    <cellStyle name="Normal 72 3 5 2" xfId="13042" xr:uid="{00000000-0005-0000-0000-000062970000}"/>
    <cellStyle name="Normal 72 3 5 2 2" xfId="43373" xr:uid="{00000000-0005-0000-0000-000063970000}"/>
    <cellStyle name="Normal 72 3 5 2 3" xfId="28140" xr:uid="{00000000-0005-0000-0000-000064970000}"/>
    <cellStyle name="Normal 72 3 5 3" xfId="8022" xr:uid="{00000000-0005-0000-0000-000065970000}"/>
    <cellStyle name="Normal 72 3 5 3 2" xfId="38356" xr:uid="{00000000-0005-0000-0000-000066970000}"/>
    <cellStyle name="Normal 72 3 5 3 3" xfId="23123" xr:uid="{00000000-0005-0000-0000-000067970000}"/>
    <cellStyle name="Normal 72 3 5 4" xfId="33343" xr:uid="{00000000-0005-0000-0000-000068970000}"/>
    <cellStyle name="Normal 72 3 5 5" xfId="18110" xr:uid="{00000000-0005-0000-0000-000069970000}"/>
    <cellStyle name="Normal 72 3 6" xfId="4661" xr:uid="{00000000-0005-0000-0000-00006A970000}"/>
    <cellStyle name="Normal 72 3 6 2" xfId="14713" xr:uid="{00000000-0005-0000-0000-00006B970000}"/>
    <cellStyle name="Normal 72 3 6 2 2" xfId="45044" xr:uid="{00000000-0005-0000-0000-00006C970000}"/>
    <cellStyle name="Normal 72 3 6 2 3" xfId="29811" xr:uid="{00000000-0005-0000-0000-00006D970000}"/>
    <cellStyle name="Normal 72 3 6 3" xfId="9693" xr:uid="{00000000-0005-0000-0000-00006E970000}"/>
    <cellStyle name="Normal 72 3 6 3 2" xfId="40027" xr:uid="{00000000-0005-0000-0000-00006F970000}"/>
    <cellStyle name="Normal 72 3 6 3 3" xfId="24794" xr:uid="{00000000-0005-0000-0000-000070970000}"/>
    <cellStyle name="Normal 72 3 6 4" xfId="35014" xr:uid="{00000000-0005-0000-0000-000071970000}"/>
    <cellStyle name="Normal 72 3 6 5" xfId="19781" xr:uid="{00000000-0005-0000-0000-000072970000}"/>
    <cellStyle name="Normal 72 3 7" xfId="11371" xr:uid="{00000000-0005-0000-0000-000073970000}"/>
    <cellStyle name="Normal 72 3 7 2" xfId="41702" xr:uid="{00000000-0005-0000-0000-000074970000}"/>
    <cellStyle name="Normal 72 3 7 3" xfId="26469" xr:uid="{00000000-0005-0000-0000-000075970000}"/>
    <cellStyle name="Normal 72 3 8" xfId="6350" xr:uid="{00000000-0005-0000-0000-000076970000}"/>
    <cellStyle name="Normal 72 3 8 2" xfId="36685" xr:uid="{00000000-0005-0000-0000-000077970000}"/>
    <cellStyle name="Normal 72 3 8 3" xfId="21452" xr:uid="{00000000-0005-0000-0000-000078970000}"/>
    <cellStyle name="Normal 72 3 9" xfId="31674" xr:uid="{00000000-0005-0000-0000-000079970000}"/>
    <cellStyle name="Normal 72 4" xfId="1375" xr:uid="{00000000-0005-0000-0000-00007A970000}"/>
    <cellStyle name="Normal 72 4 2" xfId="1798" xr:uid="{00000000-0005-0000-0000-00007B970000}"/>
    <cellStyle name="Normal 72 4 2 2" xfId="2637" xr:uid="{00000000-0005-0000-0000-00007C970000}"/>
    <cellStyle name="Normal 72 4 2 2 2" xfId="4327" xr:uid="{00000000-0005-0000-0000-00007D970000}"/>
    <cellStyle name="Normal 72 4 2 2 2 2" xfId="14400" xr:uid="{00000000-0005-0000-0000-00007E970000}"/>
    <cellStyle name="Normal 72 4 2 2 2 2 2" xfId="44731" xr:uid="{00000000-0005-0000-0000-00007F970000}"/>
    <cellStyle name="Normal 72 4 2 2 2 2 3" xfId="29498" xr:uid="{00000000-0005-0000-0000-000080970000}"/>
    <cellStyle name="Normal 72 4 2 2 2 3" xfId="9380" xr:uid="{00000000-0005-0000-0000-000081970000}"/>
    <cellStyle name="Normal 72 4 2 2 2 3 2" xfId="39714" xr:uid="{00000000-0005-0000-0000-000082970000}"/>
    <cellStyle name="Normal 72 4 2 2 2 3 3" xfId="24481" xr:uid="{00000000-0005-0000-0000-000083970000}"/>
    <cellStyle name="Normal 72 4 2 2 2 4" xfId="34701" xr:uid="{00000000-0005-0000-0000-000084970000}"/>
    <cellStyle name="Normal 72 4 2 2 2 5" xfId="19468" xr:uid="{00000000-0005-0000-0000-000085970000}"/>
    <cellStyle name="Normal 72 4 2 2 3" xfId="6019" xr:uid="{00000000-0005-0000-0000-000086970000}"/>
    <cellStyle name="Normal 72 4 2 2 3 2" xfId="16071" xr:uid="{00000000-0005-0000-0000-000087970000}"/>
    <cellStyle name="Normal 72 4 2 2 3 2 2" xfId="46402" xr:uid="{00000000-0005-0000-0000-000088970000}"/>
    <cellStyle name="Normal 72 4 2 2 3 2 3" xfId="31169" xr:uid="{00000000-0005-0000-0000-000089970000}"/>
    <cellStyle name="Normal 72 4 2 2 3 3" xfId="11051" xr:uid="{00000000-0005-0000-0000-00008A970000}"/>
    <cellStyle name="Normal 72 4 2 2 3 3 2" xfId="41385" xr:uid="{00000000-0005-0000-0000-00008B970000}"/>
    <cellStyle name="Normal 72 4 2 2 3 3 3" xfId="26152" xr:uid="{00000000-0005-0000-0000-00008C970000}"/>
    <cellStyle name="Normal 72 4 2 2 3 4" xfId="36372" xr:uid="{00000000-0005-0000-0000-00008D970000}"/>
    <cellStyle name="Normal 72 4 2 2 3 5" xfId="21139" xr:uid="{00000000-0005-0000-0000-00008E970000}"/>
    <cellStyle name="Normal 72 4 2 2 4" xfId="12729" xr:uid="{00000000-0005-0000-0000-00008F970000}"/>
    <cellStyle name="Normal 72 4 2 2 4 2" xfId="43060" xr:uid="{00000000-0005-0000-0000-000090970000}"/>
    <cellStyle name="Normal 72 4 2 2 4 3" xfId="27827" xr:uid="{00000000-0005-0000-0000-000091970000}"/>
    <cellStyle name="Normal 72 4 2 2 5" xfId="7708" xr:uid="{00000000-0005-0000-0000-000092970000}"/>
    <cellStyle name="Normal 72 4 2 2 5 2" xfId="38043" xr:uid="{00000000-0005-0000-0000-000093970000}"/>
    <cellStyle name="Normal 72 4 2 2 5 3" xfId="22810" xr:uid="{00000000-0005-0000-0000-000094970000}"/>
    <cellStyle name="Normal 72 4 2 2 6" xfId="33031" xr:uid="{00000000-0005-0000-0000-000095970000}"/>
    <cellStyle name="Normal 72 4 2 2 7" xfId="17797" xr:uid="{00000000-0005-0000-0000-000096970000}"/>
    <cellStyle name="Normal 72 4 2 3" xfId="3490" xr:uid="{00000000-0005-0000-0000-000097970000}"/>
    <cellStyle name="Normal 72 4 2 3 2" xfId="13564" xr:uid="{00000000-0005-0000-0000-000098970000}"/>
    <cellStyle name="Normal 72 4 2 3 2 2" xfId="43895" xr:uid="{00000000-0005-0000-0000-000099970000}"/>
    <cellStyle name="Normal 72 4 2 3 2 3" xfId="28662" xr:uid="{00000000-0005-0000-0000-00009A970000}"/>
    <cellStyle name="Normal 72 4 2 3 3" xfId="8544" xr:uid="{00000000-0005-0000-0000-00009B970000}"/>
    <cellStyle name="Normal 72 4 2 3 3 2" xfId="38878" xr:uid="{00000000-0005-0000-0000-00009C970000}"/>
    <cellStyle name="Normal 72 4 2 3 3 3" xfId="23645" xr:uid="{00000000-0005-0000-0000-00009D970000}"/>
    <cellStyle name="Normal 72 4 2 3 4" xfId="33865" xr:uid="{00000000-0005-0000-0000-00009E970000}"/>
    <cellStyle name="Normal 72 4 2 3 5" xfId="18632" xr:uid="{00000000-0005-0000-0000-00009F970000}"/>
    <cellStyle name="Normal 72 4 2 4" xfId="5183" xr:uid="{00000000-0005-0000-0000-0000A0970000}"/>
    <cellStyle name="Normal 72 4 2 4 2" xfId="15235" xr:uid="{00000000-0005-0000-0000-0000A1970000}"/>
    <cellStyle name="Normal 72 4 2 4 2 2" xfId="45566" xr:uid="{00000000-0005-0000-0000-0000A2970000}"/>
    <cellStyle name="Normal 72 4 2 4 2 3" xfId="30333" xr:uid="{00000000-0005-0000-0000-0000A3970000}"/>
    <cellStyle name="Normal 72 4 2 4 3" xfId="10215" xr:uid="{00000000-0005-0000-0000-0000A4970000}"/>
    <cellStyle name="Normal 72 4 2 4 3 2" xfId="40549" xr:uid="{00000000-0005-0000-0000-0000A5970000}"/>
    <cellStyle name="Normal 72 4 2 4 3 3" xfId="25316" xr:uid="{00000000-0005-0000-0000-0000A6970000}"/>
    <cellStyle name="Normal 72 4 2 4 4" xfId="35536" xr:uid="{00000000-0005-0000-0000-0000A7970000}"/>
    <cellStyle name="Normal 72 4 2 4 5" xfId="20303" xr:uid="{00000000-0005-0000-0000-0000A8970000}"/>
    <cellStyle name="Normal 72 4 2 5" xfId="11893" xr:uid="{00000000-0005-0000-0000-0000A9970000}"/>
    <cellStyle name="Normal 72 4 2 5 2" xfId="42224" xr:uid="{00000000-0005-0000-0000-0000AA970000}"/>
    <cellStyle name="Normal 72 4 2 5 3" xfId="26991" xr:uid="{00000000-0005-0000-0000-0000AB970000}"/>
    <cellStyle name="Normal 72 4 2 6" xfId="6872" xr:uid="{00000000-0005-0000-0000-0000AC970000}"/>
    <cellStyle name="Normal 72 4 2 6 2" xfId="37207" xr:uid="{00000000-0005-0000-0000-0000AD970000}"/>
    <cellStyle name="Normal 72 4 2 6 3" xfId="21974" xr:uid="{00000000-0005-0000-0000-0000AE970000}"/>
    <cellStyle name="Normal 72 4 2 7" xfId="32195" xr:uid="{00000000-0005-0000-0000-0000AF970000}"/>
    <cellStyle name="Normal 72 4 2 8" xfId="16961" xr:uid="{00000000-0005-0000-0000-0000B0970000}"/>
    <cellStyle name="Normal 72 4 3" xfId="2219" xr:uid="{00000000-0005-0000-0000-0000B1970000}"/>
    <cellStyle name="Normal 72 4 3 2" xfId="3909" xr:uid="{00000000-0005-0000-0000-0000B2970000}"/>
    <cellStyle name="Normal 72 4 3 2 2" xfId="13982" xr:uid="{00000000-0005-0000-0000-0000B3970000}"/>
    <cellStyle name="Normal 72 4 3 2 2 2" xfId="44313" xr:uid="{00000000-0005-0000-0000-0000B4970000}"/>
    <cellStyle name="Normal 72 4 3 2 2 3" xfId="29080" xr:uid="{00000000-0005-0000-0000-0000B5970000}"/>
    <cellStyle name="Normal 72 4 3 2 3" xfId="8962" xr:uid="{00000000-0005-0000-0000-0000B6970000}"/>
    <cellStyle name="Normal 72 4 3 2 3 2" xfId="39296" xr:uid="{00000000-0005-0000-0000-0000B7970000}"/>
    <cellStyle name="Normal 72 4 3 2 3 3" xfId="24063" xr:uid="{00000000-0005-0000-0000-0000B8970000}"/>
    <cellStyle name="Normal 72 4 3 2 4" xfId="34283" xr:uid="{00000000-0005-0000-0000-0000B9970000}"/>
    <cellStyle name="Normal 72 4 3 2 5" xfId="19050" xr:uid="{00000000-0005-0000-0000-0000BA970000}"/>
    <cellStyle name="Normal 72 4 3 3" xfId="5601" xr:uid="{00000000-0005-0000-0000-0000BB970000}"/>
    <cellStyle name="Normal 72 4 3 3 2" xfId="15653" xr:uid="{00000000-0005-0000-0000-0000BC970000}"/>
    <cellStyle name="Normal 72 4 3 3 2 2" xfId="45984" xr:uid="{00000000-0005-0000-0000-0000BD970000}"/>
    <cellStyle name="Normal 72 4 3 3 2 3" xfId="30751" xr:uid="{00000000-0005-0000-0000-0000BE970000}"/>
    <cellStyle name="Normal 72 4 3 3 3" xfId="10633" xr:uid="{00000000-0005-0000-0000-0000BF970000}"/>
    <cellStyle name="Normal 72 4 3 3 3 2" xfId="40967" xr:uid="{00000000-0005-0000-0000-0000C0970000}"/>
    <cellStyle name="Normal 72 4 3 3 3 3" xfId="25734" xr:uid="{00000000-0005-0000-0000-0000C1970000}"/>
    <cellStyle name="Normal 72 4 3 3 4" xfId="35954" xr:uid="{00000000-0005-0000-0000-0000C2970000}"/>
    <cellStyle name="Normal 72 4 3 3 5" xfId="20721" xr:uid="{00000000-0005-0000-0000-0000C3970000}"/>
    <cellStyle name="Normal 72 4 3 4" xfId="12311" xr:uid="{00000000-0005-0000-0000-0000C4970000}"/>
    <cellStyle name="Normal 72 4 3 4 2" xfId="42642" xr:uid="{00000000-0005-0000-0000-0000C5970000}"/>
    <cellStyle name="Normal 72 4 3 4 3" xfId="27409" xr:uid="{00000000-0005-0000-0000-0000C6970000}"/>
    <cellStyle name="Normal 72 4 3 5" xfId="7290" xr:uid="{00000000-0005-0000-0000-0000C7970000}"/>
    <cellStyle name="Normal 72 4 3 5 2" xfId="37625" xr:uid="{00000000-0005-0000-0000-0000C8970000}"/>
    <cellStyle name="Normal 72 4 3 5 3" xfId="22392" xr:uid="{00000000-0005-0000-0000-0000C9970000}"/>
    <cellStyle name="Normal 72 4 3 6" xfId="32613" xr:uid="{00000000-0005-0000-0000-0000CA970000}"/>
    <cellStyle name="Normal 72 4 3 7" xfId="17379" xr:uid="{00000000-0005-0000-0000-0000CB970000}"/>
    <cellStyle name="Normal 72 4 4" xfId="3072" xr:uid="{00000000-0005-0000-0000-0000CC970000}"/>
    <cellStyle name="Normal 72 4 4 2" xfId="13146" xr:uid="{00000000-0005-0000-0000-0000CD970000}"/>
    <cellStyle name="Normal 72 4 4 2 2" xfId="43477" xr:uid="{00000000-0005-0000-0000-0000CE970000}"/>
    <cellStyle name="Normal 72 4 4 2 3" xfId="28244" xr:uid="{00000000-0005-0000-0000-0000CF970000}"/>
    <cellStyle name="Normal 72 4 4 3" xfId="8126" xr:uid="{00000000-0005-0000-0000-0000D0970000}"/>
    <cellStyle name="Normal 72 4 4 3 2" xfId="38460" xr:uid="{00000000-0005-0000-0000-0000D1970000}"/>
    <cellStyle name="Normal 72 4 4 3 3" xfId="23227" xr:uid="{00000000-0005-0000-0000-0000D2970000}"/>
    <cellStyle name="Normal 72 4 4 4" xfId="33447" xr:uid="{00000000-0005-0000-0000-0000D3970000}"/>
    <cellStyle name="Normal 72 4 4 5" xfId="18214" xr:uid="{00000000-0005-0000-0000-0000D4970000}"/>
    <cellStyle name="Normal 72 4 5" xfId="4765" xr:uid="{00000000-0005-0000-0000-0000D5970000}"/>
    <cellStyle name="Normal 72 4 5 2" xfId="14817" xr:uid="{00000000-0005-0000-0000-0000D6970000}"/>
    <cellStyle name="Normal 72 4 5 2 2" xfId="45148" xr:uid="{00000000-0005-0000-0000-0000D7970000}"/>
    <cellStyle name="Normal 72 4 5 2 3" xfId="29915" xr:uid="{00000000-0005-0000-0000-0000D8970000}"/>
    <cellStyle name="Normal 72 4 5 3" xfId="9797" xr:uid="{00000000-0005-0000-0000-0000D9970000}"/>
    <cellStyle name="Normal 72 4 5 3 2" xfId="40131" xr:uid="{00000000-0005-0000-0000-0000DA970000}"/>
    <cellStyle name="Normal 72 4 5 3 3" xfId="24898" xr:uid="{00000000-0005-0000-0000-0000DB970000}"/>
    <cellStyle name="Normal 72 4 5 4" xfId="35118" xr:uid="{00000000-0005-0000-0000-0000DC970000}"/>
    <cellStyle name="Normal 72 4 5 5" xfId="19885" xr:uid="{00000000-0005-0000-0000-0000DD970000}"/>
    <cellStyle name="Normal 72 4 6" xfId="11475" xr:uid="{00000000-0005-0000-0000-0000DE970000}"/>
    <cellStyle name="Normal 72 4 6 2" xfId="41806" xr:uid="{00000000-0005-0000-0000-0000DF970000}"/>
    <cellStyle name="Normal 72 4 6 3" xfId="26573" xr:uid="{00000000-0005-0000-0000-0000E0970000}"/>
    <cellStyle name="Normal 72 4 7" xfId="6454" xr:uid="{00000000-0005-0000-0000-0000E1970000}"/>
    <cellStyle name="Normal 72 4 7 2" xfId="36789" xr:uid="{00000000-0005-0000-0000-0000E2970000}"/>
    <cellStyle name="Normal 72 4 7 3" xfId="21556" xr:uid="{00000000-0005-0000-0000-0000E3970000}"/>
    <cellStyle name="Normal 72 4 8" xfId="31777" xr:uid="{00000000-0005-0000-0000-0000E4970000}"/>
    <cellStyle name="Normal 72 4 9" xfId="16543" xr:uid="{00000000-0005-0000-0000-0000E5970000}"/>
    <cellStyle name="Normal 72 5" xfId="1588" xr:uid="{00000000-0005-0000-0000-0000E6970000}"/>
    <cellStyle name="Normal 72 5 2" xfId="2429" xr:uid="{00000000-0005-0000-0000-0000E7970000}"/>
    <cellStyle name="Normal 72 5 2 2" xfId="4119" xr:uid="{00000000-0005-0000-0000-0000E8970000}"/>
    <cellStyle name="Normal 72 5 2 2 2" xfId="14192" xr:uid="{00000000-0005-0000-0000-0000E9970000}"/>
    <cellStyle name="Normal 72 5 2 2 2 2" xfId="44523" xr:uid="{00000000-0005-0000-0000-0000EA970000}"/>
    <cellStyle name="Normal 72 5 2 2 2 3" xfId="29290" xr:uid="{00000000-0005-0000-0000-0000EB970000}"/>
    <cellStyle name="Normal 72 5 2 2 3" xfId="9172" xr:uid="{00000000-0005-0000-0000-0000EC970000}"/>
    <cellStyle name="Normal 72 5 2 2 3 2" xfId="39506" xr:uid="{00000000-0005-0000-0000-0000ED970000}"/>
    <cellStyle name="Normal 72 5 2 2 3 3" xfId="24273" xr:uid="{00000000-0005-0000-0000-0000EE970000}"/>
    <cellStyle name="Normal 72 5 2 2 4" xfId="34493" xr:uid="{00000000-0005-0000-0000-0000EF970000}"/>
    <cellStyle name="Normal 72 5 2 2 5" xfId="19260" xr:uid="{00000000-0005-0000-0000-0000F0970000}"/>
    <cellStyle name="Normal 72 5 2 3" xfId="5811" xr:uid="{00000000-0005-0000-0000-0000F1970000}"/>
    <cellStyle name="Normal 72 5 2 3 2" xfId="15863" xr:uid="{00000000-0005-0000-0000-0000F2970000}"/>
    <cellStyle name="Normal 72 5 2 3 2 2" xfId="46194" xr:uid="{00000000-0005-0000-0000-0000F3970000}"/>
    <cellStyle name="Normal 72 5 2 3 2 3" xfId="30961" xr:uid="{00000000-0005-0000-0000-0000F4970000}"/>
    <cellStyle name="Normal 72 5 2 3 3" xfId="10843" xr:uid="{00000000-0005-0000-0000-0000F5970000}"/>
    <cellStyle name="Normal 72 5 2 3 3 2" xfId="41177" xr:uid="{00000000-0005-0000-0000-0000F6970000}"/>
    <cellStyle name="Normal 72 5 2 3 3 3" xfId="25944" xr:uid="{00000000-0005-0000-0000-0000F7970000}"/>
    <cellStyle name="Normal 72 5 2 3 4" xfId="36164" xr:uid="{00000000-0005-0000-0000-0000F8970000}"/>
    <cellStyle name="Normal 72 5 2 3 5" xfId="20931" xr:uid="{00000000-0005-0000-0000-0000F9970000}"/>
    <cellStyle name="Normal 72 5 2 4" xfId="12521" xr:uid="{00000000-0005-0000-0000-0000FA970000}"/>
    <cellStyle name="Normal 72 5 2 4 2" xfId="42852" xr:uid="{00000000-0005-0000-0000-0000FB970000}"/>
    <cellStyle name="Normal 72 5 2 4 3" xfId="27619" xr:uid="{00000000-0005-0000-0000-0000FC970000}"/>
    <cellStyle name="Normal 72 5 2 5" xfId="7500" xr:uid="{00000000-0005-0000-0000-0000FD970000}"/>
    <cellStyle name="Normal 72 5 2 5 2" xfId="37835" xr:uid="{00000000-0005-0000-0000-0000FE970000}"/>
    <cellStyle name="Normal 72 5 2 5 3" xfId="22602" xr:uid="{00000000-0005-0000-0000-0000FF970000}"/>
    <cellStyle name="Normal 72 5 2 6" xfId="32823" xr:uid="{00000000-0005-0000-0000-000000980000}"/>
    <cellStyle name="Normal 72 5 2 7" xfId="17589" xr:uid="{00000000-0005-0000-0000-000001980000}"/>
    <cellStyle name="Normal 72 5 3" xfId="3282" xr:uid="{00000000-0005-0000-0000-000002980000}"/>
    <cellStyle name="Normal 72 5 3 2" xfId="13356" xr:uid="{00000000-0005-0000-0000-000003980000}"/>
    <cellStyle name="Normal 72 5 3 2 2" xfId="43687" xr:uid="{00000000-0005-0000-0000-000004980000}"/>
    <cellStyle name="Normal 72 5 3 2 3" xfId="28454" xr:uid="{00000000-0005-0000-0000-000005980000}"/>
    <cellStyle name="Normal 72 5 3 3" xfId="8336" xr:uid="{00000000-0005-0000-0000-000006980000}"/>
    <cellStyle name="Normal 72 5 3 3 2" xfId="38670" xr:uid="{00000000-0005-0000-0000-000007980000}"/>
    <cellStyle name="Normal 72 5 3 3 3" xfId="23437" xr:uid="{00000000-0005-0000-0000-000008980000}"/>
    <cellStyle name="Normal 72 5 3 4" xfId="33657" xr:uid="{00000000-0005-0000-0000-000009980000}"/>
    <cellStyle name="Normal 72 5 3 5" xfId="18424" xr:uid="{00000000-0005-0000-0000-00000A980000}"/>
    <cellStyle name="Normal 72 5 4" xfId="4975" xr:uid="{00000000-0005-0000-0000-00000B980000}"/>
    <cellStyle name="Normal 72 5 4 2" xfId="15027" xr:uid="{00000000-0005-0000-0000-00000C980000}"/>
    <cellStyle name="Normal 72 5 4 2 2" xfId="45358" xr:uid="{00000000-0005-0000-0000-00000D980000}"/>
    <cellStyle name="Normal 72 5 4 2 3" xfId="30125" xr:uid="{00000000-0005-0000-0000-00000E980000}"/>
    <cellStyle name="Normal 72 5 4 3" xfId="10007" xr:uid="{00000000-0005-0000-0000-00000F980000}"/>
    <cellStyle name="Normal 72 5 4 3 2" xfId="40341" xr:uid="{00000000-0005-0000-0000-000010980000}"/>
    <cellStyle name="Normal 72 5 4 3 3" xfId="25108" xr:uid="{00000000-0005-0000-0000-000011980000}"/>
    <cellStyle name="Normal 72 5 4 4" xfId="35328" xr:uid="{00000000-0005-0000-0000-000012980000}"/>
    <cellStyle name="Normal 72 5 4 5" xfId="20095" xr:uid="{00000000-0005-0000-0000-000013980000}"/>
    <cellStyle name="Normal 72 5 5" xfId="11685" xr:uid="{00000000-0005-0000-0000-000014980000}"/>
    <cellStyle name="Normal 72 5 5 2" xfId="42016" xr:uid="{00000000-0005-0000-0000-000015980000}"/>
    <cellStyle name="Normal 72 5 5 3" xfId="26783" xr:uid="{00000000-0005-0000-0000-000016980000}"/>
    <cellStyle name="Normal 72 5 6" xfId="6664" xr:uid="{00000000-0005-0000-0000-000017980000}"/>
    <cellStyle name="Normal 72 5 6 2" xfId="36999" xr:uid="{00000000-0005-0000-0000-000018980000}"/>
    <cellStyle name="Normal 72 5 6 3" xfId="21766" xr:uid="{00000000-0005-0000-0000-000019980000}"/>
    <cellStyle name="Normal 72 5 7" xfId="31987" xr:uid="{00000000-0005-0000-0000-00001A980000}"/>
    <cellStyle name="Normal 72 5 8" xfId="16753" xr:uid="{00000000-0005-0000-0000-00001B980000}"/>
    <cellStyle name="Normal 72 6" xfId="2009" xr:uid="{00000000-0005-0000-0000-00001C980000}"/>
    <cellStyle name="Normal 72 6 2" xfId="3701" xr:uid="{00000000-0005-0000-0000-00001D980000}"/>
    <cellStyle name="Normal 72 6 2 2" xfId="13774" xr:uid="{00000000-0005-0000-0000-00001E980000}"/>
    <cellStyle name="Normal 72 6 2 2 2" xfId="44105" xr:uid="{00000000-0005-0000-0000-00001F980000}"/>
    <cellStyle name="Normal 72 6 2 2 3" xfId="28872" xr:uid="{00000000-0005-0000-0000-000020980000}"/>
    <cellStyle name="Normal 72 6 2 3" xfId="8754" xr:uid="{00000000-0005-0000-0000-000021980000}"/>
    <cellStyle name="Normal 72 6 2 3 2" xfId="39088" xr:uid="{00000000-0005-0000-0000-000022980000}"/>
    <cellStyle name="Normal 72 6 2 3 3" xfId="23855" xr:uid="{00000000-0005-0000-0000-000023980000}"/>
    <cellStyle name="Normal 72 6 2 4" xfId="34075" xr:uid="{00000000-0005-0000-0000-000024980000}"/>
    <cellStyle name="Normal 72 6 2 5" xfId="18842" xr:uid="{00000000-0005-0000-0000-000025980000}"/>
    <cellStyle name="Normal 72 6 3" xfId="5393" xr:uid="{00000000-0005-0000-0000-000026980000}"/>
    <cellStyle name="Normal 72 6 3 2" xfId="15445" xr:uid="{00000000-0005-0000-0000-000027980000}"/>
    <cellStyle name="Normal 72 6 3 2 2" xfId="45776" xr:uid="{00000000-0005-0000-0000-000028980000}"/>
    <cellStyle name="Normal 72 6 3 2 3" xfId="30543" xr:uid="{00000000-0005-0000-0000-000029980000}"/>
    <cellStyle name="Normal 72 6 3 3" xfId="10425" xr:uid="{00000000-0005-0000-0000-00002A980000}"/>
    <cellStyle name="Normal 72 6 3 3 2" xfId="40759" xr:uid="{00000000-0005-0000-0000-00002B980000}"/>
    <cellStyle name="Normal 72 6 3 3 3" xfId="25526" xr:uid="{00000000-0005-0000-0000-00002C980000}"/>
    <cellStyle name="Normal 72 6 3 4" xfId="35746" xr:uid="{00000000-0005-0000-0000-00002D980000}"/>
    <cellStyle name="Normal 72 6 3 5" xfId="20513" xr:uid="{00000000-0005-0000-0000-00002E980000}"/>
    <cellStyle name="Normal 72 6 4" xfId="12103" xr:uid="{00000000-0005-0000-0000-00002F980000}"/>
    <cellStyle name="Normal 72 6 4 2" xfId="42434" xr:uid="{00000000-0005-0000-0000-000030980000}"/>
    <cellStyle name="Normal 72 6 4 3" xfId="27201" xr:uid="{00000000-0005-0000-0000-000031980000}"/>
    <cellStyle name="Normal 72 6 5" xfId="7082" xr:uid="{00000000-0005-0000-0000-000032980000}"/>
    <cellStyle name="Normal 72 6 5 2" xfId="37417" xr:uid="{00000000-0005-0000-0000-000033980000}"/>
    <cellStyle name="Normal 72 6 5 3" xfId="22184" xr:uid="{00000000-0005-0000-0000-000034980000}"/>
    <cellStyle name="Normal 72 6 6" xfId="32405" xr:uid="{00000000-0005-0000-0000-000035980000}"/>
    <cellStyle name="Normal 72 6 7" xfId="17171" xr:uid="{00000000-0005-0000-0000-000036980000}"/>
    <cellStyle name="Normal 72 7" xfId="2861" xr:uid="{00000000-0005-0000-0000-000037980000}"/>
    <cellStyle name="Normal 72 7 2" xfId="12938" xr:uid="{00000000-0005-0000-0000-000038980000}"/>
    <cellStyle name="Normal 72 7 2 2" xfId="43269" xr:uid="{00000000-0005-0000-0000-000039980000}"/>
    <cellStyle name="Normal 72 7 2 3" xfId="28036" xr:uid="{00000000-0005-0000-0000-00003A980000}"/>
    <cellStyle name="Normal 72 7 3" xfId="7918" xr:uid="{00000000-0005-0000-0000-00003B980000}"/>
    <cellStyle name="Normal 72 7 3 2" xfId="38252" xr:uid="{00000000-0005-0000-0000-00003C980000}"/>
    <cellStyle name="Normal 72 7 3 3" xfId="23019" xr:uid="{00000000-0005-0000-0000-00003D980000}"/>
    <cellStyle name="Normal 72 7 4" xfId="33239" xr:uid="{00000000-0005-0000-0000-00003E980000}"/>
    <cellStyle name="Normal 72 7 5" xfId="18006" xr:uid="{00000000-0005-0000-0000-00003F980000}"/>
    <cellStyle name="Normal 72 8" xfId="4555" xr:uid="{00000000-0005-0000-0000-000040980000}"/>
    <cellStyle name="Normal 72 8 2" xfId="14609" xr:uid="{00000000-0005-0000-0000-000041980000}"/>
    <cellStyle name="Normal 72 8 2 2" xfId="44940" xr:uid="{00000000-0005-0000-0000-000042980000}"/>
    <cellStyle name="Normal 72 8 2 3" xfId="29707" xr:uid="{00000000-0005-0000-0000-000043980000}"/>
    <cellStyle name="Normal 72 8 3" xfId="9589" xr:uid="{00000000-0005-0000-0000-000044980000}"/>
    <cellStyle name="Normal 72 8 3 2" xfId="39923" xr:uid="{00000000-0005-0000-0000-000045980000}"/>
    <cellStyle name="Normal 72 8 3 3" xfId="24690" xr:uid="{00000000-0005-0000-0000-000046980000}"/>
    <cellStyle name="Normal 72 8 4" xfId="34910" xr:uid="{00000000-0005-0000-0000-000047980000}"/>
    <cellStyle name="Normal 72 8 5" xfId="19677" xr:uid="{00000000-0005-0000-0000-000048980000}"/>
    <cellStyle name="Normal 72 9" xfId="11265" xr:uid="{00000000-0005-0000-0000-000049980000}"/>
    <cellStyle name="Normal 72 9 2" xfId="41598" xr:uid="{00000000-0005-0000-0000-00004A980000}"/>
    <cellStyle name="Normal 72 9 3" xfId="26365" xr:uid="{00000000-0005-0000-0000-00004B980000}"/>
    <cellStyle name="Normal 73" xfId="909" xr:uid="{00000000-0005-0000-0000-00004C980000}"/>
    <cellStyle name="Normal 73 10" xfId="6245" xr:uid="{00000000-0005-0000-0000-00004D980000}"/>
    <cellStyle name="Normal 73 10 2" xfId="36582" xr:uid="{00000000-0005-0000-0000-00004E980000}"/>
    <cellStyle name="Normal 73 10 3" xfId="21349" xr:uid="{00000000-0005-0000-0000-00004F980000}"/>
    <cellStyle name="Normal 73 11" xfId="31573" xr:uid="{00000000-0005-0000-0000-000050980000}"/>
    <cellStyle name="Normal 73 12" xfId="16334" xr:uid="{00000000-0005-0000-0000-000051980000}"/>
    <cellStyle name="Normal 73 2" xfId="1209" xr:uid="{00000000-0005-0000-0000-000052980000}"/>
    <cellStyle name="Normal 73 2 10" xfId="31624" xr:uid="{00000000-0005-0000-0000-000053980000}"/>
    <cellStyle name="Normal 73 2 11" xfId="16388" xr:uid="{00000000-0005-0000-0000-000054980000}"/>
    <cellStyle name="Normal 73 2 2" xfId="1317" xr:uid="{00000000-0005-0000-0000-000055980000}"/>
    <cellStyle name="Normal 73 2 2 10" xfId="16492" xr:uid="{00000000-0005-0000-0000-000056980000}"/>
    <cellStyle name="Normal 73 2 2 2" xfId="1534" xr:uid="{00000000-0005-0000-0000-000057980000}"/>
    <cellStyle name="Normal 73 2 2 2 2" xfId="1955" xr:uid="{00000000-0005-0000-0000-000058980000}"/>
    <cellStyle name="Normal 73 2 2 2 2 2" xfId="2794" xr:uid="{00000000-0005-0000-0000-000059980000}"/>
    <cellStyle name="Normal 73 2 2 2 2 2 2" xfId="4484" xr:uid="{00000000-0005-0000-0000-00005A980000}"/>
    <cellStyle name="Normal 73 2 2 2 2 2 2 2" xfId="14557" xr:uid="{00000000-0005-0000-0000-00005B980000}"/>
    <cellStyle name="Normal 73 2 2 2 2 2 2 2 2" xfId="44888" xr:uid="{00000000-0005-0000-0000-00005C980000}"/>
    <cellStyle name="Normal 73 2 2 2 2 2 2 2 3" xfId="29655" xr:uid="{00000000-0005-0000-0000-00005D980000}"/>
    <cellStyle name="Normal 73 2 2 2 2 2 2 3" xfId="9537" xr:uid="{00000000-0005-0000-0000-00005E980000}"/>
    <cellStyle name="Normal 73 2 2 2 2 2 2 3 2" xfId="39871" xr:uid="{00000000-0005-0000-0000-00005F980000}"/>
    <cellStyle name="Normal 73 2 2 2 2 2 2 3 3" xfId="24638" xr:uid="{00000000-0005-0000-0000-000060980000}"/>
    <cellStyle name="Normal 73 2 2 2 2 2 2 4" xfId="34858" xr:uid="{00000000-0005-0000-0000-000061980000}"/>
    <cellStyle name="Normal 73 2 2 2 2 2 2 5" xfId="19625" xr:uid="{00000000-0005-0000-0000-000062980000}"/>
    <cellStyle name="Normal 73 2 2 2 2 2 3" xfId="6176" xr:uid="{00000000-0005-0000-0000-000063980000}"/>
    <cellStyle name="Normal 73 2 2 2 2 2 3 2" xfId="16228" xr:uid="{00000000-0005-0000-0000-000064980000}"/>
    <cellStyle name="Normal 73 2 2 2 2 2 3 2 2" xfId="46559" xr:uid="{00000000-0005-0000-0000-000065980000}"/>
    <cellStyle name="Normal 73 2 2 2 2 2 3 2 3" xfId="31326" xr:uid="{00000000-0005-0000-0000-000066980000}"/>
    <cellStyle name="Normal 73 2 2 2 2 2 3 3" xfId="11208" xr:uid="{00000000-0005-0000-0000-000067980000}"/>
    <cellStyle name="Normal 73 2 2 2 2 2 3 3 2" xfId="41542" xr:uid="{00000000-0005-0000-0000-000068980000}"/>
    <cellStyle name="Normal 73 2 2 2 2 2 3 3 3" xfId="26309" xr:uid="{00000000-0005-0000-0000-000069980000}"/>
    <cellStyle name="Normal 73 2 2 2 2 2 3 4" xfId="36529" xr:uid="{00000000-0005-0000-0000-00006A980000}"/>
    <cellStyle name="Normal 73 2 2 2 2 2 3 5" xfId="21296" xr:uid="{00000000-0005-0000-0000-00006B980000}"/>
    <cellStyle name="Normal 73 2 2 2 2 2 4" xfId="12886" xr:uid="{00000000-0005-0000-0000-00006C980000}"/>
    <cellStyle name="Normal 73 2 2 2 2 2 4 2" xfId="43217" xr:uid="{00000000-0005-0000-0000-00006D980000}"/>
    <cellStyle name="Normal 73 2 2 2 2 2 4 3" xfId="27984" xr:uid="{00000000-0005-0000-0000-00006E980000}"/>
    <cellStyle name="Normal 73 2 2 2 2 2 5" xfId="7865" xr:uid="{00000000-0005-0000-0000-00006F980000}"/>
    <cellStyle name="Normal 73 2 2 2 2 2 5 2" xfId="38200" xr:uid="{00000000-0005-0000-0000-000070980000}"/>
    <cellStyle name="Normal 73 2 2 2 2 2 5 3" xfId="22967" xr:uid="{00000000-0005-0000-0000-000071980000}"/>
    <cellStyle name="Normal 73 2 2 2 2 2 6" xfId="33188" xr:uid="{00000000-0005-0000-0000-000072980000}"/>
    <cellStyle name="Normal 73 2 2 2 2 2 7" xfId="17954" xr:uid="{00000000-0005-0000-0000-000073980000}"/>
    <cellStyle name="Normal 73 2 2 2 2 3" xfId="3647" xr:uid="{00000000-0005-0000-0000-000074980000}"/>
    <cellStyle name="Normal 73 2 2 2 2 3 2" xfId="13721" xr:uid="{00000000-0005-0000-0000-000075980000}"/>
    <cellStyle name="Normal 73 2 2 2 2 3 2 2" xfId="44052" xr:uid="{00000000-0005-0000-0000-000076980000}"/>
    <cellStyle name="Normal 73 2 2 2 2 3 2 3" xfId="28819" xr:uid="{00000000-0005-0000-0000-000077980000}"/>
    <cellStyle name="Normal 73 2 2 2 2 3 3" xfId="8701" xr:uid="{00000000-0005-0000-0000-000078980000}"/>
    <cellStyle name="Normal 73 2 2 2 2 3 3 2" xfId="39035" xr:uid="{00000000-0005-0000-0000-000079980000}"/>
    <cellStyle name="Normal 73 2 2 2 2 3 3 3" xfId="23802" xr:uid="{00000000-0005-0000-0000-00007A980000}"/>
    <cellStyle name="Normal 73 2 2 2 2 3 4" xfId="34022" xr:uid="{00000000-0005-0000-0000-00007B980000}"/>
    <cellStyle name="Normal 73 2 2 2 2 3 5" xfId="18789" xr:uid="{00000000-0005-0000-0000-00007C980000}"/>
    <cellStyle name="Normal 73 2 2 2 2 4" xfId="5340" xr:uid="{00000000-0005-0000-0000-00007D980000}"/>
    <cellStyle name="Normal 73 2 2 2 2 4 2" xfId="15392" xr:uid="{00000000-0005-0000-0000-00007E980000}"/>
    <cellStyle name="Normal 73 2 2 2 2 4 2 2" xfId="45723" xr:uid="{00000000-0005-0000-0000-00007F980000}"/>
    <cellStyle name="Normal 73 2 2 2 2 4 2 3" xfId="30490" xr:uid="{00000000-0005-0000-0000-000080980000}"/>
    <cellStyle name="Normal 73 2 2 2 2 4 3" xfId="10372" xr:uid="{00000000-0005-0000-0000-000081980000}"/>
    <cellStyle name="Normal 73 2 2 2 2 4 3 2" xfId="40706" xr:uid="{00000000-0005-0000-0000-000082980000}"/>
    <cellStyle name="Normal 73 2 2 2 2 4 3 3" xfId="25473" xr:uid="{00000000-0005-0000-0000-000083980000}"/>
    <cellStyle name="Normal 73 2 2 2 2 4 4" xfId="35693" xr:uid="{00000000-0005-0000-0000-000084980000}"/>
    <cellStyle name="Normal 73 2 2 2 2 4 5" xfId="20460" xr:uid="{00000000-0005-0000-0000-000085980000}"/>
    <cellStyle name="Normal 73 2 2 2 2 5" xfId="12050" xr:uid="{00000000-0005-0000-0000-000086980000}"/>
    <cellStyle name="Normal 73 2 2 2 2 5 2" xfId="42381" xr:uid="{00000000-0005-0000-0000-000087980000}"/>
    <cellStyle name="Normal 73 2 2 2 2 5 3" xfId="27148" xr:uid="{00000000-0005-0000-0000-000088980000}"/>
    <cellStyle name="Normal 73 2 2 2 2 6" xfId="7029" xr:uid="{00000000-0005-0000-0000-000089980000}"/>
    <cellStyle name="Normal 73 2 2 2 2 6 2" xfId="37364" xr:uid="{00000000-0005-0000-0000-00008A980000}"/>
    <cellStyle name="Normal 73 2 2 2 2 6 3" xfId="22131" xr:uid="{00000000-0005-0000-0000-00008B980000}"/>
    <cellStyle name="Normal 73 2 2 2 2 7" xfId="32352" xr:uid="{00000000-0005-0000-0000-00008C980000}"/>
    <cellStyle name="Normal 73 2 2 2 2 8" xfId="17118" xr:uid="{00000000-0005-0000-0000-00008D980000}"/>
    <cellStyle name="Normal 73 2 2 2 3" xfId="2376" xr:uid="{00000000-0005-0000-0000-00008E980000}"/>
    <cellStyle name="Normal 73 2 2 2 3 2" xfId="4066" xr:uid="{00000000-0005-0000-0000-00008F980000}"/>
    <cellStyle name="Normal 73 2 2 2 3 2 2" xfId="14139" xr:uid="{00000000-0005-0000-0000-000090980000}"/>
    <cellStyle name="Normal 73 2 2 2 3 2 2 2" xfId="44470" xr:uid="{00000000-0005-0000-0000-000091980000}"/>
    <cellStyle name="Normal 73 2 2 2 3 2 2 3" xfId="29237" xr:uid="{00000000-0005-0000-0000-000092980000}"/>
    <cellStyle name="Normal 73 2 2 2 3 2 3" xfId="9119" xr:uid="{00000000-0005-0000-0000-000093980000}"/>
    <cellStyle name="Normal 73 2 2 2 3 2 3 2" xfId="39453" xr:uid="{00000000-0005-0000-0000-000094980000}"/>
    <cellStyle name="Normal 73 2 2 2 3 2 3 3" xfId="24220" xr:uid="{00000000-0005-0000-0000-000095980000}"/>
    <cellStyle name="Normal 73 2 2 2 3 2 4" xfId="34440" xr:uid="{00000000-0005-0000-0000-000096980000}"/>
    <cellStyle name="Normal 73 2 2 2 3 2 5" xfId="19207" xr:uid="{00000000-0005-0000-0000-000097980000}"/>
    <cellStyle name="Normal 73 2 2 2 3 3" xfId="5758" xr:uid="{00000000-0005-0000-0000-000098980000}"/>
    <cellStyle name="Normal 73 2 2 2 3 3 2" xfId="15810" xr:uid="{00000000-0005-0000-0000-000099980000}"/>
    <cellStyle name="Normal 73 2 2 2 3 3 2 2" xfId="46141" xr:uid="{00000000-0005-0000-0000-00009A980000}"/>
    <cellStyle name="Normal 73 2 2 2 3 3 2 3" xfId="30908" xr:uid="{00000000-0005-0000-0000-00009B980000}"/>
    <cellStyle name="Normal 73 2 2 2 3 3 3" xfId="10790" xr:uid="{00000000-0005-0000-0000-00009C980000}"/>
    <cellStyle name="Normal 73 2 2 2 3 3 3 2" xfId="41124" xr:uid="{00000000-0005-0000-0000-00009D980000}"/>
    <cellStyle name="Normal 73 2 2 2 3 3 3 3" xfId="25891" xr:uid="{00000000-0005-0000-0000-00009E980000}"/>
    <cellStyle name="Normal 73 2 2 2 3 3 4" xfId="36111" xr:uid="{00000000-0005-0000-0000-00009F980000}"/>
    <cellStyle name="Normal 73 2 2 2 3 3 5" xfId="20878" xr:uid="{00000000-0005-0000-0000-0000A0980000}"/>
    <cellStyle name="Normal 73 2 2 2 3 4" xfId="12468" xr:uid="{00000000-0005-0000-0000-0000A1980000}"/>
    <cellStyle name="Normal 73 2 2 2 3 4 2" xfId="42799" xr:uid="{00000000-0005-0000-0000-0000A2980000}"/>
    <cellStyle name="Normal 73 2 2 2 3 4 3" xfId="27566" xr:uid="{00000000-0005-0000-0000-0000A3980000}"/>
    <cellStyle name="Normal 73 2 2 2 3 5" xfId="7447" xr:uid="{00000000-0005-0000-0000-0000A4980000}"/>
    <cellStyle name="Normal 73 2 2 2 3 5 2" xfId="37782" xr:uid="{00000000-0005-0000-0000-0000A5980000}"/>
    <cellStyle name="Normal 73 2 2 2 3 5 3" xfId="22549" xr:uid="{00000000-0005-0000-0000-0000A6980000}"/>
    <cellStyle name="Normal 73 2 2 2 3 6" xfId="32770" xr:uid="{00000000-0005-0000-0000-0000A7980000}"/>
    <cellStyle name="Normal 73 2 2 2 3 7" xfId="17536" xr:uid="{00000000-0005-0000-0000-0000A8980000}"/>
    <cellStyle name="Normal 73 2 2 2 4" xfId="3229" xr:uid="{00000000-0005-0000-0000-0000A9980000}"/>
    <cellStyle name="Normal 73 2 2 2 4 2" xfId="13303" xr:uid="{00000000-0005-0000-0000-0000AA980000}"/>
    <cellStyle name="Normal 73 2 2 2 4 2 2" xfId="43634" xr:uid="{00000000-0005-0000-0000-0000AB980000}"/>
    <cellStyle name="Normal 73 2 2 2 4 2 3" xfId="28401" xr:uid="{00000000-0005-0000-0000-0000AC980000}"/>
    <cellStyle name="Normal 73 2 2 2 4 3" xfId="8283" xr:uid="{00000000-0005-0000-0000-0000AD980000}"/>
    <cellStyle name="Normal 73 2 2 2 4 3 2" xfId="38617" xr:uid="{00000000-0005-0000-0000-0000AE980000}"/>
    <cellStyle name="Normal 73 2 2 2 4 3 3" xfId="23384" xr:uid="{00000000-0005-0000-0000-0000AF980000}"/>
    <cellStyle name="Normal 73 2 2 2 4 4" xfId="33604" xr:uid="{00000000-0005-0000-0000-0000B0980000}"/>
    <cellStyle name="Normal 73 2 2 2 4 5" xfId="18371" xr:uid="{00000000-0005-0000-0000-0000B1980000}"/>
    <cellStyle name="Normal 73 2 2 2 5" xfId="4922" xr:uid="{00000000-0005-0000-0000-0000B2980000}"/>
    <cellStyle name="Normal 73 2 2 2 5 2" xfId="14974" xr:uid="{00000000-0005-0000-0000-0000B3980000}"/>
    <cellStyle name="Normal 73 2 2 2 5 2 2" xfId="45305" xr:uid="{00000000-0005-0000-0000-0000B4980000}"/>
    <cellStyle name="Normal 73 2 2 2 5 2 3" xfId="30072" xr:uid="{00000000-0005-0000-0000-0000B5980000}"/>
    <cellStyle name="Normal 73 2 2 2 5 3" xfId="9954" xr:uid="{00000000-0005-0000-0000-0000B6980000}"/>
    <cellStyle name="Normal 73 2 2 2 5 3 2" xfId="40288" xr:uid="{00000000-0005-0000-0000-0000B7980000}"/>
    <cellStyle name="Normal 73 2 2 2 5 3 3" xfId="25055" xr:uid="{00000000-0005-0000-0000-0000B8980000}"/>
    <cellStyle name="Normal 73 2 2 2 5 4" xfId="35275" xr:uid="{00000000-0005-0000-0000-0000B9980000}"/>
    <cellStyle name="Normal 73 2 2 2 5 5" xfId="20042" xr:uid="{00000000-0005-0000-0000-0000BA980000}"/>
    <cellStyle name="Normal 73 2 2 2 6" xfId="11632" xr:uid="{00000000-0005-0000-0000-0000BB980000}"/>
    <cellStyle name="Normal 73 2 2 2 6 2" xfId="41963" xr:uid="{00000000-0005-0000-0000-0000BC980000}"/>
    <cellStyle name="Normal 73 2 2 2 6 3" xfId="26730" xr:uid="{00000000-0005-0000-0000-0000BD980000}"/>
    <cellStyle name="Normal 73 2 2 2 7" xfId="6611" xr:uid="{00000000-0005-0000-0000-0000BE980000}"/>
    <cellStyle name="Normal 73 2 2 2 7 2" xfId="36946" xr:uid="{00000000-0005-0000-0000-0000BF980000}"/>
    <cellStyle name="Normal 73 2 2 2 7 3" xfId="21713" xr:uid="{00000000-0005-0000-0000-0000C0980000}"/>
    <cellStyle name="Normal 73 2 2 2 8" xfId="31934" xr:uid="{00000000-0005-0000-0000-0000C1980000}"/>
    <cellStyle name="Normal 73 2 2 2 9" xfId="16700" xr:uid="{00000000-0005-0000-0000-0000C2980000}"/>
    <cellStyle name="Normal 73 2 2 3" xfId="1747" xr:uid="{00000000-0005-0000-0000-0000C3980000}"/>
    <cellStyle name="Normal 73 2 2 3 2" xfId="2586" xr:uid="{00000000-0005-0000-0000-0000C4980000}"/>
    <cellStyle name="Normal 73 2 2 3 2 2" xfId="4276" xr:uid="{00000000-0005-0000-0000-0000C5980000}"/>
    <cellStyle name="Normal 73 2 2 3 2 2 2" xfId="14349" xr:uid="{00000000-0005-0000-0000-0000C6980000}"/>
    <cellStyle name="Normal 73 2 2 3 2 2 2 2" xfId="44680" xr:uid="{00000000-0005-0000-0000-0000C7980000}"/>
    <cellStyle name="Normal 73 2 2 3 2 2 2 3" xfId="29447" xr:uid="{00000000-0005-0000-0000-0000C8980000}"/>
    <cellStyle name="Normal 73 2 2 3 2 2 3" xfId="9329" xr:uid="{00000000-0005-0000-0000-0000C9980000}"/>
    <cellStyle name="Normal 73 2 2 3 2 2 3 2" xfId="39663" xr:uid="{00000000-0005-0000-0000-0000CA980000}"/>
    <cellStyle name="Normal 73 2 2 3 2 2 3 3" xfId="24430" xr:uid="{00000000-0005-0000-0000-0000CB980000}"/>
    <cellStyle name="Normal 73 2 2 3 2 2 4" xfId="34650" xr:uid="{00000000-0005-0000-0000-0000CC980000}"/>
    <cellStyle name="Normal 73 2 2 3 2 2 5" xfId="19417" xr:uid="{00000000-0005-0000-0000-0000CD980000}"/>
    <cellStyle name="Normal 73 2 2 3 2 3" xfId="5968" xr:uid="{00000000-0005-0000-0000-0000CE980000}"/>
    <cellStyle name="Normal 73 2 2 3 2 3 2" xfId="16020" xr:uid="{00000000-0005-0000-0000-0000CF980000}"/>
    <cellStyle name="Normal 73 2 2 3 2 3 2 2" xfId="46351" xr:uid="{00000000-0005-0000-0000-0000D0980000}"/>
    <cellStyle name="Normal 73 2 2 3 2 3 2 3" xfId="31118" xr:uid="{00000000-0005-0000-0000-0000D1980000}"/>
    <cellStyle name="Normal 73 2 2 3 2 3 3" xfId="11000" xr:uid="{00000000-0005-0000-0000-0000D2980000}"/>
    <cellStyle name="Normal 73 2 2 3 2 3 3 2" xfId="41334" xr:uid="{00000000-0005-0000-0000-0000D3980000}"/>
    <cellStyle name="Normal 73 2 2 3 2 3 3 3" xfId="26101" xr:uid="{00000000-0005-0000-0000-0000D4980000}"/>
    <cellStyle name="Normal 73 2 2 3 2 3 4" xfId="36321" xr:uid="{00000000-0005-0000-0000-0000D5980000}"/>
    <cellStyle name="Normal 73 2 2 3 2 3 5" xfId="21088" xr:uid="{00000000-0005-0000-0000-0000D6980000}"/>
    <cellStyle name="Normal 73 2 2 3 2 4" xfId="12678" xr:uid="{00000000-0005-0000-0000-0000D7980000}"/>
    <cellStyle name="Normal 73 2 2 3 2 4 2" xfId="43009" xr:uid="{00000000-0005-0000-0000-0000D8980000}"/>
    <cellStyle name="Normal 73 2 2 3 2 4 3" xfId="27776" xr:uid="{00000000-0005-0000-0000-0000D9980000}"/>
    <cellStyle name="Normal 73 2 2 3 2 5" xfId="7657" xr:uid="{00000000-0005-0000-0000-0000DA980000}"/>
    <cellStyle name="Normal 73 2 2 3 2 5 2" xfId="37992" xr:uid="{00000000-0005-0000-0000-0000DB980000}"/>
    <cellStyle name="Normal 73 2 2 3 2 5 3" xfId="22759" xr:uid="{00000000-0005-0000-0000-0000DC980000}"/>
    <cellStyle name="Normal 73 2 2 3 2 6" xfId="32980" xr:uid="{00000000-0005-0000-0000-0000DD980000}"/>
    <cellStyle name="Normal 73 2 2 3 2 7" xfId="17746" xr:uid="{00000000-0005-0000-0000-0000DE980000}"/>
    <cellStyle name="Normal 73 2 2 3 3" xfId="3439" xr:uid="{00000000-0005-0000-0000-0000DF980000}"/>
    <cellStyle name="Normal 73 2 2 3 3 2" xfId="13513" xr:uid="{00000000-0005-0000-0000-0000E0980000}"/>
    <cellStyle name="Normal 73 2 2 3 3 2 2" xfId="43844" xr:uid="{00000000-0005-0000-0000-0000E1980000}"/>
    <cellStyle name="Normal 73 2 2 3 3 2 3" xfId="28611" xr:uid="{00000000-0005-0000-0000-0000E2980000}"/>
    <cellStyle name="Normal 73 2 2 3 3 3" xfId="8493" xr:uid="{00000000-0005-0000-0000-0000E3980000}"/>
    <cellStyle name="Normal 73 2 2 3 3 3 2" xfId="38827" xr:uid="{00000000-0005-0000-0000-0000E4980000}"/>
    <cellStyle name="Normal 73 2 2 3 3 3 3" xfId="23594" xr:uid="{00000000-0005-0000-0000-0000E5980000}"/>
    <cellStyle name="Normal 73 2 2 3 3 4" xfId="33814" xr:uid="{00000000-0005-0000-0000-0000E6980000}"/>
    <cellStyle name="Normal 73 2 2 3 3 5" xfId="18581" xr:uid="{00000000-0005-0000-0000-0000E7980000}"/>
    <cellStyle name="Normal 73 2 2 3 4" xfId="5132" xr:uid="{00000000-0005-0000-0000-0000E8980000}"/>
    <cellStyle name="Normal 73 2 2 3 4 2" xfId="15184" xr:uid="{00000000-0005-0000-0000-0000E9980000}"/>
    <cellStyle name="Normal 73 2 2 3 4 2 2" xfId="45515" xr:uid="{00000000-0005-0000-0000-0000EA980000}"/>
    <cellStyle name="Normal 73 2 2 3 4 2 3" xfId="30282" xr:uid="{00000000-0005-0000-0000-0000EB980000}"/>
    <cellStyle name="Normal 73 2 2 3 4 3" xfId="10164" xr:uid="{00000000-0005-0000-0000-0000EC980000}"/>
    <cellStyle name="Normal 73 2 2 3 4 3 2" xfId="40498" xr:uid="{00000000-0005-0000-0000-0000ED980000}"/>
    <cellStyle name="Normal 73 2 2 3 4 3 3" xfId="25265" xr:uid="{00000000-0005-0000-0000-0000EE980000}"/>
    <cellStyle name="Normal 73 2 2 3 4 4" xfId="35485" xr:uid="{00000000-0005-0000-0000-0000EF980000}"/>
    <cellStyle name="Normal 73 2 2 3 4 5" xfId="20252" xr:uid="{00000000-0005-0000-0000-0000F0980000}"/>
    <cellStyle name="Normal 73 2 2 3 5" xfId="11842" xr:uid="{00000000-0005-0000-0000-0000F1980000}"/>
    <cellStyle name="Normal 73 2 2 3 5 2" xfId="42173" xr:uid="{00000000-0005-0000-0000-0000F2980000}"/>
    <cellStyle name="Normal 73 2 2 3 5 3" xfId="26940" xr:uid="{00000000-0005-0000-0000-0000F3980000}"/>
    <cellStyle name="Normal 73 2 2 3 6" xfId="6821" xr:uid="{00000000-0005-0000-0000-0000F4980000}"/>
    <cellStyle name="Normal 73 2 2 3 6 2" xfId="37156" xr:uid="{00000000-0005-0000-0000-0000F5980000}"/>
    <cellStyle name="Normal 73 2 2 3 6 3" xfId="21923" xr:uid="{00000000-0005-0000-0000-0000F6980000}"/>
    <cellStyle name="Normal 73 2 2 3 7" xfId="32144" xr:uid="{00000000-0005-0000-0000-0000F7980000}"/>
    <cellStyle name="Normal 73 2 2 3 8" xfId="16910" xr:uid="{00000000-0005-0000-0000-0000F8980000}"/>
    <cellStyle name="Normal 73 2 2 4" xfId="2168" xr:uid="{00000000-0005-0000-0000-0000F9980000}"/>
    <cellStyle name="Normal 73 2 2 4 2" xfId="3858" xr:uid="{00000000-0005-0000-0000-0000FA980000}"/>
    <cellStyle name="Normal 73 2 2 4 2 2" xfId="13931" xr:uid="{00000000-0005-0000-0000-0000FB980000}"/>
    <cellStyle name="Normal 73 2 2 4 2 2 2" xfId="44262" xr:uid="{00000000-0005-0000-0000-0000FC980000}"/>
    <cellStyle name="Normal 73 2 2 4 2 2 3" xfId="29029" xr:uid="{00000000-0005-0000-0000-0000FD980000}"/>
    <cellStyle name="Normal 73 2 2 4 2 3" xfId="8911" xr:uid="{00000000-0005-0000-0000-0000FE980000}"/>
    <cellStyle name="Normal 73 2 2 4 2 3 2" xfId="39245" xr:uid="{00000000-0005-0000-0000-0000FF980000}"/>
    <cellStyle name="Normal 73 2 2 4 2 3 3" xfId="24012" xr:uid="{00000000-0005-0000-0000-000000990000}"/>
    <cellStyle name="Normal 73 2 2 4 2 4" xfId="34232" xr:uid="{00000000-0005-0000-0000-000001990000}"/>
    <cellStyle name="Normal 73 2 2 4 2 5" xfId="18999" xr:uid="{00000000-0005-0000-0000-000002990000}"/>
    <cellStyle name="Normal 73 2 2 4 3" xfId="5550" xr:uid="{00000000-0005-0000-0000-000003990000}"/>
    <cellStyle name="Normal 73 2 2 4 3 2" xfId="15602" xr:uid="{00000000-0005-0000-0000-000004990000}"/>
    <cellStyle name="Normal 73 2 2 4 3 2 2" xfId="45933" xr:uid="{00000000-0005-0000-0000-000005990000}"/>
    <cellStyle name="Normal 73 2 2 4 3 2 3" xfId="30700" xr:uid="{00000000-0005-0000-0000-000006990000}"/>
    <cellStyle name="Normal 73 2 2 4 3 3" xfId="10582" xr:uid="{00000000-0005-0000-0000-000007990000}"/>
    <cellStyle name="Normal 73 2 2 4 3 3 2" xfId="40916" xr:uid="{00000000-0005-0000-0000-000008990000}"/>
    <cellStyle name="Normal 73 2 2 4 3 3 3" xfId="25683" xr:uid="{00000000-0005-0000-0000-000009990000}"/>
    <cellStyle name="Normal 73 2 2 4 3 4" xfId="35903" xr:uid="{00000000-0005-0000-0000-00000A990000}"/>
    <cellStyle name="Normal 73 2 2 4 3 5" xfId="20670" xr:uid="{00000000-0005-0000-0000-00000B990000}"/>
    <cellStyle name="Normal 73 2 2 4 4" xfId="12260" xr:uid="{00000000-0005-0000-0000-00000C990000}"/>
    <cellStyle name="Normal 73 2 2 4 4 2" xfId="42591" xr:uid="{00000000-0005-0000-0000-00000D990000}"/>
    <cellStyle name="Normal 73 2 2 4 4 3" xfId="27358" xr:uid="{00000000-0005-0000-0000-00000E990000}"/>
    <cellStyle name="Normal 73 2 2 4 5" xfId="7239" xr:uid="{00000000-0005-0000-0000-00000F990000}"/>
    <cellStyle name="Normal 73 2 2 4 5 2" xfId="37574" xr:uid="{00000000-0005-0000-0000-000010990000}"/>
    <cellStyle name="Normal 73 2 2 4 5 3" xfId="22341" xr:uid="{00000000-0005-0000-0000-000011990000}"/>
    <cellStyle name="Normal 73 2 2 4 6" xfId="32562" xr:uid="{00000000-0005-0000-0000-000012990000}"/>
    <cellStyle name="Normal 73 2 2 4 7" xfId="17328" xr:uid="{00000000-0005-0000-0000-000013990000}"/>
    <cellStyle name="Normal 73 2 2 5" xfId="3021" xr:uid="{00000000-0005-0000-0000-000014990000}"/>
    <cellStyle name="Normal 73 2 2 5 2" xfId="13095" xr:uid="{00000000-0005-0000-0000-000015990000}"/>
    <cellStyle name="Normal 73 2 2 5 2 2" xfId="43426" xr:uid="{00000000-0005-0000-0000-000016990000}"/>
    <cellStyle name="Normal 73 2 2 5 2 3" xfId="28193" xr:uid="{00000000-0005-0000-0000-000017990000}"/>
    <cellStyle name="Normal 73 2 2 5 3" xfId="8075" xr:uid="{00000000-0005-0000-0000-000018990000}"/>
    <cellStyle name="Normal 73 2 2 5 3 2" xfId="38409" xr:uid="{00000000-0005-0000-0000-000019990000}"/>
    <cellStyle name="Normal 73 2 2 5 3 3" xfId="23176" xr:uid="{00000000-0005-0000-0000-00001A990000}"/>
    <cellStyle name="Normal 73 2 2 5 4" xfId="33396" xr:uid="{00000000-0005-0000-0000-00001B990000}"/>
    <cellStyle name="Normal 73 2 2 5 5" xfId="18163" xr:uid="{00000000-0005-0000-0000-00001C990000}"/>
    <cellStyle name="Normal 73 2 2 6" xfId="4714" xr:uid="{00000000-0005-0000-0000-00001D990000}"/>
    <cellStyle name="Normal 73 2 2 6 2" xfId="14766" xr:uid="{00000000-0005-0000-0000-00001E990000}"/>
    <cellStyle name="Normal 73 2 2 6 2 2" xfId="45097" xr:uid="{00000000-0005-0000-0000-00001F990000}"/>
    <cellStyle name="Normal 73 2 2 6 2 3" xfId="29864" xr:uid="{00000000-0005-0000-0000-000020990000}"/>
    <cellStyle name="Normal 73 2 2 6 3" xfId="9746" xr:uid="{00000000-0005-0000-0000-000021990000}"/>
    <cellStyle name="Normal 73 2 2 6 3 2" xfId="40080" xr:uid="{00000000-0005-0000-0000-000022990000}"/>
    <cellStyle name="Normal 73 2 2 6 3 3" xfId="24847" xr:uid="{00000000-0005-0000-0000-000023990000}"/>
    <cellStyle name="Normal 73 2 2 6 4" xfId="35067" xr:uid="{00000000-0005-0000-0000-000024990000}"/>
    <cellStyle name="Normal 73 2 2 6 5" xfId="19834" xr:uid="{00000000-0005-0000-0000-000025990000}"/>
    <cellStyle name="Normal 73 2 2 7" xfId="11424" xr:uid="{00000000-0005-0000-0000-000026990000}"/>
    <cellStyle name="Normal 73 2 2 7 2" xfId="41755" xr:uid="{00000000-0005-0000-0000-000027990000}"/>
    <cellStyle name="Normal 73 2 2 7 3" xfId="26522" xr:uid="{00000000-0005-0000-0000-000028990000}"/>
    <cellStyle name="Normal 73 2 2 8" xfId="6403" xr:uid="{00000000-0005-0000-0000-000029990000}"/>
    <cellStyle name="Normal 73 2 2 8 2" xfId="36738" xr:uid="{00000000-0005-0000-0000-00002A990000}"/>
    <cellStyle name="Normal 73 2 2 8 3" xfId="21505" xr:uid="{00000000-0005-0000-0000-00002B990000}"/>
    <cellStyle name="Normal 73 2 2 9" xfId="31726" xr:uid="{00000000-0005-0000-0000-00002C990000}"/>
    <cellStyle name="Normal 73 2 3" xfId="1430" xr:uid="{00000000-0005-0000-0000-00002D990000}"/>
    <cellStyle name="Normal 73 2 3 2" xfId="1851" xr:uid="{00000000-0005-0000-0000-00002E990000}"/>
    <cellStyle name="Normal 73 2 3 2 2" xfId="2690" xr:uid="{00000000-0005-0000-0000-00002F990000}"/>
    <cellStyle name="Normal 73 2 3 2 2 2" xfId="4380" xr:uid="{00000000-0005-0000-0000-000030990000}"/>
    <cellStyle name="Normal 73 2 3 2 2 2 2" xfId="14453" xr:uid="{00000000-0005-0000-0000-000031990000}"/>
    <cellStyle name="Normal 73 2 3 2 2 2 2 2" xfId="44784" xr:uid="{00000000-0005-0000-0000-000032990000}"/>
    <cellStyle name="Normal 73 2 3 2 2 2 2 3" xfId="29551" xr:uid="{00000000-0005-0000-0000-000033990000}"/>
    <cellStyle name="Normal 73 2 3 2 2 2 3" xfId="9433" xr:uid="{00000000-0005-0000-0000-000034990000}"/>
    <cellStyle name="Normal 73 2 3 2 2 2 3 2" xfId="39767" xr:uid="{00000000-0005-0000-0000-000035990000}"/>
    <cellStyle name="Normal 73 2 3 2 2 2 3 3" xfId="24534" xr:uid="{00000000-0005-0000-0000-000036990000}"/>
    <cellStyle name="Normal 73 2 3 2 2 2 4" xfId="34754" xr:uid="{00000000-0005-0000-0000-000037990000}"/>
    <cellStyle name="Normal 73 2 3 2 2 2 5" xfId="19521" xr:uid="{00000000-0005-0000-0000-000038990000}"/>
    <cellStyle name="Normal 73 2 3 2 2 3" xfId="6072" xr:uid="{00000000-0005-0000-0000-000039990000}"/>
    <cellStyle name="Normal 73 2 3 2 2 3 2" xfId="16124" xr:uid="{00000000-0005-0000-0000-00003A990000}"/>
    <cellStyle name="Normal 73 2 3 2 2 3 2 2" xfId="46455" xr:uid="{00000000-0005-0000-0000-00003B990000}"/>
    <cellStyle name="Normal 73 2 3 2 2 3 2 3" xfId="31222" xr:uid="{00000000-0005-0000-0000-00003C990000}"/>
    <cellStyle name="Normal 73 2 3 2 2 3 3" xfId="11104" xr:uid="{00000000-0005-0000-0000-00003D990000}"/>
    <cellStyle name="Normal 73 2 3 2 2 3 3 2" xfId="41438" xr:uid="{00000000-0005-0000-0000-00003E990000}"/>
    <cellStyle name="Normal 73 2 3 2 2 3 3 3" xfId="26205" xr:uid="{00000000-0005-0000-0000-00003F990000}"/>
    <cellStyle name="Normal 73 2 3 2 2 3 4" xfId="36425" xr:uid="{00000000-0005-0000-0000-000040990000}"/>
    <cellStyle name="Normal 73 2 3 2 2 3 5" xfId="21192" xr:uid="{00000000-0005-0000-0000-000041990000}"/>
    <cellStyle name="Normal 73 2 3 2 2 4" xfId="12782" xr:uid="{00000000-0005-0000-0000-000042990000}"/>
    <cellStyle name="Normal 73 2 3 2 2 4 2" xfId="43113" xr:uid="{00000000-0005-0000-0000-000043990000}"/>
    <cellStyle name="Normal 73 2 3 2 2 4 3" xfId="27880" xr:uid="{00000000-0005-0000-0000-000044990000}"/>
    <cellStyle name="Normal 73 2 3 2 2 5" xfId="7761" xr:uid="{00000000-0005-0000-0000-000045990000}"/>
    <cellStyle name="Normal 73 2 3 2 2 5 2" xfId="38096" xr:uid="{00000000-0005-0000-0000-000046990000}"/>
    <cellStyle name="Normal 73 2 3 2 2 5 3" xfId="22863" xr:uid="{00000000-0005-0000-0000-000047990000}"/>
    <cellStyle name="Normal 73 2 3 2 2 6" xfId="33084" xr:uid="{00000000-0005-0000-0000-000048990000}"/>
    <cellStyle name="Normal 73 2 3 2 2 7" xfId="17850" xr:uid="{00000000-0005-0000-0000-000049990000}"/>
    <cellStyle name="Normal 73 2 3 2 3" xfId="3543" xr:uid="{00000000-0005-0000-0000-00004A990000}"/>
    <cellStyle name="Normal 73 2 3 2 3 2" xfId="13617" xr:uid="{00000000-0005-0000-0000-00004B990000}"/>
    <cellStyle name="Normal 73 2 3 2 3 2 2" xfId="43948" xr:uid="{00000000-0005-0000-0000-00004C990000}"/>
    <cellStyle name="Normal 73 2 3 2 3 2 3" xfId="28715" xr:uid="{00000000-0005-0000-0000-00004D990000}"/>
    <cellStyle name="Normal 73 2 3 2 3 3" xfId="8597" xr:uid="{00000000-0005-0000-0000-00004E990000}"/>
    <cellStyle name="Normal 73 2 3 2 3 3 2" xfId="38931" xr:uid="{00000000-0005-0000-0000-00004F990000}"/>
    <cellStyle name="Normal 73 2 3 2 3 3 3" xfId="23698" xr:uid="{00000000-0005-0000-0000-000050990000}"/>
    <cellStyle name="Normal 73 2 3 2 3 4" xfId="33918" xr:uid="{00000000-0005-0000-0000-000051990000}"/>
    <cellStyle name="Normal 73 2 3 2 3 5" xfId="18685" xr:uid="{00000000-0005-0000-0000-000052990000}"/>
    <cellStyle name="Normal 73 2 3 2 4" xfId="5236" xr:uid="{00000000-0005-0000-0000-000053990000}"/>
    <cellStyle name="Normal 73 2 3 2 4 2" xfId="15288" xr:uid="{00000000-0005-0000-0000-000054990000}"/>
    <cellStyle name="Normal 73 2 3 2 4 2 2" xfId="45619" xr:uid="{00000000-0005-0000-0000-000055990000}"/>
    <cellStyle name="Normal 73 2 3 2 4 2 3" xfId="30386" xr:uid="{00000000-0005-0000-0000-000056990000}"/>
    <cellStyle name="Normal 73 2 3 2 4 3" xfId="10268" xr:uid="{00000000-0005-0000-0000-000057990000}"/>
    <cellStyle name="Normal 73 2 3 2 4 3 2" xfId="40602" xr:uid="{00000000-0005-0000-0000-000058990000}"/>
    <cellStyle name="Normal 73 2 3 2 4 3 3" xfId="25369" xr:uid="{00000000-0005-0000-0000-000059990000}"/>
    <cellStyle name="Normal 73 2 3 2 4 4" xfId="35589" xr:uid="{00000000-0005-0000-0000-00005A990000}"/>
    <cellStyle name="Normal 73 2 3 2 4 5" xfId="20356" xr:uid="{00000000-0005-0000-0000-00005B990000}"/>
    <cellStyle name="Normal 73 2 3 2 5" xfId="11946" xr:uid="{00000000-0005-0000-0000-00005C990000}"/>
    <cellStyle name="Normal 73 2 3 2 5 2" xfId="42277" xr:uid="{00000000-0005-0000-0000-00005D990000}"/>
    <cellStyle name="Normal 73 2 3 2 5 3" xfId="27044" xr:uid="{00000000-0005-0000-0000-00005E990000}"/>
    <cellStyle name="Normal 73 2 3 2 6" xfId="6925" xr:uid="{00000000-0005-0000-0000-00005F990000}"/>
    <cellStyle name="Normal 73 2 3 2 6 2" xfId="37260" xr:uid="{00000000-0005-0000-0000-000060990000}"/>
    <cellStyle name="Normal 73 2 3 2 6 3" xfId="22027" xr:uid="{00000000-0005-0000-0000-000061990000}"/>
    <cellStyle name="Normal 73 2 3 2 7" xfId="32248" xr:uid="{00000000-0005-0000-0000-000062990000}"/>
    <cellStyle name="Normal 73 2 3 2 8" xfId="17014" xr:uid="{00000000-0005-0000-0000-000063990000}"/>
    <cellStyle name="Normal 73 2 3 3" xfId="2272" xr:uid="{00000000-0005-0000-0000-000064990000}"/>
    <cellStyle name="Normal 73 2 3 3 2" xfId="3962" xr:uid="{00000000-0005-0000-0000-000065990000}"/>
    <cellStyle name="Normal 73 2 3 3 2 2" xfId="14035" xr:uid="{00000000-0005-0000-0000-000066990000}"/>
    <cellStyle name="Normal 73 2 3 3 2 2 2" xfId="44366" xr:uid="{00000000-0005-0000-0000-000067990000}"/>
    <cellStyle name="Normal 73 2 3 3 2 2 3" xfId="29133" xr:uid="{00000000-0005-0000-0000-000068990000}"/>
    <cellStyle name="Normal 73 2 3 3 2 3" xfId="9015" xr:uid="{00000000-0005-0000-0000-000069990000}"/>
    <cellStyle name="Normal 73 2 3 3 2 3 2" xfId="39349" xr:uid="{00000000-0005-0000-0000-00006A990000}"/>
    <cellStyle name="Normal 73 2 3 3 2 3 3" xfId="24116" xr:uid="{00000000-0005-0000-0000-00006B990000}"/>
    <cellStyle name="Normal 73 2 3 3 2 4" xfId="34336" xr:uid="{00000000-0005-0000-0000-00006C990000}"/>
    <cellStyle name="Normal 73 2 3 3 2 5" xfId="19103" xr:uid="{00000000-0005-0000-0000-00006D990000}"/>
    <cellStyle name="Normal 73 2 3 3 3" xfId="5654" xr:uid="{00000000-0005-0000-0000-00006E990000}"/>
    <cellStyle name="Normal 73 2 3 3 3 2" xfId="15706" xr:uid="{00000000-0005-0000-0000-00006F990000}"/>
    <cellStyle name="Normal 73 2 3 3 3 2 2" xfId="46037" xr:uid="{00000000-0005-0000-0000-000070990000}"/>
    <cellStyle name="Normal 73 2 3 3 3 2 3" xfId="30804" xr:uid="{00000000-0005-0000-0000-000071990000}"/>
    <cellStyle name="Normal 73 2 3 3 3 3" xfId="10686" xr:uid="{00000000-0005-0000-0000-000072990000}"/>
    <cellStyle name="Normal 73 2 3 3 3 3 2" xfId="41020" xr:uid="{00000000-0005-0000-0000-000073990000}"/>
    <cellStyle name="Normal 73 2 3 3 3 3 3" xfId="25787" xr:uid="{00000000-0005-0000-0000-000074990000}"/>
    <cellStyle name="Normal 73 2 3 3 3 4" xfId="36007" xr:uid="{00000000-0005-0000-0000-000075990000}"/>
    <cellStyle name="Normal 73 2 3 3 3 5" xfId="20774" xr:uid="{00000000-0005-0000-0000-000076990000}"/>
    <cellStyle name="Normal 73 2 3 3 4" xfId="12364" xr:uid="{00000000-0005-0000-0000-000077990000}"/>
    <cellStyle name="Normal 73 2 3 3 4 2" xfId="42695" xr:uid="{00000000-0005-0000-0000-000078990000}"/>
    <cellStyle name="Normal 73 2 3 3 4 3" xfId="27462" xr:uid="{00000000-0005-0000-0000-000079990000}"/>
    <cellStyle name="Normal 73 2 3 3 5" xfId="7343" xr:uid="{00000000-0005-0000-0000-00007A990000}"/>
    <cellStyle name="Normal 73 2 3 3 5 2" xfId="37678" xr:uid="{00000000-0005-0000-0000-00007B990000}"/>
    <cellStyle name="Normal 73 2 3 3 5 3" xfId="22445" xr:uid="{00000000-0005-0000-0000-00007C990000}"/>
    <cellStyle name="Normal 73 2 3 3 6" xfId="32666" xr:uid="{00000000-0005-0000-0000-00007D990000}"/>
    <cellStyle name="Normal 73 2 3 3 7" xfId="17432" xr:uid="{00000000-0005-0000-0000-00007E990000}"/>
    <cellStyle name="Normal 73 2 3 4" xfId="3125" xr:uid="{00000000-0005-0000-0000-00007F990000}"/>
    <cellStyle name="Normal 73 2 3 4 2" xfId="13199" xr:uid="{00000000-0005-0000-0000-000080990000}"/>
    <cellStyle name="Normal 73 2 3 4 2 2" xfId="43530" xr:uid="{00000000-0005-0000-0000-000081990000}"/>
    <cellStyle name="Normal 73 2 3 4 2 3" xfId="28297" xr:uid="{00000000-0005-0000-0000-000082990000}"/>
    <cellStyle name="Normal 73 2 3 4 3" xfId="8179" xr:uid="{00000000-0005-0000-0000-000083990000}"/>
    <cellStyle name="Normal 73 2 3 4 3 2" xfId="38513" xr:uid="{00000000-0005-0000-0000-000084990000}"/>
    <cellStyle name="Normal 73 2 3 4 3 3" xfId="23280" xr:uid="{00000000-0005-0000-0000-000085990000}"/>
    <cellStyle name="Normal 73 2 3 4 4" xfId="33500" xr:uid="{00000000-0005-0000-0000-000086990000}"/>
    <cellStyle name="Normal 73 2 3 4 5" xfId="18267" xr:uid="{00000000-0005-0000-0000-000087990000}"/>
    <cellStyle name="Normal 73 2 3 5" xfId="4818" xr:uid="{00000000-0005-0000-0000-000088990000}"/>
    <cellStyle name="Normal 73 2 3 5 2" xfId="14870" xr:uid="{00000000-0005-0000-0000-000089990000}"/>
    <cellStyle name="Normal 73 2 3 5 2 2" xfId="45201" xr:uid="{00000000-0005-0000-0000-00008A990000}"/>
    <cellStyle name="Normal 73 2 3 5 2 3" xfId="29968" xr:uid="{00000000-0005-0000-0000-00008B990000}"/>
    <cellStyle name="Normal 73 2 3 5 3" xfId="9850" xr:uid="{00000000-0005-0000-0000-00008C990000}"/>
    <cellStyle name="Normal 73 2 3 5 3 2" xfId="40184" xr:uid="{00000000-0005-0000-0000-00008D990000}"/>
    <cellStyle name="Normal 73 2 3 5 3 3" xfId="24951" xr:uid="{00000000-0005-0000-0000-00008E990000}"/>
    <cellStyle name="Normal 73 2 3 5 4" xfId="35171" xr:uid="{00000000-0005-0000-0000-00008F990000}"/>
    <cellStyle name="Normal 73 2 3 5 5" xfId="19938" xr:uid="{00000000-0005-0000-0000-000090990000}"/>
    <cellStyle name="Normal 73 2 3 6" xfId="11528" xr:uid="{00000000-0005-0000-0000-000091990000}"/>
    <cellStyle name="Normal 73 2 3 6 2" xfId="41859" xr:uid="{00000000-0005-0000-0000-000092990000}"/>
    <cellStyle name="Normal 73 2 3 6 3" xfId="26626" xr:uid="{00000000-0005-0000-0000-000093990000}"/>
    <cellStyle name="Normal 73 2 3 7" xfId="6507" xr:uid="{00000000-0005-0000-0000-000094990000}"/>
    <cellStyle name="Normal 73 2 3 7 2" xfId="36842" xr:uid="{00000000-0005-0000-0000-000095990000}"/>
    <cellStyle name="Normal 73 2 3 7 3" xfId="21609" xr:uid="{00000000-0005-0000-0000-000096990000}"/>
    <cellStyle name="Normal 73 2 3 8" xfId="31830" xr:uid="{00000000-0005-0000-0000-000097990000}"/>
    <cellStyle name="Normal 73 2 3 9" xfId="16596" xr:uid="{00000000-0005-0000-0000-000098990000}"/>
    <cellStyle name="Normal 73 2 4" xfId="1643" xr:uid="{00000000-0005-0000-0000-000099990000}"/>
    <cellStyle name="Normal 73 2 4 2" xfId="2482" xr:uid="{00000000-0005-0000-0000-00009A990000}"/>
    <cellStyle name="Normal 73 2 4 2 2" xfId="4172" xr:uid="{00000000-0005-0000-0000-00009B990000}"/>
    <cellStyle name="Normal 73 2 4 2 2 2" xfId="14245" xr:uid="{00000000-0005-0000-0000-00009C990000}"/>
    <cellStyle name="Normal 73 2 4 2 2 2 2" xfId="44576" xr:uid="{00000000-0005-0000-0000-00009D990000}"/>
    <cellStyle name="Normal 73 2 4 2 2 2 3" xfId="29343" xr:uid="{00000000-0005-0000-0000-00009E990000}"/>
    <cellStyle name="Normal 73 2 4 2 2 3" xfId="9225" xr:uid="{00000000-0005-0000-0000-00009F990000}"/>
    <cellStyle name="Normal 73 2 4 2 2 3 2" xfId="39559" xr:uid="{00000000-0005-0000-0000-0000A0990000}"/>
    <cellStyle name="Normal 73 2 4 2 2 3 3" xfId="24326" xr:uid="{00000000-0005-0000-0000-0000A1990000}"/>
    <cellStyle name="Normal 73 2 4 2 2 4" xfId="34546" xr:uid="{00000000-0005-0000-0000-0000A2990000}"/>
    <cellStyle name="Normal 73 2 4 2 2 5" xfId="19313" xr:uid="{00000000-0005-0000-0000-0000A3990000}"/>
    <cellStyle name="Normal 73 2 4 2 3" xfId="5864" xr:uid="{00000000-0005-0000-0000-0000A4990000}"/>
    <cellStyle name="Normal 73 2 4 2 3 2" xfId="15916" xr:uid="{00000000-0005-0000-0000-0000A5990000}"/>
    <cellStyle name="Normal 73 2 4 2 3 2 2" xfId="46247" xr:uid="{00000000-0005-0000-0000-0000A6990000}"/>
    <cellStyle name="Normal 73 2 4 2 3 2 3" xfId="31014" xr:uid="{00000000-0005-0000-0000-0000A7990000}"/>
    <cellStyle name="Normal 73 2 4 2 3 3" xfId="10896" xr:uid="{00000000-0005-0000-0000-0000A8990000}"/>
    <cellStyle name="Normal 73 2 4 2 3 3 2" xfId="41230" xr:uid="{00000000-0005-0000-0000-0000A9990000}"/>
    <cellStyle name="Normal 73 2 4 2 3 3 3" xfId="25997" xr:uid="{00000000-0005-0000-0000-0000AA990000}"/>
    <cellStyle name="Normal 73 2 4 2 3 4" xfId="36217" xr:uid="{00000000-0005-0000-0000-0000AB990000}"/>
    <cellStyle name="Normal 73 2 4 2 3 5" xfId="20984" xr:uid="{00000000-0005-0000-0000-0000AC990000}"/>
    <cellStyle name="Normal 73 2 4 2 4" xfId="12574" xr:uid="{00000000-0005-0000-0000-0000AD990000}"/>
    <cellStyle name="Normal 73 2 4 2 4 2" xfId="42905" xr:uid="{00000000-0005-0000-0000-0000AE990000}"/>
    <cellStyle name="Normal 73 2 4 2 4 3" xfId="27672" xr:uid="{00000000-0005-0000-0000-0000AF990000}"/>
    <cellStyle name="Normal 73 2 4 2 5" xfId="7553" xr:uid="{00000000-0005-0000-0000-0000B0990000}"/>
    <cellStyle name="Normal 73 2 4 2 5 2" xfId="37888" xr:uid="{00000000-0005-0000-0000-0000B1990000}"/>
    <cellStyle name="Normal 73 2 4 2 5 3" xfId="22655" xr:uid="{00000000-0005-0000-0000-0000B2990000}"/>
    <cellStyle name="Normal 73 2 4 2 6" xfId="32876" xr:uid="{00000000-0005-0000-0000-0000B3990000}"/>
    <cellStyle name="Normal 73 2 4 2 7" xfId="17642" xr:uid="{00000000-0005-0000-0000-0000B4990000}"/>
    <cellStyle name="Normal 73 2 4 3" xfId="3335" xr:uid="{00000000-0005-0000-0000-0000B5990000}"/>
    <cellStyle name="Normal 73 2 4 3 2" xfId="13409" xr:uid="{00000000-0005-0000-0000-0000B6990000}"/>
    <cellStyle name="Normal 73 2 4 3 2 2" xfId="43740" xr:uid="{00000000-0005-0000-0000-0000B7990000}"/>
    <cellStyle name="Normal 73 2 4 3 2 3" xfId="28507" xr:uid="{00000000-0005-0000-0000-0000B8990000}"/>
    <cellStyle name="Normal 73 2 4 3 3" xfId="8389" xr:uid="{00000000-0005-0000-0000-0000B9990000}"/>
    <cellStyle name="Normal 73 2 4 3 3 2" xfId="38723" xr:uid="{00000000-0005-0000-0000-0000BA990000}"/>
    <cellStyle name="Normal 73 2 4 3 3 3" xfId="23490" xr:uid="{00000000-0005-0000-0000-0000BB990000}"/>
    <cellStyle name="Normal 73 2 4 3 4" xfId="33710" xr:uid="{00000000-0005-0000-0000-0000BC990000}"/>
    <cellStyle name="Normal 73 2 4 3 5" xfId="18477" xr:uid="{00000000-0005-0000-0000-0000BD990000}"/>
    <cellStyle name="Normal 73 2 4 4" xfId="5028" xr:uid="{00000000-0005-0000-0000-0000BE990000}"/>
    <cellStyle name="Normal 73 2 4 4 2" xfId="15080" xr:uid="{00000000-0005-0000-0000-0000BF990000}"/>
    <cellStyle name="Normal 73 2 4 4 2 2" xfId="45411" xr:uid="{00000000-0005-0000-0000-0000C0990000}"/>
    <cellStyle name="Normal 73 2 4 4 2 3" xfId="30178" xr:uid="{00000000-0005-0000-0000-0000C1990000}"/>
    <cellStyle name="Normal 73 2 4 4 3" xfId="10060" xr:uid="{00000000-0005-0000-0000-0000C2990000}"/>
    <cellStyle name="Normal 73 2 4 4 3 2" xfId="40394" xr:uid="{00000000-0005-0000-0000-0000C3990000}"/>
    <cellStyle name="Normal 73 2 4 4 3 3" xfId="25161" xr:uid="{00000000-0005-0000-0000-0000C4990000}"/>
    <cellStyle name="Normal 73 2 4 4 4" xfId="35381" xr:uid="{00000000-0005-0000-0000-0000C5990000}"/>
    <cellStyle name="Normal 73 2 4 4 5" xfId="20148" xr:uid="{00000000-0005-0000-0000-0000C6990000}"/>
    <cellStyle name="Normal 73 2 4 5" xfId="11738" xr:uid="{00000000-0005-0000-0000-0000C7990000}"/>
    <cellStyle name="Normal 73 2 4 5 2" xfId="42069" xr:uid="{00000000-0005-0000-0000-0000C8990000}"/>
    <cellStyle name="Normal 73 2 4 5 3" xfId="26836" xr:uid="{00000000-0005-0000-0000-0000C9990000}"/>
    <cellStyle name="Normal 73 2 4 6" xfId="6717" xr:uid="{00000000-0005-0000-0000-0000CA990000}"/>
    <cellStyle name="Normal 73 2 4 6 2" xfId="37052" xr:uid="{00000000-0005-0000-0000-0000CB990000}"/>
    <cellStyle name="Normal 73 2 4 6 3" xfId="21819" xr:uid="{00000000-0005-0000-0000-0000CC990000}"/>
    <cellStyle name="Normal 73 2 4 7" xfId="32040" xr:uid="{00000000-0005-0000-0000-0000CD990000}"/>
    <cellStyle name="Normal 73 2 4 8" xfId="16806" xr:uid="{00000000-0005-0000-0000-0000CE990000}"/>
    <cellStyle name="Normal 73 2 5" xfId="2064" xr:uid="{00000000-0005-0000-0000-0000CF990000}"/>
    <cellStyle name="Normal 73 2 5 2" xfId="3754" xr:uid="{00000000-0005-0000-0000-0000D0990000}"/>
    <cellStyle name="Normal 73 2 5 2 2" xfId="13827" xr:uid="{00000000-0005-0000-0000-0000D1990000}"/>
    <cellStyle name="Normal 73 2 5 2 2 2" xfId="44158" xr:uid="{00000000-0005-0000-0000-0000D2990000}"/>
    <cellStyle name="Normal 73 2 5 2 2 3" xfId="28925" xr:uid="{00000000-0005-0000-0000-0000D3990000}"/>
    <cellStyle name="Normal 73 2 5 2 3" xfId="8807" xr:uid="{00000000-0005-0000-0000-0000D4990000}"/>
    <cellStyle name="Normal 73 2 5 2 3 2" xfId="39141" xr:uid="{00000000-0005-0000-0000-0000D5990000}"/>
    <cellStyle name="Normal 73 2 5 2 3 3" xfId="23908" xr:uid="{00000000-0005-0000-0000-0000D6990000}"/>
    <cellStyle name="Normal 73 2 5 2 4" xfId="34128" xr:uid="{00000000-0005-0000-0000-0000D7990000}"/>
    <cellStyle name="Normal 73 2 5 2 5" xfId="18895" xr:uid="{00000000-0005-0000-0000-0000D8990000}"/>
    <cellStyle name="Normal 73 2 5 3" xfId="5446" xr:uid="{00000000-0005-0000-0000-0000D9990000}"/>
    <cellStyle name="Normal 73 2 5 3 2" xfId="15498" xr:uid="{00000000-0005-0000-0000-0000DA990000}"/>
    <cellStyle name="Normal 73 2 5 3 2 2" xfId="45829" xr:uid="{00000000-0005-0000-0000-0000DB990000}"/>
    <cellStyle name="Normal 73 2 5 3 2 3" xfId="30596" xr:uid="{00000000-0005-0000-0000-0000DC990000}"/>
    <cellStyle name="Normal 73 2 5 3 3" xfId="10478" xr:uid="{00000000-0005-0000-0000-0000DD990000}"/>
    <cellStyle name="Normal 73 2 5 3 3 2" xfId="40812" xr:uid="{00000000-0005-0000-0000-0000DE990000}"/>
    <cellStyle name="Normal 73 2 5 3 3 3" xfId="25579" xr:uid="{00000000-0005-0000-0000-0000DF990000}"/>
    <cellStyle name="Normal 73 2 5 3 4" xfId="35799" xr:uid="{00000000-0005-0000-0000-0000E0990000}"/>
    <cellStyle name="Normal 73 2 5 3 5" xfId="20566" xr:uid="{00000000-0005-0000-0000-0000E1990000}"/>
    <cellStyle name="Normal 73 2 5 4" xfId="12156" xr:uid="{00000000-0005-0000-0000-0000E2990000}"/>
    <cellStyle name="Normal 73 2 5 4 2" xfId="42487" xr:uid="{00000000-0005-0000-0000-0000E3990000}"/>
    <cellStyle name="Normal 73 2 5 4 3" xfId="27254" xr:uid="{00000000-0005-0000-0000-0000E4990000}"/>
    <cellStyle name="Normal 73 2 5 5" xfId="7135" xr:uid="{00000000-0005-0000-0000-0000E5990000}"/>
    <cellStyle name="Normal 73 2 5 5 2" xfId="37470" xr:uid="{00000000-0005-0000-0000-0000E6990000}"/>
    <cellStyle name="Normal 73 2 5 5 3" xfId="22237" xr:uid="{00000000-0005-0000-0000-0000E7990000}"/>
    <cellStyle name="Normal 73 2 5 6" xfId="32458" xr:uid="{00000000-0005-0000-0000-0000E8990000}"/>
    <cellStyle name="Normal 73 2 5 7" xfId="17224" xr:uid="{00000000-0005-0000-0000-0000E9990000}"/>
    <cellStyle name="Normal 73 2 6" xfId="2917" xr:uid="{00000000-0005-0000-0000-0000EA990000}"/>
    <cellStyle name="Normal 73 2 6 2" xfId="12991" xr:uid="{00000000-0005-0000-0000-0000EB990000}"/>
    <cellStyle name="Normal 73 2 6 2 2" xfId="43322" xr:uid="{00000000-0005-0000-0000-0000EC990000}"/>
    <cellStyle name="Normal 73 2 6 2 3" xfId="28089" xr:uid="{00000000-0005-0000-0000-0000ED990000}"/>
    <cellStyle name="Normal 73 2 6 3" xfId="7971" xr:uid="{00000000-0005-0000-0000-0000EE990000}"/>
    <cellStyle name="Normal 73 2 6 3 2" xfId="38305" xr:uid="{00000000-0005-0000-0000-0000EF990000}"/>
    <cellStyle name="Normal 73 2 6 3 3" xfId="23072" xr:uid="{00000000-0005-0000-0000-0000F0990000}"/>
    <cellStyle name="Normal 73 2 6 4" xfId="33292" xr:uid="{00000000-0005-0000-0000-0000F1990000}"/>
    <cellStyle name="Normal 73 2 6 5" xfId="18059" xr:uid="{00000000-0005-0000-0000-0000F2990000}"/>
    <cellStyle name="Normal 73 2 7" xfId="4610" xr:uid="{00000000-0005-0000-0000-0000F3990000}"/>
    <cellStyle name="Normal 73 2 7 2" xfId="14662" xr:uid="{00000000-0005-0000-0000-0000F4990000}"/>
    <cellStyle name="Normal 73 2 7 2 2" xfId="44993" xr:uid="{00000000-0005-0000-0000-0000F5990000}"/>
    <cellStyle name="Normal 73 2 7 2 3" xfId="29760" xr:uid="{00000000-0005-0000-0000-0000F6990000}"/>
    <cellStyle name="Normal 73 2 7 3" xfId="9642" xr:uid="{00000000-0005-0000-0000-0000F7990000}"/>
    <cellStyle name="Normal 73 2 7 3 2" xfId="39976" xr:uid="{00000000-0005-0000-0000-0000F8990000}"/>
    <cellStyle name="Normal 73 2 7 3 3" xfId="24743" xr:uid="{00000000-0005-0000-0000-0000F9990000}"/>
    <cellStyle name="Normal 73 2 7 4" xfId="34963" xr:uid="{00000000-0005-0000-0000-0000FA990000}"/>
    <cellStyle name="Normal 73 2 7 5" xfId="19730" xr:uid="{00000000-0005-0000-0000-0000FB990000}"/>
    <cellStyle name="Normal 73 2 8" xfId="11320" xr:uid="{00000000-0005-0000-0000-0000FC990000}"/>
    <cellStyle name="Normal 73 2 8 2" xfId="41651" xr:uid="{00000000-0005-0000-0000-0000FD990000}"/>
    <cellStyle name="Normal 73 2 8 3" xfId="26418" xr:uid="{00000000-0005-0000-0000-0000FE990000}"/>
    <cellStyle name="Normal 73 2 9" xfId="6299" xr:uid="{00000000-0005-0000-0000-0000FF990000}"/>
    <cellStyle name="Normal 73 2 9 2" xfId="36634" xr:uid="{00000000-0005-0000-0000-0000009A0000}"/>
    <cellStyle name="Normal 73 2 9 3" xfId="21401" xr:uid="{00000000-0005-0000-0000-0000019A0000}"/>
    <cellStyle name="Normal 73 3" xfId="1263" xr:uid="{00000000-0005-0000-0000-0000029A0000}"/>
    <cellStyle name="Normal 73 3 10" xfId="16440" xr:uid="{00000000-0005-0000-0000-0000039A0000}"/>
    <cellStyle name="Normal 73 3 2" xfId="1482" xr:uid="{00000000-0005-0000-0000-0000049A0000}"/>
    <cellStyle name="Normal 73 3 2 2" xfId="1903" xr:uid="{00000000-0005-0000-0000-0000059A0000}"/>
    <cellStyle name="Normal 73 3 2 2 2" xfId="2742" xr:uid="{00000000-0005-0000-0000-0000069A0000}"/>
    <cellStyle name="Normal 73 3 2 2 2 2" xfId="4432" xr:uid="{00000000-0005-0000-0000-0000079A0000}"/>
    <cellStyle name="Normal 73 3 2 2 2 2 2" xfId="14505" xr:uid="{00000000-0005-0000-0000-0000089A0000}"/>
    <cellStyle name="Normal 73 3 2 2 2 2 2 2" xfId="44836" xr:uid="{00000000-0005-0000-0000-0000099A0000}"/>
    <cellStyle name="Normal 73 3 2 2 2 2 2 3" xfId="29603" xr:uid="{00000000-0005-0000-0000-00000A9A0000}"/>
    <cellStyle name="Normal 73 3 2 2 2 2 3" xfId="9485" xr:uid="{00000000-0005-0000-0000-00000B9A0000}"/>
    <cellStyle name="Normal 73 3 2 2 2 2 3 2" xfId="39819" xr:uid="{00000000-0005-0000-0000-00000C9A0000}"/>
    <cellStyle name="Normal 73 3 2 2 2 2 3 3" xfId="24586" xr:uid="{00000000-0005-0000-0000-00000D9A0000}"/>
    <cellStyle name="Normal 73 3 2 2 2 2 4" xfId="34806" xr:uid="{00000000-0005-0000-0000-00000E9A0000}"/>
    <cellStyle name="Normal 73 3 2 2 2 2 5" xfId="19573" xr:uid="{00000000-0005-0000-0000-00000F9A0000}"/>
    <cellStyle name="Normal 73 3 2 2 2 3" xfId="6124" xr:uid="{00000000-0005-0000-0000-0000109A0000}"/>
    <cellStyle name="Normal 73 3 2 2 2 3 2" xfId="16176" xr:uid="{00000000-0005-0000-0000-0000119A0000}"/>
    <cellStyle name="Normal 73 3 2 2 2 3 2 2" xfId="46507" xr:uid="{00000000-0005-0000-0000-0000129A0000}"/>
    <cellStyle name="Normal 73 3 2 2 2 3 2 3" xfId="31274" xr:uid="{00000000-0005-0000-0000-0000139A0000}"/>
    <cellStyle name="Normal 73 3 2 2 2 3 3" xfId="11156" xr:uid="{00000000-0005-0000-0000-0000149A0000}"/>
    <cellStyle name="Normal 73 3 2 2 2 3 3 2" xfId="41490" xr:uid="{00000000-0005-0000-0000-0000159A0000}"/>
    <cellStyle name="Normal 73 3 2 2 2 3 3 3" xfId="26257" xr:uid="{00000000-0005-0000-0000-0000169A0000}"/>
    <cellStyle name="Normal 73 3 2 2 2 3 4" xfId="36477" xr:uid="{00000000-0005-0000-0000-0000179A0000}"/>
    <cellStyle name="Normal 73 3 2 2 2 3 5" xfId="21244" xr:uid="{00000000-0005-0000-0000-0000189A0000}"/>
    <cellStyle name="Normal 73 3 2 2 2 4" xfId="12834" xr:uid="{00000000-0005-0000-0000-0000199A0000}"/>
    <cellStyle name="Normal 73 3 2 2 2 4 2" xfId="43165" xr:uid="{00000000-0005-0000-0000-00001A9A0000}"/>
    <cellStyle name="Normal 73 3 2 2 2 4 3" xfId="27932" xr:uid="{00000000-0005-0000-0000-00001B9A0000}"/>
    <cellStyle name="Normal 73 3 2 2 2 5" xfId="7813" xr:uid="{00000000-0005-0000-0000-00001C9A0000}"/>
    <cellStyle name="Normal 73 3 2 2 2 5 2" xfId="38148" xr:uid="{00000000-0005-0000-0000-00001D9A0000}"/>
    <cellStyle name="Normal 73 3 2 2 2 5 3" xfId="22915" xr:uid="{00000000-0005-0000-0000-00001E9A0000}"/>
    <cellStyle name="Normal 73 3 2 2 2 6" xfId="33136" xr:uid="{00000000-0005-0000-0000-00001F9A0000}"/>
    <cellStyle name="Normal 73 3 2 2 2 7" xfId="17902" xr:uid="{00000000-0005-0000-0000-0000209A0000}"/>
    <cellStyle name="Normal 73 3 2 2 3" xfId="3595" xr:uid="{00000000-0005-0000-0000-0000219A0000}"/>
    <cellStyle name="Normal 73 3 2 2 3 2" xfId="13669" xr:uid="{00000000-0005-0000-0000-0000229A0000}"/>
    <cellStyle name="Normal 73 3 2 2 3 2 2" xfId="44000" xr:uid="{00000000-0005-0000-0000-0000239A0000}"/>
    <cellStyle name="Normal 73 3 2 2 3 2 3" xfId="28767" xr:uid="{00000000-0005-0000-0000-0000249A0000}"/>
    <cellStyle name="Normal 73 3 2 2 3 3" xfId="8649" xr:uid="{00000000-0005-0000-0000-0000259A0000}"/>
    <cellStyle name="Normal 73 3 2 2 3 3 2" xfId="38983" xr:uid="{00000000-0005-0000-0000-0000269A0000}"/>
    <cellStyle name="Normal 73 3 2 2 3 3 3" xfId="23750" xr:uid="{00000000-0005-0000-0000-0000279A0000}"/>
    <cellStyle name="Normal 73 3 2 2 3 4" xfId="33970" xr:uid="{00000000-0005-0000-0000-0000289A0000}"/>
    <cellStyle name="Normal 73 3 2 2 3 5" xfId="18737" xr:uid="{00000000-0005-0000-0000-0000299A0000}"/>
    <cellStyle name="Normal 73 3 2 2 4" xfId="5288" xr:uid="{00000000-0005-0000-0000-00002A9A0000}"/>
    <cellStyle name="Normal 73 3 2 2 4 2" xfId="15340" xr:uid="{00000000-0005-0000-0000-00002B9A0000}"/>
    <cellStyle name="Normal 73 3 2 2 4 2 2" xfId="45671" xr:uid="{00000000-0005-0000-0000-00002C9A0000}"/>
    <cellStyle name="Normal 73 3 2 2 4 2 3" xfId="30438" xr:uid="{00000000-0005-0000-0000-00002D9A0000}"/>
    <cellStyle name="Normal 73 3 2 2 4 3" xfId="10320" xr:uid="{00000000-0005-0000-0000-00002E9A0000}"/>
    <cellStyle name="Normal 73 3 2 2 4 3 2" xfId="40654" xr:uid="{00000000-0005-0000-0000-00002F9A0000}"/>
    <cellStyle name="Normal 73 3 2 2 4 3 3" xfId="25421" xr:uid="{00000000-0005-0000-0000-0000309A0000}"/>
    <cellStyle name="Normal 73 3 2 2 4 4" xfId="35641" xr:uid="{00000000-0005-0000-0000-0000319A0000}"/>
    <cellStyle name="Normal 73 3 2 2 4 5" xfId="20408" xr:uid="{00000000-0005-0000-0000-0000329A0000}"/>
    <cellStyle name="Normal 73 3 2 2 5" xfId="11998" xr:uid="{00000000-0005-0000-0000-0000339A0000}"/>
    <cellStyle name="Normal 73 3 2 2 5 2" xfId="42329" xr:uid="{00000000-0005-0000-0000-0000349A0000}"/>
    <cellStyle name="Normal 73 3 2 2 5 3" xfId="27096" xr:uid="{00000000-0005-0000-0000-0000359A0000}"/>
    <cellStyle name="Normal 73 3 2 2 6" xfId="6977" xr:uid="{00000000-0005-0000-0000-0000369A0000}"/>
    <cellStyle name="Normal 73 3 2 2 6 2" xfId="37312" xr:uid="{00000000-0005-0000-0000-0000379A0000}"/>
    <cellStyle name="Normal 73 3 2 2 6 3" xfId="22079" xr:uid="{00000000-0005-0000-0000-0000389A0000}"/>
    <cellStyle name="Normal 73 3 2 2 7" xfId="32300" xr:uid="{00000000-0005-0000-0000-0000399A0000}"/>
    <cellStyle name="Normal 73 3 2 2 8" xfId="17066" xr:uid="{00000000-0005-0000-0000-00003A9A0000}"/>
    <cellStyle name="Normal 73 3 2 3" xfId="2324" xr:uid="{00000000-0005-0000-0000-00003B9A0000}"/>
    <cellStyle name="Normal 73 3 2 3 2" xfId="4014" xr:uid="{00000000-0005-0000-0000-00003C9A0000}"/>
    <cellStyle name="Normal 73 3 2 3 2 2" xfId="14087" xr:uid="{00000000-0005-0000-0000-00003D9A0000}"/>
    <cellStyle name="Normal 73 3 2 3 2 2 2" xfId="44418" xr:uid="{00000000-0005-0000-0000-00003E9A0000}"/>
    <cellStyle name="Normal 73 3 2 3 2 2 3" xfId="29185" xr:uid="{00000000-0005-0000-0000-00003F9A0000}"/>
    <cellStyle name="Normal 73 3 2 3 2 3" xfId="9067" xr:uid="{00000000-0005-0000-0000-0000409A0000}"/>
    <cellStyle name="Normal 73 3 2 3 2 3 2" xfId="39401" xr:uid="{00000000-0005-0000-0000-0000419A0000}"/>
    <cellStyle name="Normal 73 3 2 3 2 3 3" xfId="24168" xr:uid="{00000000-0005-0000-0000-0000429A0000}"/>
    <cellStyle name="Normal 73 3 2 3 2 4" xfId="34388" xr:uid="{00000000-0005-0000-0000-0000439A0000}"/>
    <cellStyle name="Normal 73 3 2 3 2 5" xfId="19155" xr:uid="{00000000-0005-0000-0000-0000449A0000}"/>
    <cellStyle name="Normal 73 3 2 3 3" xfId="5706" xr:uid="{00000000-0005-0000-0000-0000459A0000}"/>
    <cellStyle name="Normal 73 3 2 3 3 2" xfId="15758" xr:uid="{00000000-0005-0000-0000-0000469A0000}"/>
    <cellStyle name="Normal 73 3 2 3 3 2 2" xfId="46089" xr:uid="{00000000-0005-0000-0000-0000479A0000}"/>
    <cellStyle name="Normal 73 3 2 3 3 2 3" xfId="30856" xr:uid="{00000000-0005-0000-0000-0000489A0000}"/>
    <cellStyle name="Normal 73 3 2 3 3 3" xfId="10738" xr:uid="{00000000-0005-0000-0000-0000499A0000}"/>
    <cellStyle name="Normal 73 3 2 3 3 3 2" xfId="41072" xr:uid="{00000000-0005-0000-0000-00004A9A0000}"/>
    <cellStyle name="Normal 73 3 2 3 3 3 3" xfId="25839" xr:uid="{00000000-0005-0000-0000-00004B9A0000}"/>
    <cellStyle name="Normal 73 3 2 3 3 4" xfId="36059" xr:uid="{00000000-0005-0000-0000-00004C9A0000}"/>
    <cellStyle name="Normal 73 3 2 3 3 5" xfId="20826" xr:uid="{00000000-0005-0000-0000-00004D9A0000}"/>
    <cellStyle name="Normal 73 3 2 3 4" xfId="12416" xr:uid="{00000000-0005-0000-0000-00004E9A0000}"/>
    <cellStyle name="Normal 73 3 2 3 4 2" xfId="42747" xr:uid="{00000000-0005-0000-0000-00004F9A0000}"/>
    <cellStyle name="Normal 73 3 2 3 4 3" xfId="27514" xr:uid="{00000000-0005-0000-0000-0000509A0000}"/>
    <cellStyle name="Normal 73 3 2 3 5" xfId="7395" xr:uid="{00000000-0005-0000-0000-0000519A0000}"/>
    <cellStyle name="Normal 73 3 2 3 5 2" xfId="37730" xr:uid="{00000000-0005-0000-0000-0000529A0000}"/>
    <cellStyle name="Normal 73 3 2 3 5 3" xfId="22497" xr:uid="{00000000-0005-0000-0000-0000539A0000}"/>
    <cellStyle name="Normal 73 3 2 3 6" xfId="32718" xr:uid="{00000000-0005-0000-0000-0000549A0000}"/>
    <cellStyle name="Normal 73 3 2 3 7" xfId="17484" xr:uid="{00000000-0005-0000-0000-0000559A0000}"/>
    <cellStyle name="Normal 73 3 2 4" xfId="3177" xr:uid="{00000000-0005-0000-0000-0000569A0000}"/>
    <cellStyle name="Normal 73 3 2 4 2" xfId="13251" xr:uid="{00000000-0005-0000-0000-0000579A0000}"/>
    <cellStyle name="Normal 73 3 2 4 2 2" xfId="43582" xr:uid="{00000000-0005-0000-0000-0000589A0000}"/>
    <cellStyle name="Normal 73 3 2 4 2 3" xfId="28349" xr:uid="{00000000-0005-0000-0000-0000599A0000}"/>
    <cellStyle name="Normal 73 3 2 4 3" xfId="8231" xr:uid="{00000000-0005-0000-0000-00005A9A0000}"/>
    <cellStyle name="Normal 73 3 2 4 3 2" xfId="38565" xr:uid="{00000000-0005-0000-0000-00005B9A0000}"/>
    <cellStyle name="Normal 73 3 2 4 3 3" xfId="23332" xr:uid="{00000000-0005-0000-0000-00005C9A0000}"/>
    <cellStyle name="Normal 73 3 2 4 4" xfId="33552" xr:uid="{00000000-0005-0000-0000-00005D9A0000}"/>
    <cellStyle name="Normal 73 3 2 4 5" xfId="18319" xr:uid="{00000000-0005-0000-0000-00005E9A0000}"/>
    <cellStyle name="Normal 73 3 2 5" xfId="4870" xr:uid="{00000000-0005-0000-0000-00005F9A0000}"/>
    <cellStyle name="Normal 73 3 2 5 2" xfId="14922" xr:uid="{00000000-0005-0000-0000-0000609A0000}"/>
    <cellStyle name="Normal 73 3 2 5 2 2" xfId="45253" xr:uid="{00000000-0005-0000-0000-0000619A0000}"/>
    <cellStyle name="Normal 73 3 2 5 2 3" xfId="30020" xr:uid="{00000000-0005-0000-0000-0000629A0000}"/>
    <cellStyle name="Normal 73 3 2 5 3" xfId="9902" xr:uid="{00000000-0005-0000-0000-0000639A0000}"/>
    <cellStyle name="Normal 73 3 2 5 3 2" xfId="40236" xr:uid="{00000000-0005-0000-0000-0000649A0000}"/>
    <cellStyle name="Normal 73 3 2 5 3 3" xfId="25003" xr:uid="{00000000-0005-0000-0000-0000659A0000}"/>
    <cellStyle name="Normal 73 3 2 5 4" xfId="35223" xr:uid="{00000000-0005-0000-0000-0000669A0000}"/>
    <cellStyle name="Normal 73 3 2 5 5" xfId="19990" xr:uid="{00000000-0005-0000-0000-0000679A0000}"/>
    <cellStyle name="Normal 73 3 2 6" xfId="11580" xr:uid="{00000000-0005-0000-0000-0000689A0000}"/>
    <cellStyle name="Normal 73 3 2 6 2" xfId="41911" xr:uid="{00000000-0005-0000-0000-0000699A0000}"/>
    <cellStyle name="Normal 73 3 2 6 3" xfId="26678" xr:uid="{00000000-0005-0000-0000-00006A9A0000}"/>
    <cellStyle name="Normal 73 3 2 7" xfId="6559" xr:uid="{00000000-0005-0000-0000-00006B9A0000}"/>
    <cellStyle name="Normal 73 3 2 7 2" xfId="36894" xr:uid="{00000000-0005-0000-0000-00006C9A0000}"/>
    <cellStyle name="Normal 73 3 2 7 3" xfId="21661" xr:uid="{00000000-0005-0000-0000-00006D9A0000}"/>
    <cellStyle name="Normal 73 3 2 8" xfId="31882" xr:uid="{00000000-0005-0000-0000-00006E9A0000}"/>
    <cellStyle name="Normal 73 3 2 9" xfId="16648" xr:uid="{00000000-0005-0000-0000-00006F9A0000}"/>
    <cellStyle name="Normal 73 3 3" xfId="1695" xr:uid="{00000000-0005-0000-0000-0000709A0000}"/>
    <cellStyle name="Normal 73 3 3 2" xfId="2534" xr:uid="{00000000-0005-0000-0000-0000719A0000}"/>
    <cellStyle name="Normal 73 3 3 2 2" xfId="4224" xr:uid="{00000000-0005-0000-0000-0000729A0000}"/>
    <cellStyle name="Normal 73 3 3 2 2 2" xfId="14297" xr:uid="{00000000-0005-0000-0000-0000739A0000}"/>
    <cellStyle name="Normal 73 3 3 2 2 2 2" xfId="44628" xr:uid="{00000000-0005-0000-0000-0000749A0000}"/>
    <cellStyle name="Normal 73 3 3 2 2 2 3" xfId="29395" xr:uid="{00000000-0005-0000-0000-0000759A0000}"/>
    <cellStyle name="Normal 73 3 3 2 2 3" xfId="9277" xr:uid="{00000000-0005-0000-0000-0000769A0000}"/>
    <cellStyle name="Normal 73 3 3 2 2 3 2" xfId="39611" xr:uid="{00000000-0005-0000-0000-0000779A0000}"/>
    <cellStyle name="Normal 73 3 3 2 2 3 3" xfId="24378" xr:uid="{00000000-0005-0000-0000-0000789A0000}"/>
    <cellStyle name="Normal 73 3 3 2 2 4" xfId="34598" xr:uid="{00000000-0005-0000-0000-0000799A0000}"/>
    <cellStyle name="Normal 73 3 3 2 2 5" xfId="19365" xr:uid="{00000000-0005-0000-0000-00007A9A0000}"/>
    <cellStyle name="Normal 73 3 3 2 3" xfId="5916" xr:uid="{00000000-0005-0000-0000-00007B9A0000}"/>
    <cellStyle name="Normal 73 3 3 2 3 2" xfId="15968" xr:uid="{00000000-0005-0000-0000-00007C9A0000}"/>
    <cellStyle name="Normal 73 3 3 2 3 2 2" xfId="46299" xr:uid="{00000000-0005-0000-0000-00007D9A0000}"/>
    <cellStyle name="Normal 73 3 3 2 3 2 3" xfId="31066" xr:uid="{00000000-0005-0000-0000-00007E9A0000}"/>
    <cellStyle name="Normal 73 3 3 2 3 3" xfId="10948" xr:uid="{00000000-0005-0000-0000-00007F9A0000}"/>
    <cellStyle name="Normal 73 3 3 2 3 3 2" xfId="41282" xr:uid="{00000000-0005-0000-0000-0000809A0000}"/>
    <cellStyle name="Normal 73 3 3 2 3 3 3" xfId="26049" xr:uid="{00000000-0005-0000-0000-0000819A0000}"/>
    <cellStyle name="Normal 73 3 3 2 3 4" xfId="36269" xr:uid="{00000000-0005-0000-0000-0000829A0000}"/>
    <cellStyle name="Normal 73 3 3 2 3 5" xfId="21036" xr:uid="{00000000-0005-0000-0000-0000839A0000}"/>
    <cellStyle name="Normal 73 3 3 2 4" xfId="12626" xr:uid="{00000000-0005-0000-0000-0000849A0000}"/>
    <cellStyle name="Normal 73 3 3 2 4 2" xfId="42957" xr:uid="{00000000-0005-0000-0000-0000859A0000}"/>
    <cellStyle name="Normal 73 3 3 2 4 3" xfId="27724" xr:uid="{00000000-0005-0000-0000-0000869A0000}"/>
    <cellStyle name="Normal 73 3 3 2 5" xfId="7605" xr:uid="{00000000-0005-0000-0000-0000879A0000}"/>
    <cellStyle name="Normal 73 3 3 2 5 2" xfId="37940" xr:uid="{00000000-0005-0000-0000-0000889A0000}"/>
    <cellStyle name="Normal 73 3 3 2 5 3" xfId="22707" xr:uid="{00000000-0005-0000-0000-0000899A0000}"/>
    <cellStyle name="Normal 73 3 3 2 6" xfId="32928" xr:uid="{00000000-0005-0000-0000-00008A9A0000}"/>
    <cellStyle name="Normal 73 3 3 2 7" xfId="17694" xr:uid="{00000000-0005-0000-0000-00008B9A0000}"/>
    <cellStyle name="Normal 73 3 3 3" xfId="3387" xr:uid="{00000000-0005-0000-0000-00008C9A0000}"/>
    <cellStyle name="Normal 73 3 3 3 2" xfId="13461" xr:uid="{00000000-0005-0000-0000-00008D9A0000}"/>
    <cellStyle name="Normal 73 3 3 3 2 2" xfId="43792" xr:uid="{00000000-0005-0000-0000-00008E9A0000}"/>
    <cellStyle name="Normal 73 3 3 3 2 3" xfId="28559" xr:uid="{00000000-0005-0000-0000-00008F9A0000}"/>
    <cellStyle name="Normal 73 3 3 3 3" xfId="8441" xr:uid="{00000000-0005-0000-0000-0000909A0000}"/>
    <cellStyle name="Normal 73 3 3 3 3 2" xfId="38775" xr:uid="{00000000-0005-0000-0000-0000919A0000}"/>
    <cellStyle name="Normal 73 3 3 3 3 3" xfId="23542" xr:uid="{00000000-0005-0000-0000-0000929A0000}"/>
    <cellStyle name="Normal 73 3 3 3 4" xfId="33762" xr:uid="{00000000-0005-0000-0000-0000939A0000}"/>
    <cellStyle name="Normal 73 3 3 3 5" xfId="18529" xr:uid="{00000000-0005-0000-0000-0000949A0000}"/>
    <cellStyle name="Normal 73 3 3 4" xfId="5080" xr:uid="{00000000-0005-0000-0000-0000959A0000}"/>
    <cellStyle name="Normal 73 3 3 4 2" xfId="15132" xr:uid="{00000000-0005-0000-0000-0000969A0000}"/>
    <cellStyle name="Normal 73 3 3 4 2 2" xfId="45463" xr:uid="{00000000-0005-0000-0000-0000979A0000}"/>
    <cellStyle name="Normal 73 3 3 4 2 3" xfId="30230" xr:uid="{00000000-0005-0000-0000-0000989A0000}"/>
    <cellStyle name="Normal 73 3 3 4 3" xfId="10112" xr:uid="{00000000-0005-0000-0000-0000999A0000}"/>
    <cellStyle name="Normal 73 3 3 4 3 2" xfId="40446" xr:uid="{00000000-0005-0000-0000-00009A9A0000}"/>
    <cellStyle name="Normal 73 3 3 4 3 3" xfId="25213" xr:uid="{00000000-0005-0000-0000-00009B9A0000}"/>
    <cellStyle name="Normal 73 3 3 4 4" xfId="35433" xr:uid="{00000000-0005-0000-0000-00009C9A0000}"/>
    <cellStyle name="Normal 73 3 3 4 5" xfId="20200" xr:uid="{00000000-0005-0000-0000-00009D9A0000}"/>
    <cellStyle name="Normal 73 3 3 5" xfId="11790" xr:uid="{00000000-0005-0000-0000-00009E9A0000}"/>
    <cellStyle name="Normal 73 3 3 5 2" xfId="42121" xr:uid="{00000000-0005-0000-0000-00009F9A0000}"/>
    <cellStyle name="Normal 73 3 3 5 3" xfId="26888" xr:uid="{00000000-0005-0000-0000-0000A09A0000}"/>
    <cellStyle name="Normal 73 3 3 6" xfId="6769" xr:uid="{00000000-0005-0000-0000-0000A19A0000}"/>
    <cellStyle name="Normal 73 3 3 6 2" xfId="37104" xr:uid="{00000000-0005-0000-0000-0000A29A0000}"/>
    <cellStyle name="Normal 73 3 3 6 3" xfId="21871" xr:uid="{00000000-0005-0000-0000-0000A39A0000}"/>
    <cellStyle name="Normal 73 3 3 7" xfId="32092" xr:uid="{00000000-0005-0000-0000-0000A49A0000}"/>
    <cellStyle name="Normal 73 3 3 8" xfId="16858" xr:uid="{00000000-0005-0000-0000-0000A59A0000}"/>
    <cellStyle name="Normal 73 3 4" xfId="2116" xr:uid="{00000000-0005-0000-0000-0000A69A0000}"/>
    <cellStyle name="Normal 73 3 4 2" xfId="3806" xr:uid="{00000000-0005-0000-0000-0000A79A0000}"/>
    <cellStyle name="Normal 73 3 4 2 2" xfId="13879" xr:uid="{00000000-0005-0000-0000-0000A89A0000}"/>
    <cellStyle name="Normal 73 3 4 2 2 2" xfId="44210" xr:uid="{00000000-0005-0000-0000-0000A99A0000}"/>
    <cellStyle name="Normal 73 3 4 2 2 3" xfId="28977" xr:uid="{00000000-0005-0000-0000-0000AA9A0000}"/>
    <cellStyle name="Normal 73 3 4 2 3" xfId="8859" xr:uid="{00000000-0005-0000-0000-0000AB9A0000}"/>
    <cellStyle name="Normal 73 3 4 2 3 2" xfId="39193" xr:uid="{00000000-0005-0000-0000-0000AC9A0000}"/>
    <cellStyle name="Normal 73 3 4 2 3 3" xfId="23960" xr:uid="{00000000-0005-0000-0000-0000AD9A0000}"/>
    <cellStyle name="Normal 73 3 4 2 4" xfId="34180" xr:uid="{00000000-0005-0000-0000-0000AE9A0000}"/>
    <cellStyle name="Normal 73 3 4 2 5" xfId="18947" xr:uid="{00000000-0005-0000-0000-0000AF9A0000}"/>
    <cellStyle name="Normal 73 3 4 3" xfId="5498" xr:uid="{00000000-0005-0000-0000-0000B09A0000}"/>
    <cellStyle name="Normal 73 3 4 3 2" xfId="15550" xr:uid="{00000000-0005-0000-0000-0000B19A0000}"/>
    <cellStyle name="Normal 73 3 4 3 2 2" xfId="45881" xr:uid="{00000000-0005-0000-0000-0000B29A0000}"/>
    <cellStyle name="Normal 73 3 4 3 2 3" xfId="30648" xr:uid="{00000000-0005-0000-0000-0000B39A0000}"/>
    <cellStyle name="Normal 73 3 4 3 3" xfId="10530" xr:uid="{00000000-0005-0000-0000-0000B49A0000}"/>
    <cellStyle name="Normal 73 3 4 3 3 2" xfId="40864" xr:uid="{00000000-0005-0000-0000-0000B59A0000}"/>
    <cellStyle name="Normal 73 3 4 3 3 3" xfId="25631" xr:uid="{00000000-0005-0000-0000-0000B69A0000}"/>
    <cellStyle name="Normal 73 3 4 3 4" xfId="35851" xr:uid="{00000000-0005-0000-0000-0000B79A0000}"/>
    <cellStyle name="Normal 73 3 4 3 5" xfId="20618" xr:uid="{00000000-0005-0000-0000-0000B89A0000}"/>
    <cellStyle name="Normal 73 3 4 4" xfId="12208" xr:uid="{00000000-0005-0000-0000-0000B99A0000}"/>
    <cellStyle name="Normal 73 3 4 4 2" xfId="42539" xr:uid="{00000000-0005-0000-0000-0000BA9A0000}"/>
    <cellStyle name="Normal 73 3 4 4 3" xfId="27306" xr:uid="{00000000-0005-0000-0000-0000BB9A0000}"/>
    <cellStyle name="Normal 73 3 4 5" xfId="7187" xr:uid="{00000000-0005-0000-0000-0000BC9A0000}"/>
    <cellStyle name="Normal 73 3 4 5 2" xfId="37522" xr:uid="{00000000-0005-0000-0000-0000BD9A0000}"/>
    <cellStyle name="Normal 73 3 4 5 3" xfId="22289" xr:uid="{00000000-0005-0000-0000-0000BE9A0000}"/>
    <cellStyle name="Normal 73 3 4 6" xfId="32510" xr:uid="{00000000-0005-0000-0000-0000BF9A0000}"/>
    <cellStyle name="Normal 73 3 4 7" xfId="17276" xr:uid="{00000000-0005-0000-0000-0000C09A0000}"/>
    <cellStyle name="Normal 73 3 5" xfId="2969" xr:uid="{00000000-0005-0000-0000-0000C19A0000}"/>
    <cellStyle name="Normal 73 3 5 2" xfId="13043" xr:uid="{00000000-0005-0000-0000-0000C29A0000}"/>
    <cellStyle name="Normal 73 3 5 2 2" xfId="43374" xr:uid="{00000000-0005-0000-0000-0000C39A0000}"/>
    <cellStyle name="Normal 73 3 5 2 3" xfId="28141" xr:uid="{00000000-0005-0000-0000-0000C49A0000}"/>
    <cellStyle name="Normal 73 3 5 3" xfId="8023" xr:uid="{00000000-0005-0000-0000-0000C59A0000}"/>
    <cellStyle name="Normal 73 3 5 3 2" xfId="38357" xr:uid="{00000000-0005-0000-0000-0000C69A0000}"/>
    <cellStyle name="Normal 73 3 5 3 3" xfId="23124" xr:uid="{00000000-0005-0000-0000-0000C79A0000}"/>
    <cellStyle name="Normal 73 3 5 4" xfId="33344" xr:uid="{00000000-0005-0000-0000-0000C89A0000}"/>
    <cellStyle name="Normal 73 3 5 5" xfId="18111" xr:uid="{00000000-0005-0000-0000-0000C99A0000}"/>
    <cellStyle name="Normal 73 3 6" xfId="4662" xr:uid="{00000000-0005-0000-0000-0000CA9A0000}"/>
    <cellStyle name="Normal 73 3 6 2" xfId="14714" xr:uid="{00000000-0005-0000-0000-0000CB9A0000}"/>
    <cellStyle name="Normal 73 3 6 2 2" xfId="45045" xr:uid="{00000000-0005-0000-0000-0000CC9A0000}"/>
    <cellStyle name="Normal 73 3 6 2 3" xfId="29812" xr:uid="{00000000-0005-0000-0000-0000CD9A0000}"/>
    <cellStyle name="Normal 73 3 6 3" xfId="9694" xr:uid="{00000000-0005-0000-0000-0000CE9A0000}"/>
    <cellStyle name="Normal 73 3 6 3 2" xfId="40028" xr:uid="{00000000-0005-0000-0000-0000CF9A0000}"/>
    <cellStyle name="Normal 73 3 6 3 3" xfId="24795" xr:uid="{00000000-0005-0000-0000-0000D09A0000}"/>
    <cellStyle name="Normal 73 3 6 4" xfId="35015" xr:uid="{00000000-0005-0000-0000-0000D19A0000}"/>
    <cellStyle name="Normal 73 3 6 5" xfId="19782" xr:uid="{00000000-0005-0000-0000-0000D29A0000}"/>
    <cellStyle name="Normal 73 3 7" xfId="11372" xr:uid="{00000000-0005-0000-0000-0000D39A0000}"/>
    <cellStyle name="Normal 73 3 7 2" xfId="41703" xr:uid="{00000000-0005-0000-0000-0000D49A0000}"/>
    <cellStyle name="Normal 73 3 7 3" xfId="26470" xr:uid="{00000000-0005-0000-0000-0000D59A0000}"/>
    <cellStyle name="Normal 73 3 8" xfId="6351" xr:uid="{00000000-0005-0000-0000-0000D69A0000}"/>
    <cellStyle name="Normal 73 3 8 2" xfId="36686" xr:uid="{00000000-0005-0000-0000-0000D79A0000}"/>
    <cellStyle name="Normal 73 3 8 3" xfId="21453" xr:uid="{00000000-0005-0000-0000-0000D89A0000}"/>
    <cellStyle name="Normal 73 3 9" xfId="31675" xr:uid="{00000000-0005-0000-0000-0000D99A0000}"/>
    <cellStyle name="Normal 73 4" xfId="1376" xr:uid="{00000000-0005-0000-0000-0000DA9A0000}"/>
    <cellStyle name="Normal 73 4 2" xfId="1799" xr:uid="{00000000-0005-0000-0000-0000DB9A0000}"/>
    <cellStyle name="Normal 73 4 2 2" xfId="2638" xr:uid="{00000000-0005-0000-0000-0000DC9A0000}"/>
    <cellStyle name="Normal 73 4 2 2 2" xfId="4328" xr:uid="{00000000-0005-0000-0000-0000DD9A0000}"/>
    <cellStyle name="Normal 73 4 2 2 2 2" xfId="14401" xr:uid="{00000000-0005-0000-0000-0000DE9A0000}"/>
    <cellStyle name="Normal 73 4 2 2 2 2 2" xfId="44732" xr:uid="{00000000-0005-0000-0000-0000DF9A0000}"/>
    <cellStyle name="Normal 73 4 2 2 2 2 3" xfId="29499" xr:uid="{00000000-0005-0000-0000-0000E09A0000}"/>
    <cellStyle name="Normal 73 4 2 2 2 3" xfId="9381" xr:uid="{00000000-0005-0000-0000-0000E19A0000}"/>
    <cellStyle name="Normal 73 4 2 2 2 3 2" xfId="39715" xr:uid="{00000000-0005-0000-0000-0000E29A0000}"/>
    <cellStyle name="Normal 73 4 2 2 2 3 3" xfId="24482" xr:uid="{00000000-0005-0000-0000-0000E39A0000}"/>
    <cellStyle name="Normal 73 4 2 2 2 4" xfId="34702" xr:uid="{00000000-0005-0000-0000-0000E49A0000}"/>
    <cellStyle name="Normal 73 4 2 2 2 5" xfId="19469" xr:uid="{00000000-0005-0000-0000-0000E59A0000}"/>
    <cellStyle name="Normal 73 4 2 2 3" xfId="6020" xr:uid="{00000000-0005-0000-0000-0000E69A0000}"/>
    <cellStyle name="Normal 73 4 2 2 3 2" xfId="16072" xr:uid="{00000000-0005-0000-0000-0000E79A0000}"/>
    <cellStyle name="Normal 73 4 2 2 3 2 2" xfId="46403" xr:uid="{00000000-0005-0000-0000-0000E89A0000}"/>
    <cellStyle name="Normal 73 4 2 2 3 2 3" xfId="31170" xr:uid="{00000000-0005-0000-0000-0000E99A0000}"/>
    <cellStyle name="Normal 73 4 2 2 3 3" xfId="11052" xr:uid="{00000000-0005-0000-0000-0000EA9A0000}"/>
    <cellStyle name="Normal 73 4 2 2 3 3 2" xfId="41386" xr:uid="{00000000-0005-0000-0000-0000EB9A0000}"/>
    <cellStyle name="Normal 73 4 2 2 3 3 3" xfId="26153" xr:uid="{00000000-0005-0000-0000-0000EC9A0000}"/>
    <cellStyle name="Normal 73 4 2 2 3 4" xfId="36373" xr:uid="{00000000-0005-0000-0000-0000ED9A0000}"/>
    <cellStyle name="Normal 73 4 2 2 3 5" xfId="21140" xr:uid="{00000000-0005-0000-0000-0000EE9A0000}"/>
    <cellStyle name="Normal 73 4 2 2 4" xfId="12730" xr:uid="{00000000-0005-0000-0000-0000EF9A0000}"/>
    <cellStyle name="Normal 73 4 2 2 4 2" xfId="43061" xr:uid="{00000000-0005-0000-0000-0000F09A0000}"/>
    <cellStyle name="Normal 73 4 2 2 4 3" xfId="27828" xr:uid="{00000000-0005-0000-0000-0000F19A0000}"/>
    <cellStyle name="Normal 73 4 2 2 5" xfId="7709" xr:uid="{00000000-0005-0000-0000-0000F29A0000}"/>
    <cellStyle name="Normal 73 4 2 2 5 2" xfId="38044" xr:uid="{00000000-0005-0000-0000-0000F39A0000}"/>
    <cellStyle name="Normal 73 4 2 2 5 3" xfId="22811" xr:uid="{00000000-0005-0000-0000-0000F49A0000}"/>
    <cellStyle name="Normal 73 4 2 2 6" xfId="33032" xr:uid="{00000000-0005-0000-0000-0000F59A0000}"/>
    <cellStyle name="Normal 73 4 2 2 7" xfId="17798" xr:uid="{00000000-0005-0000-0000-0000F69A0000}"/>
    <cellStyle name="Normal 73 4 2 3" xfId="3491" xr:uid="{00000000-0005-0000-0000-0000F79A0000}"/>
    <cellStyle name="Normal 73 4 2 3 2" xfId="13565" xr:uid="{00000000-0005-0000-0000-0000F89A0000}"/>
    <cellStyle name="Normal 73 4 2 3 2 2" xfId="43896" xr:uid="{00000000-0005-0000-0000-0000F99A0000}"/>
    <cellStyle name="Normal 73 4 2 3 2 3" xfId="28663" xr:uid="{00000000-0005-0000-0000-0000FA9A0000}"/>
    <cellStyle name="Normal 73 4 2 3 3" xfId="8545" xr:uid="{00000000-0005-0000-0000-0000FB9A0000}"/>
    <cellStyle name="Normal 73 4 2 3 3 2" xfId="38879" xr:uid="{00000000-0005-0000-0000-0000FC9A0000}"/>
    <cellStyle name="Normal 73 4 2 3 3 3" xfId="23646" xr:uid="{00000000-0005-0000-0000-0000FD9A0000}"/>
    <cellStyle name="Normal 73 4 2 3 4" xfId="33866" xr:uid="{00000000-0005-0000-0000-0000FE9A0000}"/>
    <cellStyle name="Normal 73 4 2 3 5" xfId="18633" xr:uid="{00000000-0005-0000-0000-0000FF9A0000}"/>
    <cellStyle name="Normal 73 4 2 4" xfId="5184" xr:uid="{00000000-0005-0000-0000-0000009B0000}"/>
    <cellStyle name="Normal 73 4 2 4 2" xfId="15236" xr:uid="{00000000-0005-0000-0000-0000019B0000}"/>
    <cellStyle name="Normal 73 4 2 4 2 2" xfId="45567" xr:uid="{00000000-0005-0000-0000-0000029B0000}"/>
    <cellStyle name="Normal 73 4 2 4 2 3" xfId="30334" xr:uid="{00000000-0005-0000-0000-0000039B0000}"/>
    <cellStyle name="Normal 73 4 2 4 3" xfId="10216" xr:uid="{00000000-0005-0000-0000-0000049B0000}"/>
    <cellStyle name="Normal 73 4 2 4 3 2" xfId="40550" xr:uid="{00000000-0005-0000-0000-0000059B0000}"/>
    <cellStyle name="Normal 73 4 2 4 3 3" xfId="25317" xr:uid="{00000000-0005-0000-0000-0000069B0000}"/>
    <cellStyle name="Normal 73 4 2 4 4" xfId="35537" xr:uid="{00000000-0005-0000-0000-0000079B0000}"/>
    <cellStyle name="Normal 73 4 2 4 5" xfId="20304" xr:uid="{00000000-0005-0000-0000-0000089B0000}"/>
    <cellStyle name="Normal 73 4 2 5" xfId="11894" xr:uid="{00000000-0005-0000-0000-0000099B0000}"/>
    <cellStyle name="Normal 73 4 2 5 2" xfId="42225" xr:uid="{00000000-0005-0000-0000-00000A9B0000}"/>
    <cellStyle name="Normal 73 4 2 5 3" xfId="26992" xr:uid="{00000000-0005-0000-0000-00000B9B0000}"/>
    <cellStyle name="Normal 73 4 2 6" xfId="6873" xr:uid="{00000000-0005-0000-0000-00000C9B0000}"/>
    <cellStyle name="Normal 73 4 2 6 2" xfId="37208" xr:uid="{00000000-0005-0000-0000-00000D9B0000}"/>
    <cellStyle name="Normal 73 4 2 6 3" xfId="21975" xr:uid="{00000000-0005-0000-0000-00000E9B0000}"/>
    <cellStyle name="Normal 73 4 2 7" xfId="32196" xr:uid="{00000000-0005-0000-0000-00000F9B0000}"/>
    <cellStyle name="Normal 73 4 2 8" xfId="16962" xr:uid="{00000000-0005-0000-0000-0000109B0000}"/>
    <cellStyle name="Normal 73 4 3" xfId="2220" xr:uid="{00000000-0005-0000-0000-0000119B0000}"/>
    <cellStyle name="Normal 73 4 3 2" xfId="3910" xr:uid="{00000000-0005-0000-0000-0000129B0000}"/>
    <cellStyle name="Normal 73 4 3 2 2" xfId="13983" xr:uid="{00000000-0005-0000-0000-0000139B0000}"/>
    <cellStyle name="Normal 73 4 3 2 2 2" xfId="44314" xr:uid="{00000000-0005-0000-0000-0000149B0000}"/>
    <cellStyle name="Normal 73 4 3 2 2 3" xfId="29081" xr:uid="{00000000-0005-0000-0000-0000159B0000}"/>
    <cellStyle name="Normal 73 4 3 2 3" xfId="8963" xr:uid="{00000000-0005-0000-0000-0000169B0000}"/>
    <cellStyle name="Normal 73 4 3 2 3 2" xfId="39297" xr:uid="{00000000-0005-0000-0000-0000179B0000}"/>
    <cellStyle name="Normal 73 4 3 2 3 3" xfId="24064" xr:uid="{00000000-0005-0000-0000-0000189B0000}"/>
    <cellStyle name="Normal 73 4 3 2 4" xfId="34284" xr:uid="{00000000-0005-0000-0000-0000199B0000}"/>
    <cellStyle name="Normal 73 4 3 2 5" xfId="19051" xr:uid="{00000000-0005-0000-0000-00001A9B0000}"/>
    <cellStyle name="Normal 73 4 3 3" xfId="5602" xr:uid="{00000000-0005-0000-0000-00001B9B0000}"/>
    <cellStyle name="Normal 73 4 3 3 2" xfId="15654" xr:uid="{00000000-0005-0000-0000-00001C9B0000}"/>
    <cellStyle name="Normal 73 4 3 3 2 2" xfId="45985" xr:uid="{00000000-0005-0000-0000-00001D9B0000}"/>
    <cellStyle name="Normal 73 4 3 3 2 3" xfId="30752" xr:uid="{00000000-0005-0000-0000-00001E9B0000}"/>
    <cellStyle name="Normal 73 4 3 3 3" xfId="10634" xr:uid="{00000000-0005-0000-0000-00001F9B0000}"/>
    <cellStyle name="Normal 73 4 3 3 3 2" xfId="40968" xr:uid="{00000000-0005-0000-0000-0000209B0000}"/>
    <cellStyle name="Normal 73 4 3 3 3 3" xfId="25735" xr:uid="{00000000-0005-0000-0000-0000219B0000}"/>
    <cellStyle name="Normal 73 4 3 3 4" xfId="35955" xr:uid="{00000000-0005-0000-0000-0000229B0000}"/>
    <cellStyle name="Normal 73 4 3 3 5" xfId="20722" xr:uid="{00000000-0005-0000-0000-0000239B0000}"/>
    <cellStyle name="Normal 73 4 3 4" xfId="12312" xr:uid="{00000000-0005-0000-0000-0000249B0000}"/>
    <cellStyle name="Normal 73 4 3 4 2" xfId="42643" xr:uid="{00000000-0005-0000-0000-0000259B0000}"/>
    <cellStyle name="Normal 73 4 3 4 3" xfId="27410" xr:uid="{00000000-0005-0000-0000-0000269B0000}"/>
    <cellStyle name="Normal 73 4 3 5" xfId="7291" xr:uid="{00000000-0005-0000-0000-0000279B0000}"/>
    <cellStyle name="Normal 73 4 3 5 2" xfId="37626" xr:uid="{00000000-0005-0000-0000-0000289B0000}"/>
    <cellStyle name="Normal 73 4 3 5 3" xfId="22393" xr:uid="{00000000-0005-0000-0000-0000299B0000}"/>
    <cellStyle name="Normal 73 4 3 6" xfId="32614" xr:uid="{00000000-0005-0000-0000-00002A9B0000}"/>
    <cellStyle name="Normal 73 4 3 7" xfId="17380" xr:uid="{00000000-0005-0000-0000-00002B9B0000}"/>
    <cellStyle name="Normal 73 4 4" xfId="3073" xr:uid="{00000000-0005-0000-0000-00002C9B0000}"/>
    <cellStyle name="Normal 73 4 4 2" xfId="13147" xr:uid="{00000000-0005-0000-0000-00002D9B0000}"/>
    <cellStyle name="Normal 73 4 4 2 2" xfId="43478" xr:uid="{00000000-0005-0000-0000-00002E9B0000}"/>
    <cellStyle name="Normal 73 4 4 2 3" xfId="28245" xr:uid="{00000000-0005-0000-0000-00002F9B0000}"/>
    <cellStyle name="Normal 73 4 4 3" xfId="8127" xr:uid="{00000000-0005-0000-0000-0000309B0000}"/>
    <cellStyle name="Normal 73 4 4 3 2" xfId="38461" xr:uid="{00000000-0005-0000-0000-0000319B0000}"/>
    <cellStyle name="Normal 73 4 4 3 3" xfId="23228" xr:uid="{00000000-0005-0000-0000-0000329B0000}"/>
    <cellStyle name="Normal 73 4 4 4" xfId="33448" xr:uid="{00000000-0005-0000-0000-0000339B0000}"/>
    <cellStyle name="Normal 73 4 4 5" xfId="18215" xr:uid="{00000000-0005-0000-0000-0000349B0000}"/>
    <cellStyle name="Normal 73 4 5" xfId="4766" xr:uid="{00000000-0005-0000-0000-0000359B0000}"/>
    <cellStyle name="Normal 73 4 5 2" xfId="14818" xr:uid="{00000000-0005-0000-0000-0000369B0000}"/>
    <cellStyle name="Normal 73 4 5 2 2" xfId="45149" xr:uid="{00000000-0005-0000-0000-0000379B0000}"/>
    <cellStyle name="Normal 73 4 5 2 3" xfId="29916" xr:uid="{00000000-0005-0000-0000-0000389B0000}"/>
    <cellStyle name="Normal 73 4 5 3" xfId="9798" xr:uid="{00000000-0005-0000-0000-0000399B0000}"/>
    <cellStyle name="Normal 73 4 5 3 2" xfId="40132" xr:uid="{00000000-0005-0000-0000-00003A9B0000}"/>
    <cellStyle name="Normal 73 4 5 3 3" xfId="24899" xr:uid="{00000000-0005-0000-0000-00003B9B0000}"/>
    <cellStyle name="Normal 73 4 5 4" xfId="35119" xr:uid="{00000000-0005-0000-0000-00003C9B0000}"/>
    <cellStyle name="Normal 73 4 5 5" xfId="19886" xr:uid="{00000000-0005-0000-0000-00003D9B0000}"/>
    <cellStyle name="Normal 73 4 6" xfId="11476" xr:uid="{00000000-0005-0000-0000-00003E9B0000}"/>
    <cellStyle name="Normal 73 4 6 2" xfId="41807" xr:uid="{00000000-0005-0000-0000-00003F9B0000}"/>
    <cellStyle name="Normal 73 4 6 3" xfId="26574" xr:uid="{00000000-0005-0000-0000-0000409B0000}"/>
    <cellStyle name="Normal 73 4 7" xfId="6455" xr:uid="{00000000-0005-0000-0000-0000419B0000}"/>
    <cellStyle name="Normal 73 4 7 2" xfId="36790" xr:uid="{00000000-0005-0000-0000-0000429B0000}"/>
    <cellStyle name="Normal 73 4 7 3" xfId="21557" xr:uid="{00000000-0005-0000-0000-0000439B0000}"/>
    <cellStyle name="Normal 73 4 8" xfId="31778" xr:uid="{00000000-0005-0000-0000-0000449B0000}"/>
    <cellStyle name="Normal 73 4 9" xfId="16544" xr:uid="{00000000-0005-0000-0000-0000459B0000}"/>
    <cellStyle name="Normal 73 5" xfId="1589" xr:uid="{00000000-0005-0000-0000-0000469B0000}"/>
    <cellStyle name="Normal 73 5 2" xfId="2430" xr:uid="{00000000-0005-0000-0000-0000479B0000}"/>
    <cellStyle name="Normal 73 5 2 2" xfId="4120" xr:uid="{00000000-0005-0000-0000-0000489B0000}"/>
    <cellStyle name="Normal 73 5 2 2 2" xfId="14193" xr:uid="{00000000-0005-0000-0000-0000499B0000}"/>
    <cellStyle name="Normal 73 5 2 2 2 2" xfId="44524" xr:uid="{00000000-0005-0000-0000-00004A9B0000}"/>
    <cellStyle name="Normal 73 5 2 2 2 3" xfId="29291" xr:uid="{00000000-0005-0000-0000-00004B9B0000}"/>
    <cellStyle name="Normal 73 5 2 2 3" xfId="9173" xr:uid="{00000000-0005-0000-0000-00004C9B0000}"/>
    <cellStyle name="Normal 73 5 2 2 3 2" xfId="39507" xr:uid="{00000000-0005-0000-0000-00004D9B0000}"/>
    <cellStyle name="Normal 73 5 2 2 3 3" xfId="24274" xr:uid="{00000000-0005-0000-0000-00004E9B0000}"/>
    <cellStyle name="Normal 73 5 2 2 4" xfId="34494" xr:uid="{00000000-0005-0000-0000-00004F9B0000}"/>
    <cellStyle name="Normal 73 5 2 2 5" xfId="19261" xr:uid="{00000000-0005-0000-0000-0000509B0000}"/>
    <cellStyle name="Normal 73 5 2 3" xfId="5812" xr:uid="{00000000-0005-0000-0000-0000519B0000}"/>
    <cellStyle name="Normal 73 5 2 3 2" xfId="15864" xr:uid="{00000000-0005-0000-0000-0000529B0000}"/>
    <cellStyle name="Normal 73 5 2 3 2 2" xfId="46195" xr:uid="{00000000-0005-0000-0000-0000539B0000}"/>
    <cellStyle name="Normal 73 5 2 3 2 3" xfId="30962" xr:uid="{00000000-0005-0000-0000-0000549B0000}"/>
    <cellStyle name="Normal 73 5 2 3 3" xfId="10844" xr:uid="{00000000-0005-0000-0000-0000559B0000}"/>
    <cellStyle name="Normal 73 5 2 3 3 2" xfId="41178" xr:uid="{00000000-0005-0000-0000-0000569B0000}"/>
    <cellStyle name="Normal 73 5 2 3 3 3" xfId="25945" xr:uid="{00000000-0005-0000-0000-0000579B0000}"/>
    <cellStyle name="Normal 73 5 2 3 4" xfId="36165" xr:uid="{00000000-0005-0000-0000-0000589B0000}"/>
    <cellStyle name="Normal 73 5 2 3 5" xfId="20932" xr:uid="{00000000-0005-0000-0000-0000599B0000}"/>
    <cellStyle name="Normal 73 5 2 4" xfId="12522" xr:uid="{00000000-0005-0000-0000-00005A9B0000}"/>
    <cellStyle name="Normal 73 5 2 4 2" xfId="42853" xr:uid="{00000000-0005-0000-0000-00005B9B0000}"/>
    <cellStyle name="Normal 73 5 2 4 3" xfId="27620" xr:uid="{00000000-0005-0000-0000-00005C9B0000}"/>
    <cellStyle name="Normal 73 5 2 5" xfId="7501" xr:uid="{00000000-0005-0000-0000-00005D9B0000}"/>
    <cellStyle name="Normal 73 5 2 5 2" xfId="37836" xr:uid="{00000000-0005-0000-0000-00005E9B0000}"/>
    <cellStyle name="Normal 73 5 2 5 3" xfId="22603" xr:uid="{00000000-0005-0000-0000-00005F9B0000}"/>
    <cellStyle name="Normal 73 5 2 6" xfId="32824" xr:uid="{00000000-0005-0000-0000-0000609B0000}"/>
    <cellStyle name="Normal 73 5 2 7" xfId="17590" xr:uid="{00000000-0005-0000-0000-0000619B0000}"/>
    <cellStyle name="Normal 73 5 3" xfId="3283" xr:uid="{00000000-0005-0000-0000-0000629B0000}"/>
    <cellStyle name="Normal 73 5 3 2" xfId="13357" xr:uid="{00000000-0005-0000-0000-0000639B0000}"/>
    <cellStyle name="Normal 73 5 3 2 2" xfId="43688" xr:uid="{00000000-0005-0000-0000-0000649B0000}"/>
    <cellStyle name="Normal 73 5 3 2 3" xfId="28455" xr:uid="{00000000-0005-0000-0000-0000659B0000}"/>
    <cellStyle name="Normal 73 5 3 3" xfId="8337" xr:uid="{00000000-0005-0000-0000-0000669B0000}"/>
    <cellStyle name="Normal 73 5 3 3 2" xfId="38671" xr:uid="{00000000-0005-0000-0000-0000679B0000}"/>
    <cellStyle name="Normal 73 5 3 3 3" xfId="23438" xr:uid="{00000000-0005-0000-0000-0000689B0000}"/>
    <cellStyle name="Normal 73 5 3 4" xfId="33658" xr:uid="{00000000-0005-0000-0000-0000699B0000}"/>
    <cellStyle name="Normal 73 5 3 5" xfId="18425" xr:uid="{00000000-0005-0000-0000-00006A9B0000}"/>
    <cellStyle name="Normal 73 5 4" xfId="4976" xr:uid="{00000000-0005-0000-0000-00006B9B0000}"/>
    <cellStyle name="Normal 73 5 4 2" xfId="15028" xr:uid="{00000000-0005-0000-0000-00006C9B0000}"/>
    <cellStyle name="Normal 73 5 4 2 2" xfId="45359" xr:uid="{00000000-0005-0000-0000-00006D9B0000}"/>
    <cellStyle name="Normal 73 5 4 2 3" xfId="30126" xr:uid="{00000000-0005-0000-0000-00006E9B0000}"/>
    <cellStyle name="Normal 73 5 4 3" xfId="10008" xr:uid="{00000000-0005-0000-0000-00006F9B0000}"/>
    <cellStyle name="Normal 73 5 4 3 2" xfId="40342" xr:uid="{00000000-0005-0000-0000-0000709B0000}"/>
    <cellStyle name="Normal 73 5 4 3 3" xfId="25109" xr:uid="{00000000-0005-0000-0000-0000719B0000}"/>
    <cellStyle name="Normal 73 5 4 4" xfId="35329" xr:uid="{00000000-0005-0000-0000-0000729B0000}"/>
    <cellStyle name="Normal 73 5 4 5" xfId="20096" xr:uid="{00000000-0005-0000-0000-0000739B0000}"/>
    <cellStyle name="Normal 73 5 5" xfId="11686" xr:uid="{00000000-0005-0000-0000-0000749B0000}"/>
    <cellStyle name="Normal 73 5 5 2" xfId="42017" xr:uid="{00000000-0005-0000-0000-0000759B0000}"/>
    <cellStyle name="Normal 73 5 5 3" xfId="26784" xr:uid="{00000000-0005-0000-0000-0000769B0000}"/>
    <cellStyle name="Normal 73 5 6" xfId="6665" xr:uid="{00000000-0005-0000-0000-0000779B0000}"/>
    <cellStyle name="Normal 73 5 6 2" xfId="37000" xr:uid="{00000000-0005-0000-0000-0000789B0000}"/>
    <cellStyle name="Normal 73 5 6 3" xfId="21767" xr:uid="{00000000-0005-0000-0000-0000799B0000}"/>
    <cellStyle name="Normal 73 5 7" xfId="31988" xr:uid="{00000000-0005-0000-0000-00007A9B0000}"/>
    <cellStyle name="Normal 73 5 8" xfId="16754" xr:uid="{00000000-0005-0000-0000-00007B9B0000}"/>
    <cellStyle name="Normal 73 6" xfId="2010" xr:uid="{00000000-0005-0000-0000-00007C9B0000}"/>
    <cellStyle name="Normal 73 6 2" xfId="3702" xr:uid="{00000000-0005-0000-0000-00007D9B0000}"/>
    <cellStyle name="Normal 73 6 2 2" xfId="13775" xr:uid="{00000000-0005-0000-0000-00007E9B0000}"/>
    <cellStyle name="Normal 73 6 2 2 2" xfId="44106" xr:uid="{00000000-0005-0000-0000-00007F9B0000}"/>
    <cellStyle name="Normal 73 6 2 2 3" xfId="28873" xr:uid="{00000000-0005-0000-0000-0000809B0000}"/>
    <cellStyle name="Normal 73 6 2 3" xfId="8755" xr:uid="{00000000-0005-0000-0000-0000819B0000}"/>
    <cellStyle name="Normal 73 6 2 3 2" xfId="39089" xr:uid="{00000000-0005-0000-0000-0000829B0000}"/>
    <cellStyle name="Normal 73 6 2 3 3" xfId="23856" xr:uid="{00000000-0005-0000-0000-0000839B0000}"/>
    <cellStyle name="Normal 73 6 2 4" xfId="34076" xr:uid="{00000000-0005-0000-0000-0000849B0000}"/>
    <cellStyle name="Normal 73 6 2 5" xfId="18843" xr:uid="{00000000-0005-0000-0000-0000859B0000}"/>
    <cellStyle name="Normal 73 6 3" xfId="5394" xr:uid="{00000000-0005-0000-0000-0000869B0000}"/>
    <cellStyle name="Normal 73 6 3 2" xfId="15446" xr:uid="{00000000-0005-0000-0000-0000879B0000}"/>
    <cellStyle name="Normal 73 6 3 2 2" xfId="45777" xr:uid="{00000000-0005-0000-0000-0000889B0000}"/>
    <cellStyle name="Normal 73 6 3 2 3" xfId="30544" xr:uid="{00000000-0005-0000-0000-0000899B0000}"/>
    <cellStyle name="Normal 73 6 3 3" xfId="10426" xr:uid="{00000000-0005-0000-0000-00008A9B0000}"/>
    <cellStyle name="Normal 73 6 3 3 2" xfId="40760" xr:uid="{00000000-0005-0000-0000-00008B9B0000}"/>
    <cellStyle name="Normal 73 6 3 3 3" xfId="25527" xr:uid="{00000000-0005-0000-0000-00008C9B0000}"/>
    <cellStyle name="Normal 73 6 3 4" xfId="35747" xr:uid="{00000000-0005-0000-0000-00008D9B0000}"/>
    <cellStyle name="Normal 73 6 3 5" xfId="20514" xr:uid="{00000000-0005-0000-0000-00008E9B0000}"/>
    <cellStyle name="Normal 73 6 4" xfId="12104" xr:uid="{00000000-0005-0000-0000-00008F9B0000}"/>
    <cellStyle name="Normal 73 6 4 2" xfId="42435" xr:uid="{00000000-0005-0000-0000-0000909B0000}"/>
    <cellStyle name="Normal 73 6 4 3" xfId="27202" xr:uid="{00000000-0005-0000-0000-0000919B0000}"/>
    <cellStyle name="Normal 73 6 5" xfId="7083" xr:uid="{00000000-0005-0000-0000-0000929B0000}"/>
    <cellStyle name="Normal 73 6 5 2" xfId="37418" xr:uid="{00000000-0005-0000-0000-0000939B0000}"/>
    <cellStyle name="Normal 73 6 5 3" xfId="22185" xr:uid="{00000000-0005-0000-0000-0000949B0000}"/>
    <cellStyle name="Normal 73 6 6" xfId="32406" xr:uid="{00000000-0005-0000-0000-0000959B0000}"/>
    <cellStyle name="Normal 73 6 7" xfId="17172" xr:uid="{00000000-0005-0000-0000-0000969B0000}"/>
    <cellStyle name="Normal 73 7" xfId="2862" xr:uid="{00000000-0005-0000-0000-0000979B0000}"/>
    <cellStyle name="Normal 73 7 2" xfId="12939" xr:uid="{00000000-0005-0000-0000-0000989B0000}"/>
    <cellStyle name="Normal 73 7 2 2" xfId="43270" xr:uid="{00000000-0005-0000-0000-0000999B0000}"/>
    <cellStyle name="Normal 73 7 2 3" xfId="28037" xr:uid="{00000000-0005-0000-0000-00009A9B0000}"/>
    <cellStyle name="Normal 73 7 3" xfId="7919" xr:uid="{00000000-0005-0000-0000-00009B9B0000}"/>
    <cellStyle name="Normal 73 7 3 2" xfId="38253" xr:uid="{00000000-0005-0000-0000-00009C9B0000}"/>
    <cellStyle name="Normal 73 7 3 3" xfId="23020" xr:uid="{00000000-0005-0000-0000-00009D9B0000}"/>
    <cellStyle name="Normal 73 7 4" xfId="33240" xr:uid="{00000000-0005-0000-0000-00009E9B0000}"/>
    <cellStyle name="Normal 73 7 5" xfId="18007" xr:uid="{00000000-0005-0000-0000-00009F9B0000}"/>
    <cellStyle name="Normal 73 8" xfId="4556" xr:uid="{00000000-0005-0000-0000-0000A09B0000}"/>
    <cellStyle name="Normal 73 8 2" xfId="14610" xr:uid="{00000000-0005-0000-0000-0000A19B0000}"/>
    <cellStyle name="Normal 73 8 2 2" xfId="44941" xr:uid="{00000000-0005-0000-0000-0000A29B0000}"/>
    <cellStyle name="Normal 73 8 2 3" xfId="29708" xr:uid="{00000000-0005-0000-0000-0000A39B0000}"/>
    <cellStyle name="Normal 73 8 3" xfId="9590" xr:uid="{00000000-0005-0000-0000-0000A49B0000}"/>
    <cellStyle name="Normal 73 8 3 2" xfId="39924" xr:uid="{00000000-0005-0000-0000-0000A59B0000}"/>
    <cellStyle name="Normal 73 8 3 3" xfId="24691" xr:uid="{00000000-0005-0000-0000-0000A69B0000}"/>
    <cellStyle name="Normal 73 8 4" xfId="34911" xr:uid="{00000000-0005-0000-0000-0000A79B0000}"/>
    <cellStyle name="Normal 73 8 5" xfId="19678" xr:uid="{00000000-0005-0000-0000-0000A89B0000}"/>
    <cellStyle name="Normal 73 9" xfId="11266" xr:uid="{00000000-0005-0000-0000-0000A99B0000}"/>
    <cellStyle name="Normal 73 9 2" xfId="41599" xr:uid="{00000000-0005-0000-0000-0000AA9B0000}"/>
    <cellStyle name="Normal 73 9 3" xfId="26366" xr:uid="{00000000-0005-0000-0000-0000AB9B0000}"/>
    <cellStyle name="Normal 74" xfId="910" xr:uid="{00000000-0005-0000-0000-0000AC9B0000}"/>
    <cellStyle name="Normal 74 10" xfId="6246" xr:uid="{00000000-0005-0000-0000-0000AD9B0000}"/>
    <cellStyle name="Normal 74 10 2" xfId="36583" xr:uid="{00000000-0005-0000-0000-0000AE9B0000}"/>
    <cellStyle name="Normal 74 10 3" xfId="21350" xr:uid="{00000000-0005-0000-0000-0000AF9B0000}"/>
    <cellStyle name="Normal 74 11" xfId="31574" xr:uid="{00000000-0005-0000-0000-0000B09B0000}"/>
    <cellStyle name="Normal 74 12" xfId="16335" xr:uid="{00000000-0005-0000-0000-0000B19B0000}"/>
    <cellStyle name="Normal 74 2" xfId="1210" xr:uid="{00000000-0005-0000-0000-0000B29B0000}"/>
    <cellStyle name="Normal 74 2 10" xfId="31625" xr:uid="{00000000-0005-0000-0000-0000B39B0000}"/>
    <cellStyle name="Normal 74 2 11" xfId="16389" xr:uid="{00000000-0005-0000-0000-0000B49B0000}"/>
    <cellStyle name="Normal 74 2 2" xfId="1318" xr:uid="{00000000-0005-0000-0000-0000B59B0000}"/>
    <cellStyle name="Normal 74 2 2 10" xfId="16493" xr:uid="{00000000-0005-0000-0000-0000B69B0000}"/>
    <cellStyle name="Normal 74 2 2 2" xfId="1535" xr:uid="{00000000-0005-0000-0000-0000B79B0000}"/>
    <cellStyle name="Normal 74 2 2 2 2" xfId="1956" xr:uid="{00000000-0005-0000-0000-0000B89B0000}"/>
    <cellStyle name="Normal 74 2 2 2 2 2" xfId="2795" xr:uid="{00000000-0005-0000-0000-0000B99B0000}"/>
    <cellStyle name="Normal 74 2 2 2 2 2 2" xfId="4485" xr:uid="{00000000-0005-0000-0000-0000BA9B0000}"/>
    <cellStyle name="Normal 74 2 2 2 2 2 2 2" xfId="14558" xr:uid="{00000000-0005-0000-0000-0000BB9B0000}"/>
    <cellStyle name="Normal 74 2 2 2 2 2 2 2 2" xfId="44889" xr:uid="{00000000-0005-0000-0000-0000BC9B0000}"/>
    <cellStyle name="Normal 74 2 2 2 2 2 2 2 3" xfId="29656" xr:uid="{00000000-0005-0000-0000-0000BD9B0000}"/>
    <cellStyle name="Normal 74 2 2 2 2 2 2 3" xfId="9538" xr:uid="{00000000-0005-0000-0000-0000BE9B0000}"/>
    <cellStyle name="Normal 74 2 2 2 2 2 2 3 2" xfId="39872" xr:uid="{00000000-0005-0000-0000-0000BF9B0000}"/>
    <cellStyle name="Normal 74 2 2 2 2 2 2 3 3" xfId="24639" xr:uid="{00000000-0005-0000-0000-0000C09B0000}"/>
    <cellStyle name="Normal 74 2 2 2 2 2 2 4" xfId="34859" xr:uid="{00000000-0005-0000-0000-0000C19B0000}"/>
    <cellStyle name="Normal 74 2 2 2 2 2 2 5" xfId="19626" xr:uid="{00000000-0005-0000-0000-0000C29B0000}"/>
    <cellStyle name="Normal 74 2 2 2 2 2 3" xfId="6177" xr:uid="{00000000-0005-0000-0000-0000C39B0000}"/>
    <cellStyle name="Normal 74 2 2 2 2 2 3 2" xfId="16229" xr:uid="{00000000-0005-0000-0000-0000C49B0000}"/>
    <cellStyle name="Normal 74 2 2 2 2 2 3 2 2" xfId="46560" xr:uid="{00000000-0005-0000-0000-0000C59B0000}"/>
    <cellStyle name="Normal 74 2 2 2 2 2 3 2 3" xfId="31327" xr:uid="{00000000-0005-0000-0000-0000C69B0000}"/>
    <cellStyle name="Normal 74 2 2 2 2 2 3 3" xfId="11209" xr:uid="{00000000-0005-0000-0000-0000C79B0000}"/>
    <cellStyle name="Normal 74 2 2 2 2 2 3 3 2" xfId="41543" xr:uid="{00000000-0005-0000-0000-0000C89B0000}"/>
    <cellStyle name="Normal 74 2 2 2 2 2 3 3 3" xfId="26310" xr:uid="{00000000-0005-0000-0000-0000C99B0000}"/>
    <cellStyle name="Normal 74 2 2 2 2 2 3 4" xfId="36530" xr:uid="{00000000-0005-0000-0000-0000CA9B0000}"/>
    <cellStyle name="Normal 74 2 2 2 2 2 3 5" xfId="21297" xr:uid="{00000000-0005-0000-0000-0000CB9B0000}"/>
    <cellStyle name="Normal 74 2 2 2 2 2 4" xfId="12887" xr:uid="{00000000-0005-0000-0000-0000CC9B0000}"/>
    <cellStyle name="Normal 74 2 2 2 2 2 4 2" xfId="43218" xr:uid="{00000000-0005-0000-0000-0000CD9B0000}"/>
    <cellStyle name="Normal 74 2 2 2 2 2 4 3" xfId="27985" xr:uid="{00000000-0005-0000-0000-0000CE9B0000}"/>
    <cellStyle name="Normal 74 2 2 2 2 2 5" xfId="7866" xr:uid="{00000000-0005-0000-0000-0000CF9B0000}"/>
    <cellStyle name="Normal 74 2 2 2 2 2 5 2" xfId="38201" xr:uid="{00000000-0005-0000-0000-0000D09B0000}"/>
    <cellStyle name="Normal 74 2 2 2 2 2 5 3" xfId="22968" xr:uid="{00000000-0005-0000-0000-0000D19B0000}"/>
    <cellStyle name="Normal 74 2 2 2 2 2 6" xfId="33189" xr:uid="{00000000-0005-0000-0000-0000D29B0000}"/>
    <cellStyle name="Normal 74 2 2 2 2 2 7" xfId="17955" xr:uid="{00000000-0005-0000-0000-0000D39B0000}"/>
    <cellStyle name="Normal 74 2 2 2 2 3" xfId="3648" xr:uid="{00000000-0005-0000-0000-0000D49B0000}"/>
    <cellStyle name="Normal 74 2 2 2 2 3 2" xfId="13722" xr:uid="{00000000-0005-0000-0000-0000D59B0000}"/>
    <cellStyle name="Normal 74 2 2 2 2 3 2 2" xfId="44053" xr:uid="{00000000-0005-0000-0000-0000D69B0000}"/>
    <cellStyle name="Normal 74 2 2 2 2 3 2 3" xfId="28820" xr:uid="{00000000-0005-0000-0000-0000D79B0000}"/>
    <cellStyle name="Normal 74 2 2 2 2 3 3" xfId="8702" xr:uid="{00000000-0005-0000-0000-0000D89B0000}"/>
    <cellStyle name="Normal 74 2 2 2 2 3 3 2" xfId="39036" xr:uid="{00000000-0005-0000-0000-0000D99B0000}"/>
    <cellStyle name="Normal 74 2 2 2 2 3 3 3" xfId="23803" xr:uid="{00000000-0005-0000-0000-0000DA9B0000}"/>
    <cellStyle name="Normal 74 2 2 2 2 3 4" xfId="34023" xr:uid="{00000000-0005-0000-0000-0000DB9B0000}"/>
    <cellStyle name="Normal 74 2 2 2 2 3 5" xfId="18790" xr:uid="{00000000-0005-0000-0000-0000DC9B0000}"/>
    <cellStyle name="Normal 74 2 2 2 2 4" xfId="5341" xr:uid="{00000000-0005-0000-0000-0000DD9B0000}"/>
    <cellStyle name="Normal 74 2 2 2 2 4 2" xfId="15393" xr:uid="{00000000-0005-0000-0000-0000DE9B0000}"/>
    <cellStyle name="Normal 74 2 2 2 2 4 2 2" xfId="45724" xr:uid="{00000000-0005-0000-0000-0000DF9B0000}"/>
    <cellStyle name="Normal 74 2 2 2 2 4 2 3" xfId="30491" xr:uid="{00000000-0005-0000-0000-0000E09B0000}"/>
    <cellStyle name="Normal 74 2 2 2 2 4 3" xfId="10373" xr:uid="{00000000-0005-0000-0000-0000E19B0000}"/>
    <cellStyle name="Normal 74 2 2 2 2 4 3 2" xfId="40707" xr:uid="{00000000-0005-0000-0000-0000E29B0000}"/>
    <cellStyle name="Normal 74 2 2 2 2 4 3 3" xfId="25474" xr:uid="{00000000-0005-0000-0000-0000E39B0000}"/>
    <cellStyle name="Normal 74 2 2 2 2 4 4" xfId="35694" xr:uid="{00000000-0005-0000-0000-0000E49B0000}"/>
    <cellStyle name="Normal 74 2 2 2 2 4 5" xfId="20461" xr:uid="{00000000-0005-0000-0000-0000E59B0000}"/>
    <cellStyle name="Normal 74 2 2 2 2 5" xfId="12051" xr:uid="{00000000-0005-0000-0000-0000E69B0000}"/>
    <cellStyle name="Normal 74 2 2 2 2 5 2" xfId="42382" xr:uid="{00000000-0005-0000-0000-0000E79B0000}"/>
    <cellStyle name="Normal 74 2 2 2 2 5 3" xfId="27149" xr:uid="{00000000-0005-0000-0000-0000E89B0000}"/>
    <cellStyle name="Normal 74 2 2 2 2 6" xfId="7030" xr:uid="{00000000-0005-0000-0000-0000E99B0000}"/>
    <cellStyle name="Normal 74 2 2 2 2 6 2" xfId="37365" xr:uid="{00000000-0005-0000-0000-0000EA9B0000}"/>
    <cellStyle name="Normal 74 2 2 2 2 6 3" xfId="22132" xr:uid="{00000000-0005-0000-0000-0000EB9B0000}"/>
    <cellStyle name="Normal 74 2 2 2 2 7" xfId="32353" xr:uid="{00000000-0005-0000-0000-0000EC9B0000}"/>
    <cellStyle name="Normal 74 2 2 2 2 8" xfId="17119" xr:uid="{00000000-0005-0000-0000-0000ED9B0000}"/>
    <cellStyle name="Normal 74 2 2 2 3" xfId="2377" xr:uid="{00000000-0005-0000-0000-0000EE9B0000}"/>
    <cellStyle name="Normal 74 2 2 2 3 2" xfId="4067" xr:uid="{00000000-0005-0000-0000-0000EF9B0000}"/>
    <cellStyle name="Normal 74 2 2 2 3 2 2" xfId="14140" xr:uid="{00000000-0005-0000-0000-0000F09B0000}"/>
    <cellStyle name="Normal 74 2 2 2 3 2 2 2" xfId="44471" xr:uid="{00000000-0005-0000-0000-0000F19B0000}"/>
    <cellStyle name="Normal 74 2 2 2 3 2 2 3" xfId="29238" xr:uid="{00000000-0005-0000-0000-0000F29B0000}"/>
    <cellStyle name="Normal 74 2 2 2 3 2 3" xfId="9120" xr:uid="{00000000-0005-0000-0000-0000F39B0000}"/>
    <cellStyle name="Normal 74 2 2 2 3 2 3 2" xfId="39454" xr:uid="{00000000-0005-0000-0000-0000F49B0000}"/>
    <cellStyle name="Normal 74 2 2 2 3 2 3 3" xfId="24221" xr:uid="{00000000-0005-0000-0000-0000F59B0000}"/>
    <cellStyle name="Normal 74 2 2 2 3 2 4" xfId="34441" xr:uid="{00000000-0005-0000-0000-0000F69B0000}"/>
    <cellStyle name="Normal 74 2 2 2 3 2 5" xfId="19208" xr:uid="{00000000-0005-0000-0000-0000F79B0000}"/>
    <cellStyle name="Normal 74 2 2 2 3 3" xfId="5759" xr:uid="{00000000-0005-0000-0000-0000F89B0000}"/>
    <cellStyle name="Normal 74 2 2 2 3 3 2" xfId="15811" xr:uid="{00000000-0005-0000-0000-0000F99B0000}"/>
    <cellStyle name="Normal 74 2 2 2 3 3 2 2" xfId="46142" xr:uid="{00000000-0005-0000-0000-0000FA9B0000}"/>
    <cellStyle name="Normal 74 2 2 2 3 3 2 3" xfId="30909" xr:uid="{00000000-0005-0000-0000-0000FB9B0000}"/>
    <cellStyle name="Normal 74 2 2 2 3 3 3" xfId="10791" xr:uid="{00000000-0005-0000-0000-0000FC9B0000}"/>
    <cellStyle name="Normal 74 2 2 2 3 3 3 2" xfId="41125" xr:uid="{00000000-0005-0000-0000-0000FD9B0000}"/>
    <cellStyle name="Normal 74 2 2 2 3 3 3 3" xfId="25892" xr:uid="{00000000-0005-0000-0000-0000FE9B0000}"/>
    <cellStyle name="Normal 74 2 2 2 3 3 4" xfId="36112" xr:uid="{00000000-0005-0000-0000-0000FF9B0000}"/>
    <cellStyle name="Normal 74 2 2 2 3 3 5" xfId="20879" xr:uid="{00000000-0005-0000-0000-0000009C0000}"/>
    <cellStyle name="Normal 74 2 2 2 3 4" xfId="12469" xr:uid="{00000000-0005-0000-0000-0000019C0000}"/>
    <cellStyle name="Normal 74 2 2 2 3 4 2" xfId="42800" xr:uid="{00000000-0005-0000-0000-0000029C0000}"/>
    <cellStyle name="Normal 74 2 2 2 3 4 3" xfId="27567" xr:uid="{00000000-0005-0000-0000-0000039C0000}"/>
    <cellStyle name="Normal 74 2 2 2 3 5" xfId="7448" xr:uid="{00000000-0005-0000-0000-0000049C0000}"/>
    <cellStyle name="Normal 74 2 2 2 3 5 2" xfId="37783" xr:uid="{00000000-0005-0000-0000-0000059C0000}"/>
    <cellStyle name="Normal 74 2 2 2 3 5 3" xfId="22550" xr:uid="{00000000-0005-0000-0000-0000069C0000}"/>
    <cellStyle name="Normal 74 2 2 2 3 6" xfId="32771" xr:uid="{00000000-0005-0000-0000-0000079C0000}"/>
    <cellStyle name="Normal 74 2 2 2 3 7" xfId="17537" xr:uid="{00000000-0005-0000-0000-0000089C0000}"/>
    <cellStyle name="Normal 74 2 2 2 4" xfId="3230" xr:uid="{00000000-0005-0000-0000-0000099C0000}"/>
    <cellStyle name="Normal 74 2 2 2 4 2" xfId="13304" xr:uid="{00000000-0005-0000-0000-00000A9C0000}"/>
    <cellStyle name="Normal 74 2 2 2 4 2 2" xfId="43635" xr:uid="{00000000-0005-0000-0000-00000B9C0000}"/>
    <cellStyle name="Normal 74 2 2 2 4 2 3" xfId="28402" xr:uid="{00000000-0005-0000-0000-00000C9C0000}"/>
    <cellStyle name="Normal 74 2 2 2 4 3" xfId="8284" xr:uid="{00000000-0005-0000-0000-00000D9C0000}"/>
    <cellStyle name="Normal 74 2 2 2 4 3 2" xfId="38618" xr:uid="{00000000-0005-0000-0000-00000E9C0000}"/>
    <cellStyle name="Normal 74 2 2 2 4 3 3" xfId="23385" xr:uid="{00000000-0005-0000-0000-00000F9C0000}"/>
    <cellStyle name="Normal 74 2 2 2 4 4" xfId="33605" xr:uid="{00000000-0005-0000-0000-0000109C0000}"/>
    <cellStyle name="Normal 74 2 2 2 4 5" xfId="18372" xr:uid="{00000000-0005-0000-0000-0000119C0000}"/>
    <cellStyle name="Normal 74 2 2 2 5" xfId="4923" xr:uid="{00000000-0005-0000-0000-0000129C0000}"/>
    <cellStyle name="Normal 74 2 2 2 5 2" xfId="14975" xr:uid="{00000000-0005-0000-0000-0000139C0000}"/>
    <cellStyle name="Normal 74 2 2 2 5 2 2" xfId="45306" xr:uid="{00000000-0005-0000-0000-0000149C0000}"/>
    <cellStyle name="Normal 74 2 2 2 5 2 3" xfId="30073" xr:uid="{00000000-0005-0000-0000-0000159C0000}"/>
    <cellStyle name="Normal 74 2 2 2 5 3" xfId="9955" xr:uid="{00000000-0005-0000-0000-0000169C0000}"/>
    <cellStyle name="Normal 74 2 2 2 5 3 2" xfId="40289" xr:uid="{00000000-0005-0000-0000-0000179C0000}"/>
    <cellStyle name="Normal 74 2 2 2 5 3 3" xfId="25056" xr:uid="{00000000-0005-0000-0000-0000189C0000}"/>
    <cellStyle name="Normal 74 2 2 2 5 4" xfId="35276" xr:uid="{00000000-0005-0000-0000-0000199C0000}"/>
    <cellStyle name="Normal 74 2 2 2 5 5" xfId="20043" xr:uid="{00000000-0005-0000-0000-00001A9C0000}"/>
    <cellStyle name="Normal 74 2 2 2 6" xfId="11633" xr:uid="{00000000-0005-0000-0000-00001B9C0000}"/>
    <cellStyle name="Normal 74 2 2 2 6 2" xfId="41964" xr:uid="{00000000-0005-0000-0000-00001C9C0000}"/>
    <cellStyle name="Normal 74 2 2 2 6 3" xfId="26731" xr:uid="{00000000-0005-0000-0000-00001D9C0000}"/>
    <cellStyle name="Normal 74 2 2 2 7" xfId="6612" xr:uid="{00000000-0005-0000-0000-00001E9C0000}"/>
    <cellStyle name="Normal 74 2 2 2 7 2" xfId="36947" xr:uid="{00000000-0005-0000-0000-00001F9C0000}"/>
    <cellStyle name="Normal 74 2 2 2 7 3" xfId="21714" xr:uid="{00000000-0005-0000-0000-0000209C0000}"/>
    <cellStyle name="Normal 74 2 2 2 8" xfId="31935" xr:uid="{00000000-0005-0000-0000-0000219C0000}"/>
    <cellStyle name="Normal 74 2 2 2 9" xfId="16701" xr:uid="{00000000-0005-0000-0000-0000229C0000}"/>
    <cellStyle name="Normal 74 2 2 3" xfId="1748" xr:uid="{00000000-0005-0000-0000-0000239C0000}"/>
    <cellStyle name="Normal 74 2 2 3 2" xfId="2587" xr:uid="{00000000-0005-0000-0000-0000249C0000}"/>
    <cellStyle name="Normal 74 2 2 3 2 2" xfId="4277" xr:uid="{00000000-0005-0000-0000-0000259C0000}"/>
    <cellStyle name="Normal 74 2 2 3 2 2 2" xfId="14350" xr:uid="{00000000-0005-0000-0000-0000269C0000}"/>
    <cellStyle name="Normal 74 2 2 3 2 2 2 2" xfId="44681" xr:uid="{00000000-0005-0000-0000-0000279C0000}"/>
    <cellStyle name="Normal 74 2 2 3 2 2 2 3" xfId="29448" xr:uid="{00000000-0005-0000-0000-0000289C0000}"/>
    <cellStyle name="Normal 74 2 2 3 2 2 3" xfId="9330" xr:uid="{00000000-0005-0000-0000-0000299C0000}"/>
    <cellStyle name="Normal 74 2 2 3 2 2 3 2" xfId="39664" xr:uid="{00000000-0005-0000-0000-00002A9C0000}"/>
    <cellStyle name="Normal 74 2 2 3 2 2 3 3" xfId="24431" xr:uid="{00000000-0005-0000-0000-00002B9C0000}"/>
    <cellStyle name="Normal 74 2 2 3 2 2 4" xfId="34651" xr:uid="{00000000-0005-0000-0000-00002C9C0000}"/>
    <cellStyle name="Normal 74 2 2 3 2 2 5" xfId="19418" xr:uid="{00000000-0005-0000-0000-00002D9C0000}"/>
    <cellStyle name="Normal 74 2 2 3 2 3" xfId="5969" xr:uid="{00000000-0005-0000-0000-00002E9C0000}"/>
    <cellStyle name="Normal 74 2 2 3 2 3 2" xfId="16021" xr:uid="{00000000-0005-0000-0000-00002F9C0000}"/>
    <cellStyle name="Normal 74 2 2 3 2 3 2 2" xfId="46352" xr:uid="{00000000-0005-0000-0000-0000309C0000}"/>
    <cellStyle name="Normal 74 2 2 3 2 3 2 3" xfId="31119" xr:uid="{00000000-0005-0000-0000-0000319C0000}"/>
    <cellStyle name="Normal 74 2 2 3 2 3 3" xfId="11001" xr:uid="{00000000-0005-0000-0000-0000329C0000}"/>
    <cellStyle name="Normal 74 2 2 3 2 3 3 2" xfId="41335" xr:uid="{00000000-0005-0000-0000-0000339C0000}"/>
    <cellStyle name="Normal 74 2 2 3 2 3 3 3" xfId="26102" xr:uid="{00000000-0005-0000-0000-0000349C0000}"/>
    <cellStyle name="Normal 74 2 2 3 2 3 4" xfId="36322" xr:uid="{00000000-0005-0000-0000-0000359C0000}"/>
    <cellStyle name="Normal 74 2 2 3 2 3 5" xfId="21089" xr:uid="{00000000-0005-0000-0000-0000369C0000}"/>
    <cellStyle name="Normal 74 2 2 3 2 4" xfId="12679" xr:uid="{00000000-0005-0000-0000-0000379C0000}"/>
    <cellStyle name="Normal 74 2 2 3 2 4 2" xfId="43010" xr:uid="{00000000-0005-0000-0000-0000389C0000}"/>
    <cellStyle name="Normal 74 2 2 3 2 4 3" xfId="27777" xr:uid="{00000000-0005-0000-0000-0000399C0000}"/>
    <cellStyle name="Normal 74 2 2 3 2 5" xfId="7658" xr:uid="{00000000-0005-0000-0000-00003A9C0000}"/>
    <cellStyle name="Normal 74 2 2 3 2 5 2" xfId="37993" xr:uid="{00000000-0005-0000-0000-00003B9C0000}"/>
    <cellStyle name="Normal 74 2 2 3 2 5 3" xfId="22760" xr:uid="{00000000-0005-0000-0000-00003C9C0000}"/>
    <cellStyle name="Normal 74 2 2 3 2 6" xfId="32981" xr:uid="{00000000-0005-0000-0000-00003D9C0000}"/>
    <cellStyle name="Normal 74 2 2 3 2 7" xfId="17747" xr:uid="{00000000-0005-0000-0000-00003E9C0000}"/>
    <cellStyle name="Normal 74 2 2 3 3" xfId="3440" xr:uid="{00000000-0005-0000-0000-00003F9C0000}"/>
    <cellStyle name="Normal 74 2 2 3 3 2" xfId="13514" xr:uid="{00000000-0005-0000-0000-0000409C0000}"/>
    <cellStyle name="Normal 74 2 2 3 3 2 2" xfId="43845" xr:uid="{00000000-0005-0000-0000-0000419C0000}"/>
    <cellStyle name="Normal 74 2 2 3 3 2 3" xfId="28612" xr:uid="{00000000-0005-0000-0000-0000429C0000}"/>
    <cellStyle name="Normal 74 2 2 3 3 3" xfId="8494" xr:uid="{00000000-0005-0000-0000-0000439C0000}"/>
    <cellStyle name="Normal 74 2 2 3 3 3 2" xfId="38828" xr:uid="{00000000-0005-0000-0000-0000449C0000}"/>
    <cellStyle name="Normal 74 2 2 3 3 3 3" xfId="23595" xr:uid="{00000000-0005-0000-0000-0000459C0000}"/>
    <cellStyle name="Normal 74 2 2 3 3 4" xfId="33815" xr:uid="{00000000-0005-0000-0000-0000469C0000}"/>
    <cellStyle name="Normal 74 2 2 3 3 5" xfId="18582" xr:uid="{00000000-0005-0000-0000-0000479C0000}"/>
    <cellStyle name="Normal 74 2 2 3 4" xfId="5133" xr:uid="{00000000-0005-0000-0000-0000489C0000}"/>
    <cellStyle name="Normal 74 2 2 3 4 2" xfId="15185" xr:uid="{00000000-0005-0000-0000-0000499C0000}"/>
    <cellStyle name="Normal 74 2 2 3 4 2 2" xfId="45516" xr:uid="{00000000-0005-0000-0000-00004A9C0000}"/>
    <cellStyle name="Normal 74 2 2 3 4 2 3" xfId="30283" xr:uid="{00000000-0005-0000-0000-00004B9C0000}"/>
    <cellStyle name="Normal 74 2 2 3 4 3" xfId="10165" xr:uid="{00000000-0005-0000-0000-00004C9C0000}"/>
    <cellStyle name="Normal 74 2 2 3 4 3 2" xfId="40499" xr:uid="{00000000-0005-0000-0000-00004D9C0000}"/>
    <cellStyle name="Normal 74 2 2 3 4 3 3" xfId="25266" xr:uid="{00000000-0005-0000-0000-00004E9C0000}"/>
    <cellStyle name="Normal 74 2 2 3 4 4" xfId="35486" xr:uid="{00000000-0005-0000-0000-00004F9C0000}"/>
    <cellStyle name="Normal 74 2 2 3 4 5" xfId="20253" xr:uid="{00000000-0005-0000-0000-0000509C0000}"/>
    <cellStyle name="Normal 74 2 2 3 5" xfId="11843" xr:uid="{00000000-0005-0000-0000-0000519C0000}"/>
    <cellStyle name="Normal 74 2 2 3 5 2" xfId="42174" xr:uid="{00000000-0005-0000-0000-0000529C0000}"/>
    <cellStyle name="Normal 74 2 2 3 5 3" xfId="26941" xr:uid="{00000000-0005-0000-0000-0000539C0000}"/>
    <cellStyle name="Normal 74 2 2 3 6" xfId="6822" xr:uid="{00000000-0005-0000-0000-0000549C0000}"/>
    <cellStyle name="Normal 74 2 2 3 6 2" xfId="37157" xr:uid="{00000000-0005-0000-0000-0000559C0000}"/>
    <cellStyle name="Normal 74 2 2 3 6 3" xfId="21924" xr:uid="{00000000-0005-0000-0000-0000569C0000}"/>
    <cellStyle name="Normal 74 2 2 3 7" xfId="32145" xr:uid="{00000000-0005-0000-0000-0000579C0000}"/>
    <cellStyle name="Normal 74 2 2 3 8" xfId="16911" xr:uid="{00000000-0005-0000-0000-0000589C0000}"/>
    <cellStyle name="Normal 74 2 2 4" xfId="2169" xr:uid="{00000000-0005-0000-0000-0000599C0000}"/>
    <cellStyle name="Normal 74 2 2 4 2" xfId="3859" xr:uid="{00000000-0005-0000-0000-00005A9C0000}"/>
    <cellStyle name="Normal 74 2 2 4 2 2" xfId="13932" xr:uid="{00000000-0005-0000-0000-00005B9C0000}"/>
    <cellStyle name="Normal 74 2 2 4 2 2 2" xfId="44263" xr:uid="{00000000-0005-0000-0000-00005C9C0000}"/>
    <cellStyle name="Normal 74 2 2 4 2 2 3" xfId="29030" xr:uid="{00000000-0005-0000-0000-00005D9C0000}"/>
    <cellStyle name="Normal 74 2 2 4 2 3" xfId="8912" xr:uid="{00000000-0005-0000-0000-00005E9C0000}"/>
    <cellStyle name="Normal 74 2 2 4 2 3 2" xfId="39246" xr:uid="{00000000-0005-0000-0000-00005F9C0000}"/>
    <cellStyle name="Normal 74 2 2 4 2 3 3" xfId="24013" xr:uid="{00000000-0005-0000-0000-0000609C0000}"/>
    <cellStyle name="Normal 74 2 2 4 2 4" xfId="34233" xr:uid="{00000000-0005-0000-0000-0000619C0000}"/>
    <cellStyle name="Normal 74 2 2 4 2 5" xfId="19000" xr:uid="{00000000-0005-0000-0000-0000629C0000}"/>
    <cellStyle name="Normal 74 2 2 4 3" xfId="5551" xr:uid="{00000000-0005-0000-0000-0000639C0000}"/>
    <cellStyle name="Normal 74 2 2 4 3 2" xfId="15603" xr:uid="{00000000-0005-0000-0000-0000649C0000}"/>
    <cellStyle name="Normal 74 2 2 4 3 2 2" xfId="45934" xr:uid="{00000000-0005-0000-0000-0000659C0000}"/>
    <cellStyle name="Normal 74 2 2 4 3 2 3" xfId="30701" xr:uid="{00000000-0005-0000-0000-0000669C0000}"/>
    <cellStyle name="Normal 74 2 2 4 3 3" xfId="10583" xr:uid="{00000000-0005-0000-0000-0000679C0000}"/>
    <cellStyle name="Normal 74 2 2 4 3 3 2" xfId="40917" xr:uid="{00000000-0005-0000-0000-0000689C0000}"/>
    <cellStyle name="Normal 74 2 2 4 3 3 3" xfId="25684" xr:uid="{00000000-0005-0000-0000-0000699C0000}"/>
    <cellStyle name="Normal 74 2 2 4 3 4" xfId="35904" xr:uid="{00000000-0005-0000-0000-00006A9C0000}"/>
    <cellStyle name="Normal 74 2 2 4 3 5" xfId="20671" xr:uid="{00000000-0005-0000-0000-00006B9C0000}"/>
    <cellStyle name="Normal 74 2 2 4 4" xfId="12261" xr:uid="{00000000-0005-0000-0000-00006C9C0000}"/>
    <cellStyle name="Normal 74 2 2 4 4 2" xfId="42592" xr:uid="{00000000-0005-0000-0000-00006D9C0000}"/>
    <cellStyle name="Normal 74 2 2 4 4 3" xfId="27359" xr:uid="{00000000-0005-0000-0000-00006E9C0000}"/>
    <cellStyle name="Normal 74 2 2 4 5" xfId="7240" xr:uid="{00000000-0005-0000-0000-00006F9C0000}"/>
    <cellStyle name="Normal 74 2 2 4 5 2" xfId="37575" xr:uid="{00000000-0005-0000-0000-0000709C0000}"/>
    <cellStyle name="Normal 74 2 2 4 5 3" xfId="22342" xr:uid="{00000000-0005-0000-0000-0000719C0000}"/>
    <cellStyle name="Normal 74 2 2 4 6" xfId="32563" xr:uid="{00000000-0005-0000-0000-0000729C0000}"/>
    <cellStyle name="Normal 74 2 2 4 7" xfId="17329" xr:uid="{00000000-0005-0000-0000-0000739C0000}"/>
    <cellStyle name="Normal 74 2 2 5" xfId="3022" xr:uid="{00000000-0005-0000-0000-0000749C0000}"/>
    <cellStyle name="Normal 74 2 2 5 2" xfId="13096" xr:uid="{00000000-0005-0000-0000-0000759C0000}"/>
    <cellStyle name="Normal 74 2 2 5 2 2" xfId="43427" xr:uid="{00000000-0005-0000-0000-0000769C0000}"/>
    <cellStyle name="Normal 74 2 2 5 2 3" xfId="28194" xr:uid="{00000000-0005-0000-0000-0000779C0000}"/>
    <cellStyle name="Normal 74 2 2 5 3" xfId="8076" xr:uid="{00000000-0005-0000-0000-0000789C0000}"/>
    <cellStyle name="Normal 74 2 2 5 3 2" xfId="38410" xr:uid="{00000000-0005-0000-0000-0000799C0000}"/>
    <cellStyle name="Normal 74 2 2 5 3 3" xfId="23177" xr:uid="{00000000-0005-0000-0000-00007A9C0000}"/>
    <cellStyle name="Normal 74 2 2 5 4" xfId="33397" xr:uid="{00000000-0005-0000-0000-00007B9C0000}"/>
    <cellStyle name="Normal 74 2 2 5 5" xfId="18164" xr:uid="{00000000-0005-0000-0000-00007C9C0000}"/>
    <cellStyle name="Normal 74 2 2 6" xfId="4715" xr:uid="{00000000-0005-0000-0000-00007D9C0000}"/>
    <cellStyle name="Normal 74 2 2 6 2" xfId="14767" xr:uid="{00000000-0005-0000-0000-00007E9C0000}"/>
    <cellStyle name="Normal 74 2 2 6 2 2" xfId="45098" xr:uid="{00000000-0005-0000-0000-00007F9C0000}"/>
    <cellStyle name="Normal 74 2 2 6 2 3" xfId="29865" xr:uid="{00000000-0005-0000-0000-0000809C0000}"/>
    <cellStyle name="Normal 74 2 2 6 3" xfId="9747" xr:uid="{00000000-0005-0000-0000-0000819C0000}"/>
    <cellStyle name="Normal 74 2 2 6 3 2" xfId="40081" xr:uid="{00000000-0005-0000-0000-0000829C0000}"/>
    <cellStyle name="Normal 74 2 2 6 3 3" xfId="24848" xr:uid="{00000000-0005-0000-0000-0000839C0000}"/>
    <cellStyle name="Normal 74 2 2 6 4" xfId="35068" xr:uid="{00000000-0005-0000-0000-0000849C0000}"/>
    <cellStyle name="Normal 74 2 2 6 5" xfId="19835" xr:uid="{00000000-0005-0000-0000-0000859C0000}"/>
    <cellStyle name="Normal 74 2 2 7" xfId="11425" xr:uid="{00000000-0005-0000-0000-0000869C0000}"/>
    <cellStyle name="Normal 74 2 2 7 2" xfId="41756" xr:uid="{00000000-0005-0000-0000-0000879C0000}"/>
    <cellStyle name="Normal 74 2 2 7 3" xfId="26523" xr:uid="{00000000-0005-0000-0000-0000889C0000}"/>
    <cellStyle name="Normal 74 2 2 8" xfId="6404" xr:uid="{00000000-0005-0000-0000-0000899C0000}"/>
    <cellStyle name="Normal 74 2 2 8 2" xfId="36739" xr:uid="{00000000-0005-0000-0000-00008A9C0000}"/>
    <cellStyle name="Normal 74 2 2 8 3" xfId="21506" xr:uid="{00000000-0005-0000-0000-00008B9C0000}"/>
    <cellStyle name="Normal 74 2 2 9" xfId="31727" xr:uid="{00000000-0005-0000-0000-00008C9C0000}"/>
    <cellStyle name="Normal 74 2 3" xfId="1431" xr:uid="{00000000-0005-0000-0000-00008D9C0000}"/>
    <cellStyle name="Normal 74 2 3 2" xfId="1852" xr:uid="{00000000-0005-0000-0000-00008E9C0000}"/>
    <cellStyle name="Normal 74 2 3 2 2" xfId="2691" xr:uid="{00000000-0005-0000-0000-00008F9C0000}"/>
    <cellStyle name="Normal 74 2 3 2 2 2" xfId="4381" xr:uid="{00000000-0005-0000-0000-0000909C0000}"/>
    <cellStyle name="Normal 74 2 3 2 2 2 2" xfId="14454" xr:uid="{00000000-0005-0000-0000-0000919C0000}"/>
    <cellStyle name="Normal 74 2 3 2 2 2 2 2" xfId="44785" xr:uid="{00000000-0005-0000-0000-0000929C0000}"/>
    <cellStyle name="Normal 74 2 3 2 2 2 2 3" xfId="29552" xr:uid="{00000000-0005-0000-0000-0000939C0000}"/>
    <cellStyle name="Normal 74 2 3 2 2 2 3" xfId="9434" xr:uid="{00000000-0005-0000-0000-0000949C0000}"/>
    <cellStyle name="Normal 74 2 3 2 2 2 3 2" xfId="39768" xr:uid="{00000000-0005-0000-0000-0000959C0000}"/>
    <cellStyle name="Normal 74 2 3 2 2 2 3 3" xfId="24535" xr:uid="{00000000-0005-0000-0000-0000969C0000}"/>
    <cellStyle name="Normal 74 2 3 2 2 2 4" xfId="34755" xr:uid="{00000000-0005-0000-0000-0000979C0000}"/>
    <cellStyle name="Normal 74 2 3 2 2 2 5" xfId="19522" xr:uid="{00000000-0005-0000-0000-0000989C0000}"/>
    <cellStyle name="Normal 74 2 3 2 2 3" xfId="6073" xr:uid="{00000000-0005-0000-0000-0000999C0000}"/>
    <cellStyle name="Normal 74 2 3 2 2 3 2" xfId="16125" xr:uid="{00000000-0005-0000-0000-00009A9C0000}"/>
    <cellStyle name="Normal 74 2 3 2 2 3 2 2" xfId="46456" xr:uid="{00000000-0005-0000-0000-00009B9C0000}"/>
    <cellStyle name="Normal 74 2 3 2 2 3 2 3" xfId="31223" xr:uid="{00000000-0005-0000-0000-00009C9C0000}"/>
    <cellStyle name="Normal 74 2 3 2 2 3 3" xfId="11105" xr:uid="{00000000-0005-0000-0000-00009D9C0000}"/>
    <cellStyle name="Normal 74 2 3 2 2 3 3 2" xfId="41439" xr:uid="{00000000-0005-0000-0000-00009E9C0000}"/>
    <cellStyle name="Normal 74 2 3 2 2 3 3 3" xfId="26206" xr:uid="{00000000-0005-0000-0000-00009F9C0000}"/>
    <cellStyle name="Normal 74 2 3 2 2 3 4" xfId="36426" xr:uid="{00000000-0005-0000-0000-0000A09C0000}"/>
    <cellStyle name="Normal 74 2 3 2 2 3 5" xfId="21193" xr:uid="{00000000-0005-0000-0000-0000A19C0000}"/>
    <cellStyle name="Normal 74 2 3 2 2 4" xfId="12783" xr:uid="{00000000-0005-0000-0000-0000A29C0000}"/>
    <cellStyle name="Normal 74 2 3 2 2 4 2" xfId="43114" xr:uid="{00000000-0005-0000-0000-0000A39C0000}"/>
    <cellStyle name="Normal 74 2 3 2 2 4 3" xfId="27881" xr:uid="{00000000-0005-0000-0000-0000A49C0000}"/>
    <cellStyle name="Normal 74 2 3 2 2 5" xfId="7762" xr:uid="{00000000-0005-0000-0000-0000A59C0000}"/>
    <cellStyle name="Normal 74 2 3 2 2 5 2" xfId="38097" xr:uid="{00000000-0005-0000-0000-0000A69C0000}"/>
    <cellStyle name="Normal 74 2 3 2 2 5 3" xfId="22864" xr:uid="{00000000-0005-0000-0000-0000A79C0000}"/>
    <cellStyle name="Normal 74 2 3 2 2 6" xfId="33085" xr:uid="{00000000-0005-0000-0000-0000A89C0000}"/>
    <cellStyle name="Normal 74 2 3 2 2 7" xfId="17851" xr:uid="{00000000-0005-0000-0000-0000A99C0000}"/>
    <cellStyle name="Normal 74 2 3 2 3" xfId="3544" xr:uid="{00000000-0005-0000-0000-0000AA9C0000}"/>
    <cellStyle name="Normal 74 2 3 2 3 2" xfId="13618" xr:uid="{00000000-0005-0000-0000-0000AB9C0000}"/>
    <cellStyle name="Normal 74 2 3 2 3 2 2" xfId="43949" xr:uid="{00000000-0005-0000-0000-0000AC9C0000}"/>
    <cellStyle name="Normal 74 2 3 2 3 2 3" xfId="28716" xr:uid="{00000000-0005-0000-0000-0000AD9C0000}"/>
    <cellStyle name="Normal 74 2 3 2 3 3" xfId="8598" xr:uid="{00000000-0005-0000-0000-0000AE9C0000}"/>
    <cellStyle name="Normal 74 2 3 2 3 3 2" xfId="38932" xr:uid="{00000000-0005-0000-0000-0000AF9C0000}"/>
    <cellStyle name="Normal 74 2 3 2 3 3 3" xfId="23699" xr:uid="{00000000-0005-0000-0000-0000B09C0000}"/>
    <cellStyle name="Normal 74 2 3 2 3 4" xfId="33919" xr:uid="{00000000-0005-0000-0000-0000B19C0000}"/>
    <cellStyle name="Normal 74 2 3 2 3 5" xfId="18686" xr:uid="{00000000-0005-0000-0000-0000B29C0000}"/>
    <cellStyle name="Normal 74 2 3 2 4" xfId="5237" xr:uid="{00000000-0005-0000-0000-0000B39C0000}"/>
    <cellStyle name="Normal 74 2 3 2 4 2" xfId="15289" xr:uid="{00000000-0005-0000-0000-0000B49C0000}"/>
    <cellStyle name="Normal 74 2 3 2 4 2 2" xfId="45620" xr:uid="{00000000-0005-0000-0000-0000B59C0000}"/>
    <cellStyle name="Normal 74 2 3 2 4 2 3" xfId="30387" xr:uid="{00000000-0005-0000-0000-0000B69C0000}"/>
    <cellStyle name="Normal 74 2 3 2 4 3" xfId="10269" xr:uid="{00000000-0005-0000-0000-0000B79C0000}"/>
    <cellStyle name="Normal 74 2 3 2 4 3 2" xfId="40603" xr:uid="{00000000-0005-0000-0000-0000B89C0000}"/>
    <cellStyle name="Normal 74 2 3 2 4 3 3" xfId="25370" xr:uid="{00000000-0005-0000-0000-0000B99C0000}"/>
    <cellStyle name="Normal 74 2 3 2 4 4" xfId="35590" xr:uid="{00000000-0005-0000-0000-0000BA9C0000}"/>
    <cellStyle name="Normal 74 2 3 2 4 5" xfId="20357" xr:uid="{00000000-0005-0000-0000-0000BB9C0000}"/>
    <cellStyle name="Normal 74 2 3 2 5" xfId="11947" xr:uid="{00000000-0005-0000-0000-0000BC9C0000}"/>
    <cellStyle name="Normal 74 2 3 2 5 2" xfId="42278" xr:uid="{00000000-0005-0000-0000-0000BD9C0000}"/>
    <cellStyle name="Normal 74 2 3 2 5 3" xfId="27045" xr:uid="{00000000-0005-0000-0000-0000BE9C0000}"/>
    <cellStyle name="Normal 74 2 3 2 6" xfId="6926" xr:uid="{00000000-0005-0000-0000-0000BF9C0000}"/>
    <cellStyle name="Normal 74 2 3 2 6 2" xfId="37261" xr:uid="{00000000-0005-0000-0000-0000C09C0000}"/>
    <cellStyle name="Normal 74 2 3 2 6 3" xfId="22028" xr:uid="{00000000-0005-0000-0000-0000C19C0000}"/>
    <cellStyle name="Normal 74 2 3 2 7" xfId="32249" xr:uid="{00000000-0005-0000-0000-0000C29C0000}"/>
    <cellStyle name="Normal 74 2 3 2 8" xfId="17015" xr:uid="{00000000-0005-0000-0000-0000C39C0000}"/>
    <cellStyle name="Normal 74 2 3 3" xfId="2273" xr:uid="{00000000-0005-0000-0000-0000C49C0000}"/>
    <cellStyle name="Normal 74 2 3 3 2" xfId="3963" xr:uid="{00000000-0005-0000-0000-0000C59C0000}"/>
    <cellStyle name="Normal 74 2 3 3 2 2" xfId="14036" xr:uid="{00000000-0005-0000-0000-0000C69C0000}"/>
    <cellStyle name="Normal 74 2 3 3 2 2 2" xfId="44367" xr:uid="{00000000-0005-0000-0000-0000C79C0000}"/>
    <cellStyle name="Normal 74 2 3 3 2 2 3" xfId="29134" xr:uid="{00000000-0005-0000-0000-0000C89C0000}"/>
    <cellStyle name="Normal 74 2 3 3 2 3" xfId="9016" xr:uid="{00000000-0005-0000-0000-0000C99C0000}"/>
    <cellStyle name="Normal 74 2 3 3 2 3 2" xfId="39350" xr:uid="{00000000-0005-0000-0000-0000CA9C0000}"/>
    <cellStyle name="Normal 74 2 3 3 2 3 3" xfId="24117" xr:uid="{00000000-0005-0000-0000-0000CB9C0000}"/>
    <cellStyle name="Normal 74 2 3 3 2 4" xfId="34337" xr:uid="{00000000-0005-0000-0000-0000CC9C0000}"/>
    <cellStyle name="Normal 74 2 3 3 2 5" xfId="19104" xr:uid="{00000000-0005-0000-0000-0000CD9C0000}"/>
    <cellStyle name="Normal 74 2 3 3 3" xfId="5655" xr:uid="{00000000-0005-0000-0000-0000CE9C0000}"/>
    <cellStyle name="Normal 74 2 3 3 3 2" xfId="15707" xr:uid="{00000000-0005-0000-0000-0000CF9C0000}"/>
    <cellStyle name="Normal 74 2 3 3 3 2 2" xfId="46038" xr:uid="{00000000-0005-0000-0000-0000D09C0000}"/>
    <cellStyle name="Normal 74 2 3 3 3 2 3" xfId="30805" xr:uid="{00000000-0005-0000-0000-0000D19C0000}"/>
    <cellStyle name="Normal 74 2 3 3 3 3" xfId="10687" xr:uid="{00000000-0005-0000-0000-0000D29C0000}"/>
    <cellStyle name="Normal 74 2 3 3 3 3 2" xfId="41021" xr:uid="{00000000-0005-0000-0000-0000D39C0000}"/>
    <cellStyle name="Normal 74 2 3 3 3 3 3" xfId="25788" xr:uid="{00000000-0005-0000-0000-0000D49C0000}"/>
    <cellStyle name="Normal 74 2 3 3 3 4" xfId="36008" xr:uid="{00000000-0005-0000-0000-0000D59C0000}"/>
    <cellStyle name="Normal 74 2 3 3 3 5" xfId="20775" xr:uid="{00000000-0005-0000-0000-0000D69C0000}"/>
    <cellStyle name="Normal 74 2 3 3 4" xfId="12365" xr:uid="{00000000-0005-0000-0000-0000D79C0000}"/>
    <cellStyle name="Normal 74 2 3 3 4 2" xfId="42696" xr:uid="{00000000-0005-0000-0000-0000D89C0000}"/>
    <cellStyle name="Normal 74 2 3 3 4 3" xfId="27463" xr:uid="{00000000-0005-0000-0000-0000D99C0000}"/>
    <cellStyle name="Normal 74 2 3 3 5" xfId="7344" xr:uid="{00000000-0005-0000-0000-0000DA9C0000}"/>
    <cellStyle name="Normal 74 2 3 3 5 2" xfId="37679" xr:uid="{00000000-0005-0000-0000-0000DB9C0000}"/>
    <cellStyle name="Normal 74 2 3 3 5 3" xfId="22446" xr:uid="{00000000-0005-0000-0000-0000DC9C0000}"/>
    <cellStyle name="Normal 74 2 3 3 6" xfId="32667" xr:uid="{00000000-0005-0000-0000-0000DD9C0000}"/>
    <cellStyle name="Normal 74 2 3 3 7" xfId="17433" xr:uid="{00000000-0005-0000-0000-0000DE9C0000}"/>
    <cellStyle name="Normal 74 2 3 4" xfId="3126" xr:uid="{00000000-0005-0000-0000-0000DF9C0000}"/>
    <cellStyle name="Normal 74 2 3 4 2" xfId="13200" xr:uid="{00000000-0005-0000-0000-0000E09C0000}"/>
    <cellStyle name="Normal 74 2 3 4 2 2" xfId="43531" xr:uid="{00000000-0005-0000-0000-0000E19C0000}"/>
    <cellStyle name="Normal 74 2 3 4 2 3" xfId="28298" xr:uid="{00000000-0005-0000-0000-0000E29C0000}"/>
    <cellStyle name="Normal 74 2 3 4 3" xfId="8180" xr:uid="{00000000-0005-0000-0000-0000E39C0000}"/>
    <cellStyle name="Normal 74 2 3 4 3 2" xfId="38514" xr:uid="{00000000-0005-0000-0000-0000E49C0000}"/>
    <cellStyle name="Normal 74 2 3 4 3 3" xfId="23281" xr:uid="{00000000-0005-0000-0000-0000E59C0000}"/>
    <cellStyle name="Normal 74 2 3 4 4" xfId="33501" xr:uid="{00000000-0005-0000-0000-0000E69C0000}"/>
    <cellStyle name="Normal 74 2 3 4 5" xfId="18268" xr:uid="{00000000-0005-0000-0000-0000E79C0000}"/>
    <cellStyle name="Normal 74 2 3 5" xfId="4819" xr:uid="{00000000-0005-0000-0000-0000E89C0000}"/>
    <cellStyle name="Normal 74 2 3 5 2" xfId="14871" xr:uid="{00000000-0005-0000-0000-0000E99C0000}"/>
    <cellStyle name="Normal 74 2 3 5 2 2" xfId="45202" xr:uid="{00000000-0005-0000-0000-0000EA9C0000}"/>
    <cellStyle name="Normal 74 2 3 5 2 3" xfId="29969" xr:uid="{00000000-0005-0000-0000-0000EB9C0000}"/>
    <cellStyle name="Normal 74 2 3 5 3" xfId="9851" xr:uid="{00000000-0005-0000-0000-0000EC9C0000}"/>
    <cellStyle name="Normal 74 2 3 5 3 2" xfId="40185" xr:uid="{00000000-0005-0000-0000-0000ED9C0000}"/>
    <cellStyle name="Normal 74 2 3 5 3 3" xfId="24952" xr:uid="{00000000-0005-0000-0000-0000EE9C0000}"/>
    <cellStyle name="Normal 74 2 3 5 4" xfId="35172" xr:uid="{00000000-0005-0000-0000-0000EF9C0000}"/>
    <cellStyle name="Normal 74 2 3 5 5" xfId="19939" xr:uid="{00000000-0005-0000-0000-0000F09C0000}"/>
    <cellStyle name="Normal 74 2 3 6" xfId="11529" xr:uid="{00000000-0005-0000-0000-0000F19C0000}"/>
    <cellStyle name="Normal 74 2 3 6 2" xfId="41860" xr:uid="{00000000-0005-0000-0000-0000F29C0000}"/>
    <cellStyle name="Normal 74 2 3 6 3" xfId="26627" xr:uid="{00000000-0005-0000-0000-0000F39C0000}"/>
    <cellStyle name="Normal 74 2 3 7" xfId="6508" xr:uid="{00000000-0005-0000-0000-0000F49C0000}"/>
    <cellStyle name="Normal 74 2 3 7 2" xfId="36843" xr:uid="{00000000-0005-0000-0000-0000F59C0000}"/>
    <cellStyle name="Normal 74 2 3 7 3" xfId="21610" xr:uid="{00000000-0005-0000-0000-0000F69C0000}"/>
    <cellStyle name="Normal 74 2 3 8" xfId="31831" xr:uid="{00000000-0005-0000-0000-0000F79C0000}"/>
    <cellStyle name="Normal 74 2 3 9" xfId="16597" xr:uid="{00000000-0005-0000-0000-0000F89C0000}"/>
    <cellStyle name="Normal 74 2 4" xfId="1644" xr:uid="{00000000-0005-0000-0000-0000F99C0000}"/>
    <cellStyle name="Normal 74 2 4 2" xfId="2483" xr:uid="{00000000-0005-0000-0000-0000FA9C0000}"/>
    <cellStyle name="Normal 74 2 4 2 2" xfId="4173" xr:uid="{00000000-0005-0000-0000-0000FB9C0000}"/>
    <cellStyle name="Normal 74 2 4 2 2 2" xfId="14246" xr:uid="{00000000-0005-0000-0000-0000FC9C0000}"/>
    <cellStyle name="Normal 74 2 4 2 2 2 2" xfId="44577" xr:uid="{00000000-0005-0000-0000-0000FD9C0000}"/>
    <cellStyle name="Normal 74 2 4 2 2 2 3" xfId="29344" xr:uid="{00000000-0005-0000-0000-0000FE9C0000}"/>
    <cellStyle name="Normal 74 2 4 2 2 3" xfId="9226" xr:uid="{00000000-0005-0000-0000-0000FF9C0000}"/>
    <cellStyle name="Normal 74 2 4 2 2 3 2" xfId="39560" xr:uid="{00000000-0005-0000-0000-0000009D0000}"/>
    <cellStyle name="Normal 74 2 4 2 2 3 3" xfId="24327" xr:uid="{00000000-0005-0000-0000-0000019D0000}"/>
    <cellStyle name="Normal 74 2 4 2 2 4" xfId="34547" xr:uid="{00000000-0005-0000-0000-0000029D0000}"/>
    <cellStyle name="Normal 74 2 4 2 2 5" xfId="19314" xr:uid="{00000000-0005-0000-0000-0000039D0000}"/>
    <cellStyle name="Normal 74 2 4 2 3" xfId="5865" xr:uid="{00000000-0005-0000-0000-0000049D0000}"/>
    <cellStyle name="Normal 74 2 4 2 3 2" xfId="15917" xr:uid="{00000000-0005-0000-0000-0000059D0000}"/>
    <cellStyle name="Normal 74 2 4 2 3 2 2" xfId="46248" xr:uid="{00000000-0005-0000-0000-0000069D0000}"/>
    <cellStyle name="Normal 74 2 4 2 3 2 3" xfId="31015" xr:uid="{00000000-0005-0000-0000-0000079D0000}"/>
    <cellStyle name="Normal 74 2 4 2 3 3" xfId="10897" xr:uid="{00000000-0005-0000-0000-0000089D0000}"/>
    <cellStyle name="Normal 74 2 4 2 3 3 2" xfId="41231" xr:uid="{00000000-0005-0000-0000-0000099D0000}"/>
    <cellStyle name="Normal 74 2 4 2 3 3 3" xfId="25998" xr:uid="{00000000-0005-0000-0000-00000A9D0000}"/>
    <cellStyle name="Normal 74 2 4 2 3 4" xfId="36218" xr:uid="{00000000-0005-0000-0000-00000B9D0000}"/>
    <cellStyle name="Normal 74 2 4 2 3 5" xfId="20985" xr:uid="{00000000-0005-0000-0000-00000C9D0000}"/>
    <cellStyle name="Normal 74 2 4 2 4" xfId="12575" xr:uid="{00000000-0005-0000-0000-00000D9D0000}"/>
    <cellStyle name="Normal 74 2 4 2 4 2" xfId="42906" xr:uid="{00000000-0005-0000-0000-00000E9D0000}"/>
    <cellStyle name="Normal 74 2 4 2 4 3" xfId="27673" xr:uid="{00000000-0005-0000-0000-00000F9D0000}"/>
    <cellStyle name="Normal 74 2 4 2 5" xfId="7554" xr:uid="{00000000-0005-0000-0000-0000109D0000}"/>
    <cellStyle name="Normal 74 2 4 2 5 2" xfId="37889" xr:uid="{00000000-0005-0000-0000-0000119D0000}"/>
    <cellStyle name="Normal 74 2 4 2 5 3" xfId="22656" xr:uid="{00000000-0005-0000-0000-0000129D0000}"/>
    <cellStyle name="Normal 74 2 4 2 6" xfId="32877" xr:uid="{00000000-0005-0000-0000-0000139D0000}"/>
    <cellStyle name="Normal 74 2 4 2 7" xfId="17643" xr:uid="{00000000-0005-0000-0000-0000149D0000}"/>
    <cellStyle name="Normal 74 2 4 3" xfId="3336" xr:uid="{00000000-0005-0000-0000-0000159D0000}"/>
    <cellStyle name="Normal 74 2 4 3 2" xfId="13410" xr:uid="{00000000-0005-0000-0000-0000169D0000}"/>
    <cellStyle name="Normal 74 2 4 3 2 2" xfId="43741" xr:uid="{00000000-0005-0000-0000-0000179D0000}"/>
    <cellStyle name="Normal 74 2 4 3 2 3" xfId="28508" xr:uid="{00000000-0005-0000-0000-0000189D0000}"/>
    <cellStyle name="Normal 74 2 4 3 3" xfId="8390" xr:uid="{00000000-0005-0000-0000-0000199D0000}"/>
    <cellStyle name="Normal 74 2 4 3 3 2" xfId="38724" xr:uid="{00000000-0005-0000-0000-00001A9D0000}"/>
    <cellStyle name="Normal 74 2 4 3 3 3" xfId="23491" xr:uid="{00000000-0005-0000-0000-00001B9D0000}"/>
    <cellStyle name="Normal 74 2 4 3 4" xfId="33711" xr:uid="{00000000-0005-0000-0000-00001C9D0000}"/>
    <cellStyle name="Normal 74 2 4 3 5" xfId="18478" xr:uid="{00000000-0005-0000-0000-00001D9D0000}"/>
    <cellStyle name="Normal 74 2 4 4" xfId="5029" xr:uid="{00000000-0005-0000-0000-00001E9D0000}"/>
    <cellStyle name="Normal 74 2 4 4 2" xfId="15081" xr:uid="{00000000-0005-0000-0000-00001F9D0000}"/>
    <cellStyle name="Normal 74 2 4 4 2 2" xfId="45412" xr:uid="{00000000-0005-0000-0000-0000209D0000}"/>
    <cellStyle name="Normal 74 2 4 4 2 3" xfId="30179" xr:uid="{00000000-0005-0000-0000-0000219D0000}"/>
    <cellStyle name="Normal 74 2 4 4 3" xfId="10061" xr:uid="{00000000-0005-0000-0000-0000229D0000}"/>
    <cellStyle name="Normal 74 2 4 4 3 2" xfId="40395" xr:uid="{00000000-0005-0000-0000-0000239D0000}"/>
    <cellStyle name="Normal 74 2 4 4 3 3" xfId="25162" xr:uid="{00000000-0005-0000-0000-0000249D0000}"/>
    <cellStyle name="Normal 74 2 4 4 4" xfId="35382" xr:uid="{00000000-0005-0000-0000-0000259D0000}"/>
    <cellStyle name="Normal 74 2 4 4 5" xfId="20149" xr:uid="{00000000-0005-0000-0000-0000269D0000}"/>
    <cellStyle name="Normal 74 2 4 5" xfId="11739" xr:uid="{00000000-0005-0000-0000-0000279D0000}"/>
    <cellStyle name="Normal 74 2 4 5 2" xfId="42070" xr:uid="{00000000-0005-0000-0000-0000289D0000}"/>
    <cellStyle name="Normal 74 2 4 5 3" xfId="26837" xr:uid="{00000000-0005-0000-0000-0000299D0000}"/>
    <cellStyle name="Normal 74 2 4 6" xfId="6718" xr:uid="{00000000-0005-0000-0000-00002A9D0000}"/>
    <cellStyle name="Normal 74 2 4 6 2" xfId="37053" xr:uid="{00000000-0005-0000-0000-00002B9D0000}"/>
    <cellStyle name="Normal 74 2 4 6 3" xfId="21820" xr:uid="{00000000-0005-0000-0000-00002C9D0000}"/>
    <cellStyle name="Normal 74 2 4 7" xfId="32041" xr:uid="{00000000-0005-0000-0000-00002D9D0000}"/>
    <cellStyle name="Normal 74 2 4 8" xfId="16807" xr:uid="{00000000-0005-0000-0000-00002E9D0000}"/>
    <cellStyle name="Normal 74 2 5" xfId="2065" xr:uid="{00000000-0005-0000-0000-00002F9D0000}"/>
    <cellStyle name="Normal 74 2 5 2" xfId="3755" xr:uid="{00000000-0005-0000-0000-0000309D0000}"/>
    <cellStyle name="Normal 74 2 5 2 2" xfId="13828" xr:uid="{00000000-0005-0000-0000-0000319D0000}"/>
    <cellStyle name="Normal 74 2 5 2 2 2" xfId="44159" xr:uid="{00000000-0005-0000-0000-0000329D0000}"/>
    <cellStyle name="Normal 74 2 5 2 2 3" xfId="28926" xr:uid="{00000000-0005-0000-0000-0000339D0000}"/>
    <cellStyle name="Normal 74 2 5 2 3" xfId="8808" xr:uid="{00000000-0005-0000-0000-0000349D0000}"/>
    <cellStyle name="Normal 74 2 5 2 3 2" xfId="39142" xr:uid="{00000000-0005-0000-0000-0000359D0000}"/>
    <cellStyle name="Normal 74 2 5 2 3 3" xfId="23909" xr:uid="{00000000-0005-0000-0000-0000369D0000}"/>
    <cellStyle name="Normal 74 2 5 2 4" xfId="34129" xr:uid="{00000000-0005-0000-0000-0000379D0000}"/>
    <cellStyle name="Normal 74 2 5 2 5" xfId="18896" xr:uid="{00000000-0005-0000-0000-0000389D0000}"/>
    <cellStyle name="Normal 74 2 5 3" xfId="5447" xr:uid="{00000000-0005-0000-0000-0000399D0000}"/>
    <cellStyle name="Normal 74 2 5 3 2" xfId="15499" xr:uid="{00000000-0005-0000-0000-00003A9D0000}"/>
    <cellStyle name="Normal 74 2 5 3 2 2" xfId="45830" xr:uid="{00000000-0005-0000-0000-00003B9D0000}"/>
    <cellStyle name="Normal 74 2 5 3 2 3" xfId="30597" xr:uid="{00000000-0005-0000-0000-00003C9D0000}"/>
    <cellStyle name="Normal 74 2 5 3 3" xfId="10479" xr:uid="{00000000-0005-0000-0000-00003D9D0000}"/>
    <cellStyle name="Normal 74 2 5 3 3 2" xfId="40813" xr:uid="{00000000-0005-0000-0000-00003E9D0000}"/>
    <cellStyle name="Normal 74 2 5 3 3 3" xfId="25580" xr:uid="{00000000-0005-0000-0000-00003F9D0000}"/>
    <cellStyle name="Normal 74 2 5 3 4" xfId="35800" xr:uid="{00000000-0005-0000-0000-0000409D0000}"/>
    <cellStyle name="Normal 74 2 5 3 5" xfId="20567" xr:uid="{00000000-0005-0000-0000-0000419D0000}"/>
    <cellStyle name="Normal 74 2 5 4" xfId="12157" xr:uid="{00000000-0005-0000-0000-0000429D0000}"/>
    <cellStyle name="Normal 74 2 5 4 2" xfId="42488" xr:uid="{00000000-0005-0000-0000-0000439D0000}"/>
    <cellStyle name="Normal 74 2 5 4 3" xfId="27255" xr:uid="{00000000-0005-0000-0000-0000449D0000}"/>
    <cellStyle name="Normal 74 2 5 5" xfId="7136" xr:uid="{00000000-0005-0000-0000-0000459D0000}"/>
    <cellStyle name="Normal 74 2 5 5 2" xfId="37471" xr:uid="{00000000-0005-0000-0000-0000469D0000}"/>
    <cellStyle name="Normal 74 2 5 5 3" xfId="22238" xr:uid="{00000000-0005-0000-0000-0000479D0000}"/>
    <cellStyle name="Normal 74 2 5 6" xfId="32459" xr:uid="{00000000-0005-0000-0000-0000489D0000}"/>
    <cellStyle name="Normal 74 2 5 7" xfId="17225" xr:uid="{00000000-0005-0000-0000-0000499D0000}"/>
    <cellStyle name="Normal 74 2 6" xfId="2918" xr:uid="{00000000-0005-0000-0000-00004A9D0000}"/>
    <cellStyle name="Normal 74 2 6 2" xfId="12992" xr:uid="{00000000-0005-0000-0000-00004B9D0000}"/>
    <cellStyle name="Normal 74 2 6 2 2" xfId="43323" xr:uid="{00000000-0005-0000-0000-00004C9D0000}"/>
    <cellStyle name="Normal 74 2 6 2 3" xfId="28090" xr:uid="{00000000-0005-0000-0000-00004D9D0000}"/>
    <cellStyle name="Normal 74 2 6 3" xfId="7972" xr:uid="{00000000-0005-0000-0000-00004E9D0000}"/>
    <cellStyle name="Normal 74 2 6 3 2" xfId="38306" xr:uid="{00000000-0005-0000-0000-00004F9D0000}"/>
    <cellStyle name="Normal 74 2 6 3 3" xfId="23073" xr:uid="{00000000-0005-0000-0000-0000509D0000}"/>
    <cellStyle name="Normal 74 2 6 4" xfId="33293" xr:uid="{00000000-0005-0000-0000-0000519D0000}"/>
    <cellStyle name="Normal 74 2 6 5" xfId="18060" xr:uid="{00000000-0005-0000-0000-0000529D0000}"/>
    <cellStyle name="Normal 74 2 7" xfId="4611" xr:uid="{00000000-0005-0000-0000-0000539D0000}"/>
    <cellStyle name="Normal 74 2 7 2" xfId="14663" xr:uid="{00000000-0005-0000-0000-0000549D0000}"/>
    <cellStyle name="Normal 74 2 7 2 2" xfId="44994" xr:uid="{00000000-0005-0000-0000-0000559D0000}"/>
    <cellStyle name="Normal 74 2 7 2 3" xfId="29761" xr:uid="{00000000-0005-0000-0000-0000569D0000}"/>
    <cellStyle name="Normal 74 2 7 3" xfId="9643" xr:uid="{00000000-0005-0000-0000-0000579D0000}"/>
    <cellStyle name="Normal 74 2 7 3 2" xfId="39977" xr:uid="{00000000-0005-0000-0000-0000589D0000}"/>
    <cellStyle name="Normal 74 2 7 3 3" xfId="24744" xr:uid="{00000000-0005-0000-0000-0000599D0000}"/>
    <cellStyle name="Normal 74 2 7 4" xfId="34964" xr:uid="{00000000-0005-0000-0000-00005A9D0000}"/>
    <cellStyle name="Normal 74 2 7 5" xfId="19731" xr:uid="{00000000-0005-0000-0000-00005B9D0000}"/>
    <cellStyle name="Normal 74 2 8" xfId="11321" xr:uid="{00000000-0005-0000-0000-00005C9D0000}"/>
    <cellStyle name="Normal 74 2 8 2" xfId="41652" xr:uid="{00000000-0005-0000-0000-00005D9D0000}"/>
    <cellStyle name="Normal 74 2 8 3" xfId="26419" xr:uid="{00000000-0005-0000-0000-00005E9D0000}"/>
    <cellStyle name="Normal 74 2 9" xfId="6300" xr:uid="{00000000-0005-0000-0000-00005F9D0000}"/>
    <cellStyle name="Normal 74 2 9 2" xfId="36635" xr:uid="{00000000-0005-0000-0000-0000609D0000}"/>
    <cellStyle name="Normal 74 2 9 3" xfId="21402" xr:uid="{00000000-0005-0000-0000-0000619D0000}"/>
    <cellStyle name="Normal 74 3" xfId="1264" xr:uid="{00000000-0005-0000-0000-0000629D0000}"/>
    <cellStyle name="Normal 74 3 10" xfId="16441" xr:uid="{00000000-0005-0000-0000-0000639D0000}"/>
    <cellStyle name="Normal 74 3 2" xfId="1483" xr:uid="{00000000-0005-0000-0000-0000649D0000}"/>
    <cellStyle name="Normal 74 3 2 2" xfId="1904" xr:uid="{00000000-0005-0000-0000-0000659D0000}"/>
    <cellStyle name="Normal 74 3 2 2 2" xfId="2743" xr:uid="{00000000-0005-0000-0000-0000669D0000}"/>
    <cellStyle name="Normal 74 3 2 2 2 2" xfId="4433" xr:uid="{00000000-0005-0000-0000-0000679D0000}"/>
    <cellStyle name="Normal 74 3 2 2 2 2 2" xfId="14506" xr:uid="{00000000-0005-0000-0000-0000689D0000}"/>
    <cellStyle name="Normal 74 3 2 2 2 2 2 2" xfId="44837" xr:uid="{00000000-0005-0000-0000-0000699D0000}"/>
    <cellStyle name="Normal 74 3 2 2 2 2 2 3" xfId="29604" xr:uid="{00000000-0005-0000-0000-00006A9D0000}"/>
    <cellStyle name="Normal 74 3 2 2 2 2 3" xfId="9486" xr:uid="{00000000-0005-0000-0000-00006B9D0000}"/>
    <cellStyle name="Normal 74 3 2 2 2 2 3 2" xfId="39820" xr:uid="{00000000-0005-0000-0000-00006C9D0000}"/>
    <cellStyle name="Normal 74 3 2 2 2 2 3 3" xfId="24587" xr:uid="{00000000-0005-0000-0000-00006D9D0000}"/>
    <cellStyle name="Normal 74 3 2 2 2 2 4" xfId="34807" xr:uid="{00000000-0005-0000-0000-00006E9D0000}"/>
    <cellStyle name="Normal 74 3 2 2 2 2 5" xfId="19574" xr:uid="{00000000-0005-0000-0000-00006F9D0000}"/>
    <cellStyle name="Normal 74 3 2 2 2 3" xfId="6125" xr:uid="{00000000-0005-0000-0000-0000709D0000}"/>
    <cellStyle name="Normal 74 3 2 2 2 3 2" xfId="16177" xr:uid="{00000000-0005-0000-0000-0000719D0000}"/>
    <cellStyle name="Normal 74 3 2 2 2 3 2 2" xfId="46508" xr:uid="{00000000-0005-0000-0000-0000729D0000}"/>
    <cellStyle name="Normal 74 3 2 2 2 3 2 3" xfId="31275" xr:uid="{00000000-0005-0000-0000-0000739D0000}"/>
    <cellStyle name="Normal 74 3 2 2 2 3 3" xfId="11157" xr:uid="{00000000-0005-0000-0000-0000749D0000}"/>
    <cellStyle name="Normal 74 3 2 2 2 3 3 2" xfId="41491" xr:uid="{00000000-0005-0000-0000-0000759D0000}"/>
    <cellStyle name="Normal 74 3 2 2 2 3 3 3" xfId="26258" xr:uid="{00000000-0005-0000-0000-0000769D0000}"/>
    <cellStyle name="Normal 74 3 2 2 2 3 4" xfId="36478" xr:uid="{00000000-0005-0000-0000-0000779D0000}"/>
    <cellStyle name="Normal 74 3 2 2 2 3 5" xfId="21245" xr:uid="{00000000-0005-0000-0000-0000789D0000}"/>
    <cellStyle name="Normal 74 3 2 2 2 4" xfId="12835" xr:uid="{00000000-0005-0000-0000-0000799D0000}"/>
    <cellStyle name="Normal 74 3 2 2 2 4 2" xfId="43166" xr:uid="{00000000-0005-0000-0000-00007A9D0000}"/>
    <cellStyle name="Normal 74 3 2 2 2 4 3" xfId="27933" xr:uid="{00000000-0005-0000-0000-00007B9D0000}"/>
    <cellStyle name="Normal 74 3 2 2 2 5" xfId="7814" xr:uid="{00000000-0005-0000-0000-00007C9D0000}"/>
    <cellStyle name="Normal 74 3 2 2 2 5 2" xfId="38149" xr:uid="{00000000-0005-0000-0000-00007D9D0000}"/>
    <cellStyle name="Normal 74 3 2 2 2 5 3" xfId="22916" xr:uid="{00000000-0005-0000-0000-00007E9D0000}"/>
    <cellStyle name="Normal 74 3 2 2 2 6" xfId="33137" xr:uid="{00000000-0005-0000-0000-00007F9D0000}"/>
    <cellStyle name="Normal 74 3 2 2 2 7" xfId="17903" xr:uid="{00000000-0005-0000-0000-0000809D0000}"/>
    <cellStyle name="Normal 74 3 2 2 3" xfId="3596" xr:uid="{00000000-0005-0000-0000-0000819D0000}"/>
    <cellStyle name="Normal 74 3 2 2 3 2" xfId="13670" xr:uid="{00000000-0005-0000-0000-0000829D0000}"/>
    <cellStyle name="Normal 74 3 2 2 3 2 2" xfId="44001" xr:uid="{00000000-0005-0000-0000-0000839D0000}"/>
    <cellStyle name="Normal 74 3 2 2 3 2 3" xfId="28768" xr:uid="{00000000-0005-0000-0000-0000849D0000}"/>
    <cellStyle name="Normal 74 3 2 2 3 3" xfId="8650" xr:uid="{00000000-0005-0000-0000-0000859D0000}"/>
    <cellStyle name="Normal 74 3 2 2 3 3 2" xfId="38984" xr:uid="{00000000-0005-0000-0000-0000869D0000}"/>
    <cellStyle name="Normal 74 3 2 2 3 3 3" xfId="23751" xr:uid="{00000000-0005-0000-0000-0000879D0000}"/>
    <cellStyle name="Normal 74 3 2 2 3 4" xfId="33971" xr:uid="{00000000-0005-0000-0000-0000889D0000}"/>
    <cellStyle name="Normal 74 3 2 2 3 5" xfId="18738" xr:uid="{00000000-0005-0000-0000-0000899D0000}"/>
    <cellStyle name="Normal 74 3 2 2 4" xfId="5289" xr:uid="{00000000-0005-0000-0000-00008A9D0000}"/>
    <cellStyle name="Normal 74 3 2 2 4 2" xfId="15341" xr:uid="{00000000-0005-0000-0000-00008B9D0000}"/>
    <cellStyle name="Normal 74 3 2 2 4 2 2" xfId="45672" xr:uid="{00000000-0005-0000-0000-00008C9D0000}"/>
    <cellStyle name="Normal 74 3 2 2 4 2 3" xfId="30439" xr:uid="{00000000-0005-0000-0000-00008D9D0000}"/>
    <cellStyle name="Normal 74 3 2 2 4 3" xfId="10321" xr:uid="{00000000-0005-0000-0000-00008E9D0000}"/>
    <cellStyle name="Normal 74 3 2 2 4 3 2" xfId="40655" xr:uid="{00000000-0005-0000-0000-00008F9D0000}"/>
    <cellStyle name="Normal 74 3 2 2 4 3 3" xfId="25422" xr:uid="{00000000-0005-0000-0000-0000909D0000}"/>
    <cellStyle name="Normal 74 3 2 2 4 4" xfId="35642" xr:uid="{00000000-0005-0000-0000-0000919D0000}"/>
    <cellStyle name="Normal 74 3 2 2 4 5" xfId="20409" xr:uid="{00000000-0005-0000-0000-0000929D0000}"/>
    <cellStyle name="Normal 74 3 2 2 5" xfId="11999" xr:uid="{00000000-0005-0000-0000-0000939D0000}"/>
    <cellStyle name="Normal 74 3 2 2 5 2" xfId="42330" xr:uid="{00000000-0005-0000-0000-0000949D0000}"/>
    <cellStyle name="Normal 74 3 2 2 5 3" xfId="27097" xr:uid="{00000000-0005-0000-0000-0000959D0000}"/>
    <cellStyle name="Normal 74 3 2 2 6" xfId="6978" xr:uid="{00000000-0005-0000-0000-0000969D0000}"/>
    <cellStyle name="Normal 74 3 2 2 6 2" xfId="37313" xr:uid="{00000000-0005-0000-0000-0000979D0000}"/>
    <cellStyle name="Normal 74 3 2 2 6 3" xfId="22080" xr:uid="{00000000-0005-0000-0000-0000989D0000}"/>
    <cellStyle name="Normal 74 3 2 2 7" xfId="32301" xr:uid="{00000000-0005-0000-0000-0000999D0000}"/>
    <cellStyle name="Normal 74 3 2 2 8" xfId="17067" xr:uid="{00000000-0005-0000-0000-00009A9D0000}"/>
    <cellStyle name="Normal 74 3 2 3" xfId="2325" xr:uid="{00000000-0005-0000-0000-00009B9D0000}"/>
    <cellStyle name="Normal 74 3 2 3 2" xfId="4015" xr:uid="{00000000-0005-0000-0000-00009C9D0000}"/>
    <cellStyle name="Normal 74 3 2 3 2 2" xfId="14088" xr:uid="{00000000-0005-0000-0000-00009D9D0000}"/>
    <cellStyle name="Normal 74 3 2 3 2 2 2" xfId="44419" xr:uid="{00000000-0005-0000-0000-00009E9D0000}"/>
    <cellStyle name="Normal 74 3 2 3 2 2 3" xfId="29186" xr:uid="{00000000-0005-0000-0000-00009F9D0000}"/>
    <cellStyle name="Normal 74 3 2 3 2 3" xfId="9068" xr:uid="{00000000-0005-0000-0000-0000A09D0000}"/>
    <cellStyle name="Normal 74 3 2 3 2 3 2" xfId="39402" xr:uid="{00000000-0005-0000-0000-0000A19D0000}"/>
    <cellStyle name="Normal 74 3 2 3 2 3 3" xfId="24169" xr:uid="{00000000-0005-0000-0000-0000A29D0000}"/>
    <cellStyle name="Normal 74 3 2 3 2 4" xfId="34389" xr:uid="{00000000-0005-0000-0000-0000A39D0000}"/>
    <cellStyle name="Normal 74 3 2 3 2 5" xfId="19156" xr:uid="{00000000-0005-0000-0000-0000A49D0000}"/>
    <cellStyle name="Normal 74 3 2 3 3" xfId="5707" xr:uid="{00000000-0005-0000-0000-0000A59D0000}"/>
    <cellStyle name="Normal 74 3 2 3 3 2" xfId="15759" xr:uid="{00000000-0005-0000-0000-0000A69D0000}"/>
    <cellStyle name="Normal 74 3 2 3 3 2 2" xfId="46090" xr:uid="{00000000-0005-0000-0000-0000A79D0000}"/>
    <cellStyle name="Normal 74 3 2 3 3 2 3" xfId="30857" xr:uid="{00000000-0005-0000-0000-0000A89D0000}"/>
    <cellStyle name="Normal 74 3 2 3 3 3" xfId="10739" xr:uid="{00000000-0005-0000-0000-0000A99D0000}"/>
    <cellStyle name="Normal 74 3 2 3 3 3 2" xfId="41073" xr:uid="{00000000-0005-0000-0000-0000AA9D0000}"/>
    <cellStyle name="Normal 74 3 2 3 3 3 3" xfId="25840" xr:uid="{00000000-0005-0000-0000-0000AB9D0000}"/>
    <cellStyle name="Normal 74 3 2 3 3 4" xfId="36060" xr:uid="{00000000-0005-0000-0000-0000AC9D0000}"/>
    <cellStyle name="Normal 74 3 2 3 3 5" xfId="20827" xr:uid="{00000000-0005-0000-0000-0000AD9D0000}"/>
    <cellStyle name="Normal 74 3 2 3 4" xfId="12417" xr:uid="{00000000-0005-0000-0000-0000AE9D0000}"/>
    <cellStyle name="Normal 74 3 2 3 4 2" xfId="42748" xr:uid="{00000000-0005-0000-0000-0000AF9D0000}"/>
    <cellStyle name="Normal 74 3 2 3 4 3" xfId="27515" xr:uid="{00000000-0005-0000-0000-0000B09D0000}"/>
    <cellStyle name="Normal 74 3 2 3 5" xfId="7396" xr:uid="{00000000-0005-0000-0000-0000B19D0000}"/>
    <cellStyle name="Normal 74 3 2 3 5 2" xfId="37731" xr:uid="{00000000-0005-0000-0000-0000B29D0000}"/>
    <cellStyle name="Normal 74 3 2 3 5 3" xfId="22498" xr:uid="{00000000-0005-0000-0000-0000B39D0000}"/>
    <cellStyle name="Normal 74 3 2 3 6" xfId="32719" xr:uid="{00000000-0005-0000-0000-0000B49D0000}"/>
    <cellStyle name="Normal 74 3 2 3 7" xfId="17485" xr:uid="{00000000-0005-0000-0000-0000B59D0000}"/>
    <cellStyle name="Normal 74 3 2 4" xfId="3178" xr:uid="{00000000-0005-0000-0000-0000B69D0000}"/>
    <cellStyle name="Normal 74 3 2 4 2" xfId="13252" xr:uid="{00000000-0005-0000-0000-0000B79D0000}"/>
    <cellStyle name="Normal 74 3 2 4 2 2" xfId="43583" xr:uid="{00000000-0005-0000-0000-0000B89D0000}"/>
    <cellStyle name="Normal 74 3 2 4 2 3" xfId="28350" xr:uid="{00000000-0005-0000-0000-0000B99D0000}"/>
    <cellStyle name="Normal 74 3 2 4 3" xfId="8232" xr:uid="{00000000-0005-0000-0000-0000BA9D0000}"/>
    <cellStyle name="Normal 74 3 2 4 3 2" xfId="38566" xr:uid="{00000000-0005-0000-0000-0000BB9D0000}"/>
    <cellStyle name="Normal 74 3 2 4 3 3" xfId="23333" xr:uid="{00000000-0005-0000-0000-0000BC9D0000}"/>
    <cellStyle name="Normal 74 3 2 4 4" xfId="33553" xr:uid="{00000000-0005-0000-0000-0000BD9D0000}"/>
    <cellStyle name="Normal 74 3 2 4 5" xfId="18320" xr:uid="{00000000-0005-0000-0000-0000BE9D0000}"/>
    <cellStyle name="Normal 74 3 2 5" xfId="4871" xr:uid="{00000000-0005-0000-0000-0000BF9D0000}"/>
    <cellStyle name="Normal 74 3 2 5 2" xfId="14923" xr:uid="{00000000-0005-0000-0000-0000C09D0000}"/>
    <cellStyle name="Normal 74 3 2 5 2 2" xfId="45254" xr:uid="{00000000-0005-0000-0000-0000C19D0000}"/>
    <cellStyle name="Normal 74 3 2 5 2 3" xfId="30021" xr:uid="{00000000-0005-0000-0000-0000C29D0000}"/>
    <cellStyle name="Normal 74 3 2 5 3" xfId="9903" xr:uid="{00000000-0005-0000-0000-0000C39D0000}"/>
    <cellStyle name="Normal 74 3 2 5 3 2" xfId="40237" xr:uid="{00000000-0005-0000-0000-0000C49D0000}"/>
    <cellStyle name="Normal 74 3 2 5 3 3" xfId="25004" xr:uid="{00000000-0005-0000-0000-0000C59D0000}"/>
    <cellStyle name="Normal 74 3 2 5 4" xfId="35224" xr:uid="{00000000-0005-0000-0000-0000C69D0000}"/>
    <cellStyle name="Normal 74 3 2 5 5" xfId="19991" xr:uid="{00000000-0005-0000-0000-0000C79D0000}"/>
    <cellStyle name="Normal 74 3 2 6" xfId="11581" xr:uid="{00000000-0005-0000-0000-0000C89D0000}"/>
    <cellStyle name="Normal 74 3 2 6 2" xfId="41912" xr:uid="{00000000-0005-0000-0000-0000C99D0000}"/>
    <cellStyle name="Normal 74 3 2 6 3" xfId="26679" xr:uid="{00000000-0005-0000-0000-0000CA9D0000}"/>
    <cellStyle name="Normal 74 3 2 7" xfId="6560" xr:uid="{00000000-0005-0000-0000-0000CB9D0000}"/>
    <cellStyle name="Normal 74 3 2 7 2" xfId="36895" xr:uid="{00000000-0005-0000-0000-0000CC9D0000}"/>
    <cellStyle name="Normal 74 3 2 7 3" xfId="21662" xr:uid="{00000000-0005-0000-0000-0000CD9D0000}"/>
    <cellStyle name="Normal 74 3 2 8" xfId="31883" xr:uid="{00000000-0005-0000-0000-0000CE9D0000}"/>
    <cellStyle name="Normal 74 3 2 9" xfId="16649" xr:uid="{00000000-0005-0000-0000-0000CF9D0000}"/>
    <cellStyle name="Normal 74 3 3" xfId="1696" xr:uid="{00000000-0005-0000-0000-0000D09D0000}"/>
    <cellStyle name="Normal 74 3 3 2" xfId="2535" xr:uid="{00000000-0005-0000-0000-0000D19D0000}"/>
    <cellStyle name="Normal 74 3 3 2 2" xfId="4225" xr:uid="{00000000-0005-0000-0000-0000D29D0000}"/>
    <cellStyle name="Normal 74 3 3 2 2 2" xfId="14298" xr:uid="{00000000-0005-0000-0000-0000D39D0000}"/>
    <cellStyle name="Normal 74 3 3 2 2 2 2" xfId="44629" xr:uid="{00000000-0005-0000-0000-0000D49D0000}"/>
    <cellStyle name="Normal 74 3 3 2 2 2 3" xfId="29396" xr:uid="{00000000-0005-0000-0000-0000D59D0000}"/>
    <cellStyle name="Normal 74 3 3 2 2 3" xfId="9278" xr:uid="{00000000-0005-0000-0000-0000D69D0000}"/>
    <cellStyle name="Normal 74 3 3 2 2 3 2" xfId="39612" xr:uid="{00000000-0005-0000-0000-0000D79D0000}"/>
    <cellStyle name="Normal 74 3 3 2 2 3 3" xfId="24379" xr:uid="{00000000-0005-0000-0000-0000D89D0000}"/>
    <cellStyle name="Normal 74 3 3 2 2 4" xfId="34599" xr:uid="{00000000-0005-0000-0000-0000D99D0000}"/>
    <cellStyle name="Normal 74 3 3 2 2 5" xfId="19366" xr:uid="{00000000-0005-0000-0000-0000DA9D0000}"/>
    <cellStyle name="Normal 74 3 3 2 3" xfId="5917" xr:uid="{00000000-0005-0000-0000-0000DB9D0000}"/>
    <cellStyle name="Normal 74 3 3 2 3 2" xfId="15969" xr:uid="{00000000-0005-0000-0000-0000DC9D0000}"/>
    <cellStyle name="Normal 74 3 3 2 3 2 2" xfId="46300" xr:uid="{00000000-0005-0000-0000-0000DD9D0000}"/>
    <cellStyle name="Normal 74 3 3 2 3 2 3" xfId="31067" xr:uid="{00000000-0005-0000-0000-0000DE9D0000}"/>
    <cellStyle name="Normal 74 3 3 2 3 3" xfId="10949" xr:uid="{00000000-0005-0000-0000-0000DF9D0000}"/>
    <cellStyle name="Normal 74 3 3 2 3 3 2" xfId="41283" xr:uid="{00000000-0005-0000-0000-0000E09D0000}"/>
    <cellStyle name="Normal 74 3 3 2 3 3 3" xfId="26050" xr:uid="{00000000-0005-0000-0000-0000E19D0000}"/>
    <cellStyle name="Normal 74 3 3 2 3 4" xfId="36270" xr:uid="{00000000-0005-0000-0000-0000E29D0000}"/>
    <cellStyle name="Normal 74 3 3 2 3 5" xfId="21037" xr:uid="{00000000-0005-0000-0000-0000E39D0000}"/>
    <cellStyle name="Normal 74 3 3 2 4" xfId="12627" xr:uid="{00000000-0005-0000-0000-0000E49D0000}"/>
    <cellStyle name="Normal 74 3 3 2 4 2" xfId="42958" xr:uid="{00000000-0005-0000-0000-0000E59D0000}"/>
    <cellStyle name="Normal 74 3 3 2 4 3" xfId="27725" xr:uid="{00000000-0005-0000-0000-0000E69D0000}"/>
    <cellStyle name="Normal 74 3 3 2 5" xfId="7606" xr:uid="{00000000-0005-0000-0000-0000E79D0000}"/>
    <cellStyle name="Normal 74 3 3 2 5 2" xfId="37941" xr:uid="{00000000-0005-0000-0000-0000E89D0000}"/>
    <cellStyle name="Normal 74 3 3 2 5 3" xfId="22708" xr:uid="{00000000-0005-0000-0000-0000E99D0000}"/>
    <cellStyle name="Normal 74 3 3 2 6" xfId="32929" xr:uid="{00000000-0005-0000-0000-0000EA9D0000}"/>
    <cellStyle name="Normal 74 3 3 2 7" xfId="17695" xr:uid="{00000000-0005-0000-0000-0000EB9D0000}"/>
    <cellStyle name="Normal 74 3 3 3" xfId="3388" xr:uid="{00000000-0005-0000-0000-0000EC9D0000}"/>
    <cellStyle name="Normal 74 3 3 3 2" xfId="13462" xr:uid="{00000000-0005-0000-0000-0000ED9D0000}"/>
    <cellStyle name="Normal 74 3 3 3 2 2" xfId="43793" xr:uid="{00000000-0005-0000-0000-0000EE9D0000}"/>
    <cellStyle name="Normal 74 3 3 3 2 3" xfId="28560" xr:uid="{00000000-0005-0000-0000-0000EF9D0000}"/>
    <cellStyle name="Normal 74 3 3 3 3" xfId="8442" xr:uid="{00000000-0005-0000-0000-0000F09D0000}"/>
    <cellStyle name="Normal 74 3 3 3 3 2" xfId="38776" xr:uid="{00000000-0005-0000-0000-0000F19D0000}"/>
    <cellStyle name="Normal 74 3 3 3 3 3" xfId="23543" xr:uid="{00000000-0005-0000-0000-0000F29D0000}"/>
    <cellStyle name="Normal 74 3 3 3 4" xfId="33763" xr:uid="{00000000-0005-0000-0000-0000F39D0000}"/>
    <cellStyle name="Normal 74 3 3 3 5" xfId="18530" xr:uid="{00000000-0005-0000-0000-0000F49D0000}"/>
    <cellStyle name="Normal 74 3 3 4" xfId="5081" xr:uid="{00000000-0005-0000-0000-0000F59D0000}"/>
    <cellStyle name="Normal 74 3 3 4 2" xfId="15133" xr:uid="{00000000-0005-0000-0000-0000F69D0000}"/>
    <cellStyle name="Normal 74 3 3 4 2 2" xfId="45464" xr:uid="{00000000-0005-0000-0000-0000F79D0000}"/>
    <cellStyle name="Normal 74 3 3 4 2 3" xfId="30231" xr:uid="{00000000-0005-0000-0000-0000F89D0000}"/>
    <cellStyle name="Normal 74 3 3 4 3" xfId="10113" xr:uid="{00000000-0005-0000-0000-0000F99D0000}"/>
    <cellStyle name="Normal 74 3 3 4 3 2" xfId="40447" xr:uid="{00000000-0005-0000-0000-0000FA9D0000}"/>
    <cellStyle name="Normal 74 3 3 4 3 3" xfId="25214" xr:uid="{00000000-0005-0000-0000-0000FB9D0000}"/>
    <cellStyle name="Normal 74 3 3 4 4" xfId="35434" xr:uid="{00000000-0005-0000-0000-0000FC9D0000}"/>
    <cellStyle name="Normal 74 3 3 4 5" xfId="20201" xr:uid="{00000000-0005-0000-0000-0000FD9D0000}"/>
    <cellStyle name="Normal 74 3 3 5" xfId="11791" xr:uid="{00000000-0005-0000-0000-0000FE9D0000}"/>
    <cellStyle name="Normal 74 3 3 5 2" xfId="42122" xr:uid="{00000000-0005-0000-0000-0000FF9D0000}"/>
    <cellStyle name="Normal 74 3 3 5 3" xfId="26889" xr:uid="{00000000-0005-0000-0000-0000009E0000}"/>
    <cellStyle name="Normal 74 3 3 6" xfId="6770" xr:uid="{00000000-0005-0000-0000-0000019E0000}"/>
    <cellStyle name="Normal 74 3 3 6 2" xfId="37105" xr:uid="{00000000-0005-0000-0000-0000029E0000}"/>
    <cellStyle name="Normal 74 3 3 6 3" xfId="21872" xr:uid="{00000000-0005-0000-0000-0000039E0000}"/>
    <cellStyle name="Normal 74 3 3 7" xfId="32093" xr:uid="{00000000-0005-0000-0000-0000049E0000}"/>
    <cellStyle name="Normal 74 3 3 8" xfId="16859" xr:uid="{00000000-0005-0000-0000-0000059E0000}"/>
    <cellStyle name="Normal 74 3 4" xfId="2117" xr:uid="{00000000-0005-0000-0000-0000069E0000}"/>
    <cellStyle name="Normal 74 3 4 2" xfId="3807" xr:uid="{00000000-0005-0000-0000-0000079E0000}"/>
    <cellStyle name="Normal 74 3 4 2 2" xfId="13880" xr:uid="{00000000-0005-0000-0000-0000089E0000}"/>
    <cellStyle name="Normal 74 3 4 2 2 2" xfId="44211" xr:uid="{00000000-0005-0000-0000-0000099E0000}"/>
    <cellStyle name="Normal 74 3 4 2 2 3" xfId="28978" xr:uid="{00000000-0005-0000-0000-00000A9E0000}"/>
    <cellStyle name="Normal 74 3 4 2 3" xfId="8860" xr:uid="{00000000-0005-0000-0000-00000B9E0000}"/>
    <cellStyle name="Normal 74 3 4 2 3 2" xfId="39194" xr:uid="{00000000-0005-0000-0000-00000C9E0000}"/>
    <cellStyle name="Normal 74 3 4 2 3 3" xfId="23961" xr:uid="{00000000-0005-0000-0000-00000D9E0000}"/>
    <cellStyle name="Normal 74 3 4 2 4" xfId="34181" xr:uid="{00000000-0005-0000-0000-00000E9E0000}"/>
    <cellStyle name="Normal 74 3 4 2 5" xfId="18948" xr:uid="{00000000-0005-0000-0000-00000F9E0000}"/>
    <cellStyle name="Normal 74 3 4 3" xfId="5499" xr:uid="{00000000-0005-0000-0000-0000109E0000}"/>
    <cellStyle name="Normal 74 3 4 3 2" xfId="15551" xr:uid="{00000000-0005-0000-0000-0000119E0000}"/>
    <cellStyle name="Normal 74 3 4 3 2 2" xfId="45882" xr:uid="{00000000-0005-0000-0000-0000129E0000}"/>
    <cellStyle name="Normal 74 3 4 3 2 3" xfId="30649" xr:uid="{00000000-0005-0000-0000-0000139E0000}"/>
    <cellStyle name="Normal 74 3 4 3 3" xfId="10531" xr:uid="{00000000-0005-0000-0000-0000149E0000}"/>
    <cellStyle name="Normal 74 3 4 3 3 2" xfId="40865" xr:uid="{00000000-0005-0000-0000-0000159E0000}"/>
    <cellStyle name="Normal 74 3 4 3 3 3" xfId="25632" xr:uid="{00000000-0005-0000-0000-0000169E0000}"/>
    <cellStyle name="Normal 74 3 4 3 4" xfId="35852" xr:uid="{00000000-0005-0000-0000-0000179E0000}"/>
    <cellStyle name="Normal 74 3 4 3 5" xfId="20619" xr:uid="{00000000-0005-0000-0000-0000189E0000}"/>
    <cellStyle name="Normal 74 3 4 4" xfId="12209" xr:uid="{00000000-0005-0000-0000-0000199E0000}"/>
    <cellStyle name="Normal 74 3 4 4 2" xfId="42540" xr:uid="{00000000-0005-0000-0000-00001A9E0000}"/>
    <cellStyle name="Normal 74 3 4 4 3" xfId="27307" xr:uid="{00000000-0005-0000-0000-00001B9E0000}"/>
    <cellStyle name="Normal 74 3 4 5" xfId="7188" xr:uid="{00000000-0005-0000-0000-00001C9E0000}"/>
    <cellStyle name="Normal 74 3 4 5 2" xfId="37523" xr:uid="{00000000-0005-0000-0000-00001D9E0000}"/>
    <cellStyle name="Normal 74 3 4 5 3" xfId="22290" xr:uid="{00000000-0005-0000-0000-00001E9E0000}"/>
    <cellStyle name="Normal 74 3 4 6" xfId="32511" xr:uid="{00000000-0005-0000-0000-00001F9E0000}"/>
    <cellStyle name="Normal 74 3 4 7" xfId="17277" xr:uid="{00000000-0005-0000-0000-0000209E0000}"/>
    <cellStyle name="Normal 74 3 5" xfId="2970" xr:uid="{00000000-0005-0000-0000-0000219E0000}"/>
    <cellStyle name="Normal 74 3 5 2" xfId="13044" xr:uid="{00000000-0005-0000-0000-0000229E0000}"/>
    <cellStyle name="Normal 74 3 5 2 2" xfId="43375" xr:uid="{00000000-0005-0000-0000-0000239E0000}"/>
    <cellStyle name="Normal 74 3 5 2 3" xfId="28142" xr:uid="{00000000-0005-0000-0000-0000249E0000}"/>
    <cellStyle name="Normal 74 3 5 3" xfId="8024" xr:uid="{00000000-0005-0000-0000-0000259E0000}"/>
    <cellStyle name="Normal 74 3 5 3 2" xfId="38358" xr:uid="{00000000-0005-0000-0000-0000269E0000}"/>
    <cellStyle name="Normal 74 3 5 3 3" xfId="23125" xr:uid="{00000000-0005-0000-0000-0000279E0000}"/>
    <cellStyle name="Normal 74 3 5 4" xfId="33345" xr:uid="{00000000-0005-0000-0000-0000289E0000}"/>
    <cellStyle name="Normal 74 3 5 5" xfId="18112" xr:uid="{00000000-0005-0000-0000-0000299E0000}"/>
    <cellStyle name="Normal 74 3 6" xfId="4663" xr:uid="{00000000-0005-0000-0000-00002A9E0000}"/>
    <cellStyle name="Normal 74 3 6 2" xfId="14715" xr:uid="{00000000-0005-0000-0000-00002B9E0000}"/>
    <cellStyle name="Normal 74 3 6 2 2" xfId="45046" xr:uid="{00000000-0005-0000-0000-00002C9E0000}"/>
    <cellStyle name="Normal 74 3 6 2 3" xfId="29813" xr:uid="{00000000-0005-0000-0000-00002D9E0000}"/>
    <cellStyle name="Normal 74 3 6 3" xfId="9695" xr:uid="{00000000-0005-0000-0000-00002E9E0000}"/>
    <cellStyle name="Normal 74 3 6 3 2" xfId="40029" xr:uid="{00000000-0005-0000-0000-00002F9E0000}"/>
    <cellStyle name="Normal 74 3 6 3 3" xfId="24796" xr:uid="{00000000-0005-0000-0000-0000309E0000}"/>
    <cellStyle name="Normal 74 3 6 4" xfId="35016" xr:uid="{00000000-0005-0000-0000-0000319E0000}"/>
    <cellStyle name="Normal 74 3 6 5" xfId="19783" xr:uid="{00000000-0005-0000-0000-0000329E0000}"/>
    <cellStyle name="Normal 74 3 7" xfId="11373" xr:uid="{00000000-0005-0000-0000-0000339E0000}"/>
    <cellStyle name="Normal 74 3 7 2" xfId="41704" xr:uid="{00000000-0005-0000-0000-0000349E0000}"/>
    <cellStyle name="Normal 74 3 7 3" xfId="26471" xr:uid="{00000000-0005-0000-0000-0000359E0000}"/>
    <cellStyle name="Normal 74 3 8" xfId="6352" xr:uid="{00000000-0005-0000-0000-0000369E0000}"/>
    <cellStyle name="Normal 74 3 8 2" xfId="36687" xr:uid="{00000000-0005-0000-0000-0000379E0000}"/>
    <cellStyle name="Normal 74 3 8 3" xfId="21454" xr:uid="{00000000-0005-0000-0000-0000389E0000}"/>
    <cellStyle name="Normal 74 3 9" xfId="31676" xr:uid="{00000000-0005-0000-0000-0000399E0000}"/>
    <cellStyle name="Normal 74 4" xfId="1377" xr:uid="{00000000-0005-0000-0000-00003A9E0000}"/>
    <cellStyle name="Normal 74 4 2" xfId="1800" xr:uid="{00000000-0005-0000-0000-00003B9E0000}"/>
    <cellStyle name="Normal 74 4 2 2" xfId="2639" xr:uid="{00000000-0005-0000-0000-00003C9E0000}"/>
    <cellStyle name="Normal 74 4 2 2 2" xfId="4329" xr:uid="{00000000-0005-0000-0000-00003D9E0000}"/>
    <cellStyle name="Normal 74 4 2 2 2 2" xfId="14402" xr:uid="{00000000-0005-0000-0000-00003E9E0000}"/>
    <cellStyle name="Normal 74 4 2 2 2 2 2" xfId="44733" xr:uid="{00000000-0005-0000-0000-00003F9E0000}"/>
    <cellStyle name="Normal 74 4 2 2 2 2 3" xfId="29500" xr:uid="{00000000-0005-0000-0000-0000409E0000}"/>
    <cellStyle name="Normal 74 4 2 2 2 3" xfId="9382" xr:uid="{00000000-0005-0000-0000-0000419E0000}"/>
    <cellStyle name="Normal 74 4 2 2 2 3 2" xfId="39716" xr:uid="{00000000-0005-0000-0000-0000429E0000}"/>
    <cellStyle name="Normal 74 4 2 2 2 3 3" xfId="24483" xr:uid="{00000000-0005-0000-0000-0000439E0000}"/>
    <cellStyle name="Normal 74 4 2 2 2 4" xfId="34703" xr:uid="{00000000-0005-0000-0000-0000449E0000}"/>
    <cellStyle name="Normal 74 4 2 2 2 5" xfId="19470" xr:uid="{00000000-0005-0000-0000-0000459E0000}"/>
    <cellStyle name="Normal 74 4 2 2 3" xfId="6021" xr:uid="{00000000-0005-0000-0000-0000469E0000}"/>
    <cellStyle name="Normal 74 4 2 2 3 2" xfId="16073" xr:uid="{00000000-0005-0000-0000-0000479E0000}"/>
    <cellStyle name="Normal 74 4 2 2 3 2 2" xfId="46404" xr:uid="{00000000-0005-0000-0000-0000489E0000}"/>
    <cellStyle name="Normal 74 4 2 2 3 2 3" xfId="31171" xr:uid="{00000000-0005-0000-0000-0000499E0000}"/>
    <cellStyle name="Normal 74 4 2 2 3 3" xfId="11053" xr:uid="{00000000-0005-0000-0000-00004A9E0000}"/>
    <cellStyle name="Normal 74 4 2 2 3 3 2" xfId="41387" xr:uid="{00000000-0005-0000-0000-00004B9E0000}"/>
    <cellStyle name="Normal 74 4 2 2 3 3 3" xfId="26154" xr:uid="{00000000-0005-0000-0000-00004C9E0000}"/>
    <cellStyle name="Normal 74 4 2 2 3 4" xfId="36374" xr:uid="{00000000-0005-0000-0000-00004D9E0000}"/>
    <cellStyle name="Normal 74 4 2 2 3 5" xfId="21141" xr:uid="{00000000-0005-0000-0000-00004E9E0000}"/>
    <cellStyle name="Normal 74 4 2 2 4" xfId="12731" xr:uid="{00000000-0005-0000-0000-00004F9E0000}"/>
    <cellStyle name="Normal 74 4 2 2 4 2" xfId="43062" xr:uid="{00000000-0005-0000-0000-0000509E0000}"/>
    <cellStyle name="Normal 74 4 2 2 4 3" xfId="27829" xr:uid="{00000000-0005-0000-0000-0000519E0000}"/>
    <cellStyle name="Normal 74 4 2 2 5" xfId="7710" xr:uid="{00000000-0005-0000-0000-0000529E0000}"/>
    <cellStyle name="Normal 74 4 2 2 5 2" xfId="38045" xr:uid="{00000000-0005-0000-0000-0000539E0000}"/>
    <cellStyle name="Normal 74 4 2 2 5 3" xfId="22812" xr:uid="{00000000-0005-0000-0000-0000549E0000}"/>
    <cellStyle name="Normal 74 4 2 2 6" xfId="33033" xr:uid="{00000000-0005-0000-0000-0000559E0000}"/>
    <cellStyle name="Normal 74 4 2 2 7" xfId="17799" xr:uid="{00000000-0005-0000-0000-0000569E0000}"/>
    <cellStyle name="Normal 74 4 2 3" xfId="3492" xr:uid="{00000000-0005-0000-0000-0000579E0000}"/>
    <cellStyle name="Normal 74 4 2 3 2" xfId="13566" xr:uid="{00000000-0005-0000-0000-0000589E0000}"/>
    <cellStyle name="Normal 74 4 2 3 2 2" xfId="43897" xr:uid="{00000000-0005-0000-0000-0000599E0000}"/>
    <cellStyle name="Normal 74 4 2 3 2 3" xfId="28664" xr:uid="{00000000-0005-0000-0000-00005A9E0000}"/>
    <cellStyle name="Normal 74 4 2 3 3" xfId="8546" xr:uid="{00000000-0005-0000-0000-00005B9E0000}"/>
    <cellStyle name="Normal 74 4 2 3 3 2" xfId="38880" xr:uid="{00000000-0005-0000-0000-00005C9E0000}"/>
    <cellStyle name="Normal 74 4 2 3 3 3" xfId="23647" xr:uid="{00000000-0005-0000-0000-00005D9E0000}"/>
    <cellStyle name="Normal 74 4 2 3 4" xfId="33867" xr:uid="{00000000-0005-0000-0000-00005E9E0000}"/>
    <cellStyle name="Normal 74 4 2 3 5" xfId="18634" xr:uid="{00000000-0005-0000-0000-00005F9E0000}"/>
    <cellStyle name="Normal 74 4 2 4" xfId="5185" xr:uid="{00000000-0005-0000-0000-0000609E0000}"/>
    <cellStyle name="Normal 74 4 2 4 2" xfId="15237" xr:uid="{00000000-0005-0000-0000-0000619E0000}"/>
    <cellStyle name="Normal 74 4 2 4 2 2" xfId="45568" xr:uid="{00000000-0005-0000-0000-0000629E0000}"/>
    <cellStyle name="Normal 74 4 2 4 2 3" xfId="30335" xr:uid="{00000000-0005-0000-0000-0000639E0000}"/>
    <cellStyle name="Normal 74 4 2 4 3" xfId="10217" xr:uid="{00000000-0005-0000-0000-0000649E0000}"/>
    <cellStyle name="Normal 74 4 2 4 3 2" xfId="40551" xr:uid="{00000000-0005-0000-0000-0000659E0000}"/>
    <cellStyle name="Normal 74 4 2 4 3 3" xfId="25318" xr:uid="{00000000-0005-0000-0000-0000669E0000}"/>
    <cellStyle name="Normal 74 4 2 4 4" xfId="35538" xr:uid="{00000000-0005-0000-0000-0000679E0000}"/>
    <cellStyle name="Normal 74 4 2 4 5" xfId="20305" xr:uid="{00000000-0005-0000-0000-0000689E0000}"/>
    <cellStyle name="Normal 74 4 2 5" xfId="11895" xr:uid="{00000000-0005-0000-0000-0000699E0000}"/>
    <cellStyle name="Normal 74 4 2 5 2" xfId="42226" xr:uid="{00000000-0005-0000-0000-00006A9E0000}"/>
    <cellStyle name="Normal 74 4 2 5 3" xfId="26993" xr:uid="{00000000-0005-0000-0000-00006B9E0000}"/>
    <cellStyle name="Normal 74 4 2 6" xfId="6874" xr:uid="{00000000-0005-0000-0000-00006C9E0000}"/>
    <cellStyle name="Normal 74 4 2 6 2" xfId="37209" xr:uid="{00000000-0005-0000-0000-00006D9E0000}"/>
    <cellStyle name="Normal 74 4 2 6 3" xfId="21976" xr:uid="{00000000-0005-0000-0000-00006E9E0000}"/>
    <cellStyle name="Normal 74 4 2 7" xfId="32197" xr:uid="{00000000-0005-0000-0000-00006F9E0000}"/>
    <cellStyle name="Normal 74 4 2 8" xfId="16963" xr:uid="{00000000-0005-0000-0000-0000709E0000}"/>
    <cellStyle name="Normal 74 4 3" xfId="2221" xr:uid="{00000000-0005-0000-0000-0000719E0000}"/>
    <cellStyle name="Normal 74 4 3 2" xfId="3911" xr:uid="{00000000-0005-0000-0000-0000729E0000}"/>
    <cellStyle name="Normal 74 4 3 2 2" xfId="13984" xr:uid="{00000000-0005-0000-0000-0000739E0000}"/>
    <cellStyle name="Normal 74 4 3 2 2 2" xfId="44315" xr:uid="{00000000-0005-0000-0000-0000749E0000}"/>
    <cellStyle name="Normal 74 4 3 2 2 3" xfId="29082" xr:uid="{00000000-0005-0000-0000-0000759E0000}"/>
    <cellStyle name="Normal 74 4 3 2 3" xfId="8964" xr:uid="{00000000-0005-0000-0000-0000769E0000}"/>
    <cellStyle name="Normal 74 4 3 2 3 2" xfId="39298" xr:uid="{00000000-0005-0000-0000-0000779E0000}"/>
    <cellStyle name="Normal 74 4 3 2 3 3" xfId="24065" xr:uid="{00000000-0005-0000-0000-0000789E0000}"/>
    <cellStyle name="Normal 74 4 3 2 4" xfId="34285" xr:uid="{00000000-0005-0000-0000-0000799E0000}"/>
    <cellStyle name="Normal 74 4 3 2 5" xfId="19052" xr:uid="{00000000-0005-0000-0000-00007A9E0000}"/>
    <cellStyle name="Normal 74 4 3 3" xfId="5603" xr:uid="{00000000-0005-0000-0000-00007B9E0000}"/>
    <cellStyle name="Normal 74 4 3 3 2" xfId="15655" xr:uid="{00000000-0005-0000-0000-00007C9E0000}"/>
    <cellStyle name="Normal 74 4 3 3 2 2" xfId="45986" xr:uid="{00000000-0005-0000-0000-00007D9E0000}"/>
    <cellStyle name="Normal 74 4 3 3 2 3" xfId="30753" xr:uid="{00000000-0005-0000-0000-00007E9E0000}"/>
    <cellStyle name="Normal 74 4 3 3 3" xfId="10635" xr:uid="{00000000-0005-0000-0000-00007F9E0000}"/>
    <cellStyle name="Normal 74 4 3 3 3 2" xfId="40969" xr:uid="{00000000-0005-0000-0000-0000809E0000}"/>
    <cellStyle name="Normal 74 4 3 3 3 3" xfId="25736" xr:uid="{00000000-0005-0000-0000-0000819E0000}"/>
    <cellStyle name="Normal 74 4 3 3 4" xfId="35956" xr:uid="{00000000-0005-0000-0000-0000829E0000}"/>
    <cellStyle name="Normal 74 4 3 3 5" xfId="20723" xr:uid="{00000000-0005-0000-0000-0000839E0000}"/>
    <cellStyle name="Normal 74 4 3 4" xfId="12313" xr:uid="{00000000-0005-0000-0000-0000849E0000}"/>
    <cellStyle name="Normal 74 4 3 4 2" xfId="42644" xr:uid="{00000000-0005-0000-0000-0000859E0000}"/>
    <cellStyle name="Normal 74 4 3 4 3" xfId="27411" xr:uid="{00000000-0005-0000-0000-0000869E0000}"/>
    <cellStyle name="Normal 74 4 3 5" xfId="7292" xr:uid="{00000000-0005-0000-0000-0000879E0000}"/>
    <cellStyle name="Normal 74 4 3 5 2" xfId="37627" xr:uid="{00000000-0005-0000-0000-0000889E0000}"/>
    <cellStyle name="Normal 74 4 3 5 3" xfId="22394" xr:uid="{00000000-0005-0000-0000-0000899E0000}"/>
    <cellStyle name="Normal 74 4 3 6" xfId="32615" xr:uid="{00000000-0005-0000-0000-00008A9E0000}"/>
    <cellStyle name="Normal 74 4 3 7" xfId="17381" xr:uid="{00000000-0005-0000-0000-00008B9E0000}"/>
    <cellStyle name="Normal 74 4 4" xfId="3074" xr:uid="{00000000-0005-0000-0000-00008C9E0000}"/>
    <cellStyle name="Normal 74 4 4 2" xfId="13148" xr:uid="{00000000-0005-0000-0000-00008D9E0000}"/>
    <cellStyle name="Normal 74 4 4 2 2" xfId="43479" xr:uid="{00000000-0005-0000-0000-00008E9E0000}"/>
    <cellStyle name="Normal 74 4 4 2 3" xfId="28246" xr:uid="{00000000-0005-0000-0000-00008F9E0000}"/>
    <cellStyle name="Normal 74 4 4 3" xfId="8128" xr:uid="{00000000-0005-0000-0000-0000909E0000}"/>
    <cellStyle name="Normal 74 4 4 3 2" xfId="38462" xr:uid="{00000000-0005-0000-0000-0000919E0000}"/>
    <cellStyle name="Normal 74 4 4 3 3" xfId="23229" xr:uid="{00000000-0005-0000-0000-0000929E0000}"/>
    <cellStyle name="Normal 74 4 4 4" xfId="33449" xr:uid="{00000000-0005-0000-0000-0000939E0000}"/>
    <cellStyle name="Normal 74 4 4 5" xfId="18216" xr:uid="{00000000-0005-0000-0000-0000949E0000}"/>
    <cellStyle name="Normal 74 4 5" xfId="4767" xr:uid="{00000000-0005-0000-0000-0000959E0000}"/>
    <cellStyle name="Normal 74 4 5 2" xfId="14819" xr:uid="{00000000-0005-0000-0000-0000969E0000}"/>
    <cellStyle name="Normal 74 4 5 2 2" xfId="45150" xr:uid="{00000000-0005-0000-0000-0000979E0000}"/>
    <cellStyle name="Normal 74 4 5 2 3" xfId="29917" xr:uid="{00000000-0005-0000-0000-0000989E0000}"/>
    <cellStyle name="Normal 74 4 5 3" xfId="9799" xr:uid="{00000000-0005-0000-0000-0000999E0000}"/>
    <cellStyle name="Normal 74 4 5 3 2" xfId="40133" xr:uid="{00000000-0005-0000-0000-00009A9E0000}"/>
    <cellStyle name="Normal 74 4 5 3 3" xfId="24900" xr:uid="{00000000-0005-0000-0000-00009B9E0000}"/>
    <cellStyle name="Normal 74 4 5 4" xfId="35120" xr:uid="{00000000-0005-0000-0000-00009C9E0000}"/>
    <cellStyle name="Normal 74 4 5 5" xfId="19887" xr:uid="{00000000-0005-0000-0000-00009D9E0000}"/>
    <cellStyle name="Normal 74 4 6" xfId="11477" xr:uid="{00000000-0005-0000-0000-00009E9E0000}"/>
    <cellStyle name="Normal 74 4 6 2" xfId="41808" xr:uid="{00000000-0005-0000-0000-00009F9E0000}"/>
    <cellStyle name="Normal 74 4 6 3" xfId="26575" xr:uid="{00000000-0005-0000-0000-0000A09E0000}"/>
    <cellStyle name="Normal 74 4 7" xfId="6456" xr:uid="{00000000-0005-0000-0000-0000A19E0000}"/>
    <cellStyle name="Normal 74 4 7 2" xfId="36791" xr:uid="{00000000-0005-0000-0000-0000A29E0000}"/>
    <cellStyle name="Normal 74 4 7 3" xfId="21558" xr:uid="{00000000-0005-0000-0000-0000A39E0000}"/>
    <cellStyle name="Normal 74 4 8" xfId="31779" xr:uid="{00000000-0005-0000-0000-0000A49E0000}"/>
    <cellStyle name="Normal 74 4 9" xfId="16545" xr:uid="{00000000-0005-0000-0000-0000A59E0000}"/>
    <cellStyle name="Normal 74 5" xfId="1590" xr:uid="{00000000-0005-0000-0000-0000A69E0000}"/>
    <cellStyle name="Normal 74 5 2" xfId="2431" xr:uid="{00000000-0005-0000-0000-0000A79E0000}"/>
    <cellStyle name="Normal 74 5 2 2" xfId="4121" xr:uid="{00000000-0005-0000-0000-0000A89E0000}"/>
    <cellStyle name="Normal 74 5 2 2 2" xfId="14194" xr:uid="{00000000-0005-0000-0000-0000A99E0000}"/>
    <cellStyle name="Normal 74 5 2 2 2 2" xfId="44525" xr:uid="{00000000-0005-0000-0000-0000AA9E0000}"/>
    <cellStyle name="Normal 74 5 2 2 2 3" xfId="29292" xr:uid="{00000000-0005-0000-0000-0000AB9E0000}"/>
    <cellStyle name="Normal 74 5 2 2 3" xfId="9174" xr:uid="{00000000-0005-0000-0000-0000AC9E0000}"/>
    <cellStyle name="Normal 74 5 2 2 3 2" xfId="39508" xr:uid="{00000000-0005-0000-0000-0000AD9E0000}"/>
    <cellStyle name="Normal 74 5 2 2 3 3" xfId="24275" xr:uid="{00000000-0005-0000-0000-0000AE9E0000}"/>
    <cellStyle name="Normal 74 5 2 2 4" xfId="34495" xr:uid="{00000000-0005-0000-0000-0000AF9E0000}"/>
    <cellStyle name="Normal 74 5 2 2 5" xfId="19262" xr:uid="{00000000-0005-0000-0000-0000B09E0000}"/>
    <cellStyle name="Normal 74 5 2 3" xfId="5813" xr:uid="{00000000-0005-0000-0000-0000B19E0000}"/>
    <cellStyle name="Normal 74 5 2 3 2" xfId="15865" xr:uid="{00000000-0005-0000-0000-0000B29E0000}"/>
    <cellStyle name="Normal 74 5 2 3 2 2" xfId="46196" xr:uid="{00000000-0005-0000-0000-0000B39E0000}"/>
    <cellStyle name="Normal 74 5 2 3 2 3" xfId="30963" xr:uid="{00000000-0005-0000-0000-0000B49E0000}"/>
    <cellStyle name="Normal 74 5 2 3 3" xfId="10845" xr:uid="{00000000-0005-0000-0000-0000B59E0000}"/>
    <cellStyle name="Normal 74 5 2 3 3 2" xfId="41179" xr:uid="{00000000-0005-0000-0000-0000B69E0000}"/>
    <cellStyle name="Normal 74 5 2 3 3 3" xfId="25946" xr:uid="{00000000-0005-0000-0000-0000B79E0000}"/>
    <cellStyle name="Normal 74 5 2 3 4" xfId="36166" xr:uid="{00000000-0005-0000-0000-0000B89E0000}"/>
    <cellStyle name="Normal 74 5 2 3 5" xfId="20933" xr:uid="{00000000-0005-0000-0000-0000B99E0000}"/>
    <cellStyle name="Normal 74 5 2 4" xfId="12523" xr:uid="{00000000-0005-0000-0000-0000BA9E0000}"/>
    <cellStyle name="Normal 74 5 2 4 2" xfId="42854" xr:uid="{00000000-0005-0000-0000-0000BB9E0000}"/>
    <cellStyle name="Normal 74 5 2 4 3" xfId="27621" xr:uid="{00000000-0005-0000-0000-0000BC9E0000}"/>
    <cellStyle name="Normal 74 5 2 5" xfId="7502" xr:uid="{00000000-0005-0000-0000-0000BD9E0000}"/>
    <cellStyle name="Normal 74 5 2 5 2" xfId="37837" xr:uid="{00000000-0005-0000-0000-0000BE9E0000}"/>
    <cellStyle name="Normal 74 5 2 5 3" xfId="22604" xr:uid="{00000000-0005-0000-0000-0000BF9E0000}"/>
    <cellStyle name="Normal 74 5 2 6" xfId="32825" xr:uid="{00000000-0005-0000-0000-0000C09E0000}"/>
    <cellStyle name="Normal 74 5 2 7" xfId="17591" xr:uid="{00000000-0005-0000-0000-0000C19E0000}"/>
    <cellStyle name="Normal 74 5 3" xfId="3284" xr:uid="{00000000-0005-0000-0000-0000C29E0000}"/>
    <cellStyle name="Normal 74 5 3 2" xfId="13358" xr:uid="{00000000-0005-0000-0000-0000C39E0000}"/>
    <cellStyle name="Normal 74 5 3 2 2" xfId="43689" xr:uid="{00000000-0005-0000-0000-0000C49E0000}"/>
    <cellStyle name="Normal 74 5 3 2 3" xfId="28456" xr:uid="{00000000-0005-0000-0000-0000C59E0000}"/>
    <cellStyle name="Normal 74 5 3 3" xfId="8338" xr:uid="{00000000-0005-0000-0000-0000C69E0000}"/>
    <cellStyle name="Normal 74 5 3 3 2" xfId="38672" xr:uid="{00000000-0005-0000-0000-0000C79E0000}"/>
    <cellStyle name="Normal 74 5 3 3 3" xfId="23439" xr:uid="{00000000-0005-0000-0000-0000C89E0000}"/>
    <cellStyle name="Normal 74 5 3 4" xfId="33659" xr:uid="{00000000-0005-0000-0000-0000C99E0000}"/>
    <cellStyle name="Normal 74 5 3 5" xfId="18426" xr:uid="{00000000-0005-0000-0000-0000CA9E0000}"/>
    <cellStyle name="Normal 74 5 4" xfId="4977" xr:uid="{00000000-0005-0000-0000-0000CB9E0000}"/>
    <cellStyle name="Normal 74 5 4 2" xfId="15029" xr:uid="{00000000-0005-0000-0000-0000CC9E0000}"/>
    <cellStyle name="Normal 74 5 4 2 2" xfId="45360" xr:uid="{00000000-0005-0000-0000-0000CD9E0000}"/>
    <cellStyle name="Normal 74 5 4 2 3" xfId="30127" xr:uid="{00000000-0005-0000-0000-0000CE9E0000}"/>
    <cellStyle name="Normal 74 5 4 3" xfId="10009" xr:uid="{00000000-0005-0000-0000-0000CF9E0000}"/>
    <cellStyle name="Normal 74 5 4 3 2" xfId="40343" xr:uid="{00000000-0005-0000-0000-0000D09E0000}"/>
    <cellStyle name="Normal 74 5 4 3 3" xfId="25110" xr:uid="{00000000-0005-0000-0000-0000D19E0000}"/>
    <cellStyle name="Normal 74 5 4 4" xfId="35330" xr:uid="{00000000-0005-0000-0000-0000D29E0000}"/>
    <cellStyle name="Normal 74 5 4 5" xfId="20097" xr:uid="{00000000-0005-0000-0000-0000D39E0000}"/>
    <cellStyle name="Normal 74 5 5" xfId="11687" xr:uid="{00000000-0005-0000-0000-0000D49E0000}"/>
    <cellStyle name="Normal 74 5 5 2" xfId="42018" xr:uid="{00000000-0005-0000-0000-0000D59E0000}"/>
    <cellStyle name="Normal 74 5 5 3" xfId="26785" xr:uid="{00000000-0005-0000-0000-0000D69E0000}"/>
    <cellStyle name="Normal 74 5 6" xfId="6666" xr:uid="{00000000-0005-0000-0000-0000D79E0000}"/>
    <cellStyle name="Normal 74 5 6 2" xfId="37001" xr:uid="{00000000-0005-0000-0000-0000D89E0000}"/>
    <cellStyle name="Normal 74 5 6 3" xfId="21768" xr:uid="{00000000-0005-0000-0000-0000D99E0000}"/>
    <cellStyle name="Normal 74 5 7" xfId="31989" xr:uid="{00000000-0005-0000-0000-0000DA9E0000}"/>
    <cellStyle name="Normal 74 5 8" xfId="16755" xr:uid="{00000000-0005-0000-0000-0000DB9E0000}"/>
    <cellStyle name="Normal 74 6" xfId="2011" xr:uid="{00000000-0005-0000-0000-0000DC9E0000}"/>
    <cellStyle name="Normal 74 6 2" xfId="3703" xr:uid="{00000000-0005-0000-0000-0000DD9E0000}"/>
    <cellStyle name="Normal 74 6 2 2" xfId="13776" xr:uid="{00000000-0005-0000-0000-0000DE9E0000}"/>
    <cellStyle name="Normal 74 6 2 2 2" xfId="44107" xr:uid="{00000000-0005-0000-0000-0000DF9E0000}"/>
    <cellStyle name="Normal 74 6 2 2 3" xfId="28874" xr:uid="{00000000-0005-0000-0000-0000E09E0000}"/>
    <cellStyle name="Normal 74 6 2 3" xfId="8756" xr:uid="{00000000-0005-0000-0000-0000E19E0000}"/>
    <cellStyle name="Normal 74 6 2 3 2" xfId="39090" xr:uid="{00000000-0005-0000-0000-0000E29E0000}"/>
    <cellStyle name="Normal 74 6 2 3 3" xfId="23857" xr:uid="{00000000-0005-0000-0000-0000E39E0000}"/>
    <cellStyle name="Normal 74 6 2 4" xfId="34077" xr:uid="{00000000-0005-0000-0000-0000E49E0000}"/>
    <cellStyle name="Normal 74 6 2 5" xfId="18844" xr:uid="{00000000-0005-0000-0000-0000E59E0000}"/>
    <cellStyle name="Normal 74 6 3" xfId="5395" xr:uid="{00000000-0005-0000-0000-0000E69E0000}"/>
    <cellStyle name="Normal 74 6 3 2" xfId="15447" xr:uid="{00000000-0005-0000-0000-0000E79E0000}"/>
    <cellStyle name="Normal 74 6 3 2 2" xfId="45778" xr:uid="{00000000-0005-0000-0000-0000E89E0000}"/>
    <cellStyle name="Normal 74 6 3 2 3" xfId="30545" xr:uid="{00000000-0005-0000-0000-0000E99E0000}"/>
    <cellStyle name="Normal 74 6 3 3" xfId="10427" xr:uid="{00000000-0005-0000-0000-0000EA9E0000}"/>
    <cellStyle name="Normal 74 6 3 3 2" xfId="40761" xr:uid="{00000000-0005-0000-0000-0000EB9E0000}"/>
    <cellStyle name="Normal 74 6 3 3 3" xfId="25528" xr:uid="{00000000-0005-0000-0000-0000EC9E0000}"/>
    <cellStyle name="Normal 74 6 3 4" xfId="35748" xr:uid="{00000000-0005-0000-0000-0000ED9E0000}"/>
    <cellStyle name="Normal 74 6 3 5" xfId="20515" xr:uid="{00000000-0005-0000-0000-0000EE9E0000}"/>
    <cellStyle name="Normal 74 6 4" xfId="12105" xr:uid="{00000000-0005-0000-0000-0000EF9E0000}"/>
    <cellStyle name="Normal 74 6 4 2" xfId="42436" xr:uid="{00000000-0005-0000-0000-0000F09E0000}"/>
    <cellStyle name="Normal 74 6 4 3" xfId="27203" xr:uid="{00000000-0005-0000-0000-0000F19E0000}"/>
    <cellStyle name="Normal 74 6 5" xfId="7084" xr:uid="{00000000-0005-0000-0000-0000F29E0000}"/>
    <cellStyle name="Normal 74 6 5 2" xfId="37419" xr:uid="{00000000-0005-0000-0000-0000F39E0000}"/>
    <cellStyle name="Normal 74 6 5 3" xfId="22186" xr:uid="{00000000-0005-0000-0000-0000F49E0000}"/>
    <cellStyle name="Normal 74 6 6" xfId="32407" xr:uid="{00000000-0005-0000-0000-0000F59E0000}"/>
    <cellStyle name="Normal 74 6 7" xfId="17173" xr:uid="{00000000-0005-0000-0000-0000F69E0000}"/>
    <cellStyle name="Normal 74 7" xfId="2863" xr:uid="{00000000-0005-0000-0000-0000F79E0000}"/>
    <cellStyle name="Normal 74 7 2" xfId="12940" xr:uid="{00000000-0005-0000-0000-0000F89E0000}"/>
    <cellStyle name="Normal 74 7 2 2" xfId="43271" xr:uid="{00000000-0005-0000-0000-0000F99E0000}"/>
    <cellStyle name="Normal 74 7 2 3" xfId="28038" xr:uid="{00000000-0005-0000-0000-0000FA9E0000}"/>
    <cellStyle name="Normal 74 7 3" xfId="7920" xr:uid="{00000000-0005-0000-0000-0000FB9E0000}"/>
    <cellStyle name="Normal 74 7 3 2" xfId="38254" xr:uid="{00000000-0005-0000-0000-0000FC9E0000}"/>
    <cellStyle name="Normal 74 7 3 3" xfId="23021" xr:uid="{00000000-0005-0000-0000-0000FD9E0000}"/>
    <cellStyle name="Normal 74 7 4" xfId="33241" xr:uid="{00000000-0005-0000-0000-0000FE9E0000}"/>
    <cellStyle name="Normal 74 7 5" xfId="18008" xr:uid="{00000000-0005-0000-0000-0000FF9E0000}"/>
    <cellStyle name="Normal 74 8" xfId="4557" xr:uid="{00000000-0005-0000-0000-0000009F0000}"/>
    <cellStyle name="Normal 74 8 2" xfId="14611" xr:uid="{00000000-0005-0000-0000-0000019F0000}"/>
    <cellStyle name="Normal 74 8 2 2" xfId="44942" xr:uid="{00000000-0005-0000-0000-0000029F0000}"/>
    <cellStyle name="Normal 74 8 2 3" xfId="29709" xr:uid="{00000000-0005-0000-0000-0000039F0000}"/>
    <cellStyle name="Normal 74 8 3" xfId="9591" xr:uid="{00000000-0005-0000-0000-0000049F0000}"/>
    <cellStyle name="Normal 74 8 3 2" xfId="39925" xr:uid="{00000000-0005-0000-0000-0000059F0000}"/>
    <cellStyle name="Normal 74 8 3 3" xfId="24692" xr:uid="{00000000-0005-0000-0000-0000069F0000}"/>
    <cellStyle name="Normal 74 8 4" xfId="34912" xr:uid="{00000000-0005-0000-0000-0000079F0000}"/>
    <cellStyle name="Normal 74 8 5" xfId="19679" xr:uid="{00000000-0005-0000-0000-0000089F0000}"/>
    <cellStyle name="Normal 74 9" xfId="11267" xr:uid="{00000000-0005-0000-0000-0000099F0000}"/>
    <cellStyle name="Normal 74 9 2" xfId="41600" xr:uid="{00000000-0005-0000-0000-00000A9F0000}"/>
    <cellStyle name="Normal 74 9 3" xfId="26367" xr:uid="{00000000-0005-0000-0000-00000B9F0000}"/>
    <cellStyle name="Normal 75" xfId="911" xr:uid="{00000000-0005-0000-0000-00000C9F0000}"/>
    <cellStyle name="Normal 76" xfId="912" xr:uid="{00000000-0005-0000-0000-00000D9F0000}"/>
    <cellStyle name="Normal 76 10" xfId="6247" xr:uid="{00000000-0005-0000-0000-00000E9F0000}"/>
    <cellStyle name="Normal 76 10 2" xfId="36584" xr:uid="{00000000-0005-0000-0000-00000F9F0000}"/>
    <cellStyle name="Normal 76 10 3" xfId="21351" xr:uid="{00000000-0005-0000-0000-0000109F0000}"/>
    <cellStyle name="Normal 76 11" xfId="31575" xr:uid="{00000000-0005-0000-0000-0000119F0000}"/>
    <cellStyle name="Normal 76 12" xfId="16336" xr:uid="{00000000-0005-0000-0000-0000129F0000}"/>
    <cellStyle name="Normal 76 2" xfId="1211" xr:uid="{00000000-0005-0000-0000-0000139F0000}"/>
    <cellStyle name="Normal 76 2 10" xfId="31626" xr:uid="{00000000-0005-0000-0000-0000149F0000}"/>
    <cellStyle name="Normal 76 2 11" xfId="16390" xr:uid="{00000000-0005-0000-0000-0000159F0000}"/>
    <cellStyle name="Normal 76 2 2" xfId="1319" xr:uid="{00000000-0005-0000-0000-0000169F0000}"/>
    <cellStyle name="Normal 76 2 2 10" xfId="16494" xr:uid="{00000000-0005-0000-0000-0000179F0000}"/>
    <cellStyle name="Normal 76 2 2 2" xfId="1536" xr:uid="{00000000-0005-0000-0000-0000189F0000}"/>
    <cellStyle name="Normal 76 2 2 2 2" xfId="1957" xr:uid="{00000000-0005-0000-0000-0000199F0000}"/>
    <cellStyle name="Normal 76 2 2 2 2 2" xfId="2796" xr:uid="{00000000-0005-0000-0000-00001A9F0000}"/>
    <cellStyle name="Normal 76 2 2 2 2 2 2" xfId="4486" xr:uid="{00000000-0005-0000-0000-00001B9F0000}"/>
    <cellStyle name="Normal 76 2 2 2 2 2 2 2" xfId="14559" xr:uid="{00000000-0005-0000-0000-00001C9F0000}"/>
    <cellStyle name="Normal 76 2 2 2 2 2 2 2 2" xfId="44890" xr:uid="{00000000-0005-0000-0000-00001D9F0000}"/>
    <cellStyle name="Normal 76 2 2 2 2 2 2 2 3" xfId="29657" xr:uid="{00000000-0005-0000-0000-00001E9F0000}"/>
    <cellStyle name="Normal 76 2 2 2 2 2 2 3" xfId="9539" xr:uid="{00000000-0005-0000-0000-00001F9F0000}"/>
    <cellStyle name="Normal 76 2 2 2 2 2 2 3 2" xfId="39873" xr:uid="{00000000-0005-0000-0000-0000209F0000}"/>
    <cellStyle name="Normal 76 2 2 2 2 2 2 3 3" xfId="24640" xr:uid="{00000000-0005-0000-0000-0000219F0000}"/>
    <cellStyle name="Normal 76 2 2 2 2 2 2 4" xfId="34860" xr:uid="{00000000-0005-0000-0000-0000229F0000}"/>
    <cellStyle name="Normal 76 2 2 2 2 2 2 5" xfId="19627" xr:uid="{00000000-0005-0000-0000-0000239F0000}"/>
    <cellStyle name="Normal 76 2 2 2 2 2 3" xfId="6178" xr:uid="{00000000-0005-0000-0000-0000249F0000}"/>
    <cellStyle name="Normal 76 2 2 2 2 2 3 2" xfId="16230" xr:uid="{00000000-0005-0000-0000-0000259F0000}"/>
    <cellStyle name="Normal 76 2 2 2 2 2 3 2 2" xfId="46561" xr:uid="{00000000-0005-0000-0000-0000269F0000}"/>
    <cellStyle name="Normal 76 2 2 2 2 2 3 2 3" xfId="31328" xr:uid="{00000000-0005-0000-0000-0000279F0000}"/>
    <cellStyle name="Normal 76 2 2 2 2 2 3 3" xfId="11210" xr:uid="{00000000-0005-0000-0000-0000289F0000}"/>
    <cellStyle name="Normal 76 2 2 2 2 2 3 3 2" xfId="41544" xr:uid="{00000000-0005-0000-0000-0000299F0000}"/>
    <cellStyle name="Normal 76 2 2 2 2 2 3 3 3" xfId="26311" xr:uid="{00000000-0005-0000-0000-00002A9F0000}"/>
    <cellStyle name="Normal 76 2 2 2 2 2 3 4" xfId="36531" xr:uid="{00000000-0005-0000-0000-00002B9F0000}"/>
    <cellStyle name="Normal 76 2 2 2 2 2 3 5" xfId="21298" xr:uid="{00000000-0005-0000-0000-00002C9F0000}"/>
    <cellStyle name="Normal 76 2 2 2 2 2 4" xfId="12888" xr:uid="{00000000-0005-0000-0000-00002D9F0000}"/>
    <cellStyle name="Normal 76 2 2 2 2 2 4 2" xfId="43219" xr:uid="{00000000-0005-0000-0000-00002E9F0000}"/>
    <cellStyle name="Normal 76 2 2 2 2 2 4 3" xfId="27986" xr:uid="{00000000-0005-0000-0000-00002F9F0000}"/>
    <cellStyle name="Normal 76 2 2 2 2 2 5" xfId="7867" xr:uid="{00000000-0005-0000-0000-0000309F0000}"/>
    <cellStyle name="Normal 76 2 2 2 2 2 5 2" xfId="38202" xr:uid="{00000000-0005-0000-0000-0000319F0000}"/>
    <cellStyle name="Normal 76 2 2 2 2 2 5 3" xfId="22969" xr:uid="{00000000-0005-0000-0000-0000329F0000}"/>
    <cellStyle name="Normal 76 2 2 2 2 2 6" xfId="33190" xr:uid="{00000000-0005-0000-0000-0000339F0000}"/>
    <cellStyle name="Normal 76 2 2 2 2 2 7" xfId="17956" xr:uid="{00000000-0005-0000-0000-0000349F0000}"/>
    <cellStyle name="Normal 76 2 2 2 2 3" xfId="3649" xr:uid="{00000000-0005-0000-0000-0000359F0000}"/>
    <cellStyle name="Normal 76 2 2 2 2 3 2" xfId="13723" xr:uid="{00000000-0005-0000-0000-0000369F0000}"/>
    <cellStyle name="Normal 76 2 2 2 2 3 2 2" xfId="44054" xr:uid="{00000000-0005-0000-0000-0000379F0000}"/>
    <cellStyle name="Normal 76 2 2 2 2 3 2 3" xfId="28821" xr:uid="{00000000-0005-0000-0000-0000389F0000}"/>
    <cellStyle name="Normal 76 2 2 2 2 3 3" xfId="8703" xr:uid="{00000000-0005-0000-0000-0000399F0000}"/>
    <cellStyle name="Normal 76 2 2 2 2 3 3 2" xfId="39037" xr:uid="{00000000-0005-0000-0000-00003A9F0000}"/>
    <cellStyle name="Normal 76 2 2 2 2 3 3 3" xfId="23804" xr:uid="{00000000-0005-0000-0000-00003B9F0000}"/>
    <cellStyle name="Normal 76 2 2 2 2 3 4" xfId="34024" xr:uid="{00000000-0005-0000-0000-00003C9F0000}"/>
    <cellStyle name="Normal 76 2 2 2 2 3 5" xfId="18791" xr:uid="{00000000-0005-0000-0000-00003D9F0000}"/>
    <cellStyle name="Normal 76 2 2 2 2 4" xfId="5342" xr:uid="{00000000-0005-0000-0000-00003E9F0000}"/>
    <cellStyle name="Normal 76 2 2 2 2 4 2" xfId="15394" xr:uid="{00000000-0005-0000-0000-00003F9F0000}"/>
    <cellStyle name="Normal 76 2 2 2 2 4 2 2" xfId="45725" xr:uid="{00000000-0005-0000-0000-0000409F0000}"/>
    <cellStyle name="Normal 76 2 2 2 2 4 2 3" xfId="30492" xr:uid="{00000000-0005-0000-0000-0000419F0000}"/>
    <cellStyle name="Normal 76 2 2 2 2 4 3" xfId="10374" xr:uid="{00000000-0005-0000-0000-0000429F0000}"/>
    <cellStyle name="Normal 76 2 2 2 2 4 3 2" xfId="40708" xr:uid="{00000000-0005-0000-0000-0000439F0000}"/>
    <cellStyle name="Normal 76 2 2 2 2 4 3 3" xfId="25475" xr:uid="{00000000-0005-0000-0000-0000449F0000}"/>
    <cellStyle name="Normal 76 2 2 2 2 4 4" xfId="35695" xr:uid="{00000000-0005-0000-0000-0000459F0000}"/>
    <cellStyle name="Normal 76 2 2 2 2 4 5" xfId="20462" xr:uid="{00000000-0005-0000-0000-0000469F0000}"/>
    <cellStyle name="Normal 76 2 2 2 2 5" xfId="12052" xr:uid="{00000000-0005-0000-0000-0000479F0000}"/>
    <cellStyle name="Normal 76 2 2 2 2 5 2" xfId="42383" xr:uid="{00000000-0005-0000-0000-0000489F0000}"/>
    <cellStyle name="Normal 76 2 2 2 2 5 3" xfId="27150" xr:uid="{00000000-0005-0000-0000-0000499F0000}"/>
    <cellStyle name="Normal 76 2 2 2 2 6" xfId="7031" xr:uid="{00000000-0005-0000-0000-00004A9F0000}"/>
    <cellStyle name="Normal 76 2 2 2 2 6 2" xfId="37366" xr:uid="{00000000-0005-0000-0000-00004B9F0000}"/>
    <cellStyle name="Normal 76 2 2 2 2 6 3" xfId="22133" xr:uid="{00000000-0005-0000-0000-00004C9F0000}"/>
    <cellStyle name="Normal 76 2 2 2 2 7" xfId="32354" xr:uid="{00000000-0005-0000-0000-00004D9F0000}"/>
    <cellStyle name="Normal 76 2 2 2 2 8" xfId="17120" xr:uid="{00000000-0005-0000-0000-00004E9F0000}"/>
    <cellStyle name="Normal 76 2 2 2 3" xfId="2378" xr:uid="{00000000-0005-0000-0000-00004F9F0000}"/>
    <cellStyle name="Normal 76 2 2 2 3 2" xfId="4068" xr:uid="{00000000-0005-0000-0000-0000509F0000}"/>
    <cellStyle name="Normal 76 2 2 2 3 2 2" xfId="14141" xr:uid="{00000000-0005-0000-0000-0000519F0000}"/>
    <cellStyle name="Normal 76 2 2 2 3 2 2 2" xfId="44472" xr:uid="{00000000-0005-0000-0000-0000529F0000}"/>
    <cellStyle name="Normal 76 2 2 2 3 2 2 3" xfId="29239" xr:uid="{00000000-0005-0000-0000-0000539F0000}"/>
    <cellStyle name="Normal 76 2 2 2 3 2 3" xfId="9121" xr:uid="{00000000-0005-0000-0000-0000549F0000}"/>
    <cellStyle name="Normal 76 2 2 2 3 2 3 2" xfId="39455" xr:uid="{00000000-0005-0000-0000-0000559F0000}"/>
    <cellStyle name="Normal 76 2 2 2 3 2 3 3" xfId="24222" xr:uid="{00000000-0005-0000-0000-0000569F0000}"/>
    <cellStyle name="Normal 76 2 2 2 3 2 4" xfId="34442" xr:uid="{00000000-0005-0000-0000-0000579F0000}"/>
    <cellStyle name="Normal 76 2 2 2 3 2 5" xfId="19209" xr:uid="{00000000-0005-0000-0000-0000589F0000}"/>
    <cellStyle name="Normal 76 2 2 2 3 3" xfId="5760" xr:uid="{00000000-0005-0000-0000-0000599F0000}"/>
    <cellStyle name="Normal 76 2 2 2 3 3 2" xfId="15812" xr:uid="{00000000-0005-0000-0000-00005A9F0000}"/>
    <cellStyle name="Normal 76 2 2 2 3 3 2 2" xfId="46143" xr:uid="{00000000-0005-0000-0000-00005B9F0000}"/>
    <cellStyle name="Normal 76 2 2 2 3 3 2 3" xfId="30910" xr:uid="{00000000-0005-0000-0000-00005C9F0000}"/>
    <cellStyle name="Normal 76 2 2 2 3 3 3" xfId="10792" xr:uid="{00000000-0005-0000-0000-00005D9F0000}"/>
    <cellStyle name="Normal 76 2 2 2 3 3 3 2" xfId="41126" xr:uid="{00000000-0005-0000-0000-00005E9F0000}"/>
    <cellStyle name="Normal 76 2 2 2 3 3 3 3" xfId="25893" xr:uid="{00000000-0005-0000-0000-00005F9F0000}"/>
    <cellStyle name="Normal 76 2 2 2 3 3 4" xfId="36113" xr:uid="{00000000-0005-0000-0000-0000609F0000}"/>
    <cellStyle name="Normal 76 2 2 2 3 3 5" xfId="20880" xr:uid="{00000000-0005-0000-0000-0000619F0000}"/>
    <cellStyle name="Normal 76 2 2 2 3 4" xfId="12470" xr:uid="{00000000-0005-0000-0000-0000629F0000}"/>
    <cellStyle name="Normal 76 2 2 2 3 4 2" xfId="42801" xr:uid="{00000000-0005-0000-0000-0000639F0000}"/>
    <cellStyle name="Normal 76 2 2 2 3 4 3" xfId="27568" xr:uid="{00000000-0005-0000-0000-0000649F0000}"/>
    <cellStyle name="Normal 76 2 2 2 3 5" xfId="7449" xr:uid="{00000000-0005-0000-0000-0000659F0000}"/>
    <cellStyle name="Normal 76 2 2 2 3 5 2" xfId="37784" xr:uid="{00000000-0005-0000-0000-0000669F0000}"/>
    <cellStyle name="Normal 76 2 2 2 3 5 3" xfId="22551" xr:uid="{00000000-0005-0000-0000-0000679F0000}"/>
    <cellStyle name="Normal 76 2 2 2 3 6" xfId="32772" xr:uid="{00000000-0005-0000-0000-0000689F0000}"/>
    <cellStyle name="Normal 76 2 2 2 3 7" xfId="17538" xr:uid="{00000000-0005-0000-0000-0000699F0000}"/>
    <cellStyle name="Normal 76 2 2 2 4" xfId="3231" xr:uid="{00000000-0005-0000-0000-00006A9F0000}"/>
    <cellStyle name="Normal 76 2 2 2 4 2" xfId="13305" xr:uid="{00000000-0005-0000-0000-00006B9F0000}"/>
    <cellStyle name="Normal 76 2 2 2 4 2 2" xfId="43636" xr:uid="{00000000-0005-0000-0000-00006C9F0000}"/>
    <cellStyle name="Normal 76 2 2 2 4 2 3" xfId="28403" xr:uid="{00000000-0005-0000-0000-00006D9F0000}"/>
    <cellStyle name="Normal 76 2 2 2 4 3" xfId="8285" xr:uid="{00000000-0005-0000-0000-00006E9F0000}"/>
    <cellStyle name="Normal 76 2 2 2 4 3 2" xfId="38619" xr:uid="{00000000-0005-0000-0000-00006F9F0000}"/>
    <cellStyle name="Normal 76 2 2 2 4 3 3" xfId="23386" xr:uid="{00000000-0005-0000-0000-0000709F0000}"/>
    <cellStyle name="Normal 76 2 2 2 4 4" xfId="33606" xr:uid="{00000000-0005-0000-0000-0000719F0000}"/>
    <cellStyle name="Normal 76 2 2 2 4 5" xfId="18373" xr:uid="{00000000-0005-0000-0000-0000729F0000}"/>
    <cellStyle name="Normal 76 2 2 2 5" xfId="4924" xr:uid="{00000000-0005-0000-0000-0000739F0000}"/>
    <cellStyle name="Normal 76 2 2 2 5 2" xfId="14976" xr:uid="{00000000-0005-0000-0000-0000749F0000}"/>
    <cellStyle name="Normal 76 2 2 2 5 2 2" xfId="45307" xr:uid="{00000000-0005-0000-0000-0000759F0000}"/>
    <cellStyle name="Normal 76 2 2 2 5 2 3" xfId="30074" xr:uid="{00000000-0005-0000-0000-0000769F0000}"/>
    <cellStyle name="Normal 76 2 2 2 5 3" xfId="9956" xr:uid="{00000000-0005-0000-0000-0000779F0000}"/>
    <cellStyle name="Normal 76 2 2 2 5 3 2" xfId="40290" xr:uid="{00000000-0005-0000-0000-0000789F0000}"/>
    <cellStyle name="Normal 76 2 2 2 5 3 3" xfId="25057" xr:uid="{00000000-0005-0000-0000-0000799F0000}"/>
    <cellStyle name="Normal 76 2 2 2 5 4" xfId="35277" xr:uid="{00000000-0005-0000-0000-00007A9F0000}"/>
    <cellStyle name="Normal 76 2 2 2 5 5" xfId="20044" xr:uid="{00000000-0005-0000-0000-00007B9F0000}"/>
    <cellStyle name="Normal 76 2 2 2 6" xfId="11634" xr:uid="{00000000-0005-0000-0000-00007C9F0000}"/>
    <cellStyle name="Normal 76 2 2 2 6 2" xfId="41965" xr:uid="{00000000-0005-0000-0000-00007D9F0000}"/>
    <cellStyle name="Normal 76 2 2 2 6 3" xfId="26732" xr:uid="{00000000-0005-0000-0000-00007E9F0000}"/>
    <cellStyle name="Normal 76 2 2 2 7" xfId="6613" xr:uid="{00000000-0005-0000-0000-00007F9F0000}"/>
    <cellStyle name="Normal 76 2 2 2 7 2" xfId="36948" xr:uid="{00000000-0005-0000-0000-0000809F0000}"/>
    <cellStyle name="Normal 76 2 2 2 7 3" xfId="21715" xr:uid="{00000000-0005-0000-0000-0000819F0000}"/>
    <cellStyle name="Normal 76 2 2 2 8" xfId="31936" xr:uid="{00000000-0005-0000-0000-0000829F0000}"/>
    <cellStyle name="Normal 76 2 2 2 9" xfId="16702" xr:uid="{00000000-0005-0000-0000-0000839F0000}"/>
    <cellStyle name="Normal 76 2 2 3" xfId="1749" xr:uid="{00000000-0005-0000-0000-0000849F0000}"/>
    <cellStyle name="Normal 76 2 2 3 2" xfId="2588" xr:uid="{00000000-0005-0000-0000-0000859F0000}"/>
    <cellStyle name="Normal 76 2 2 3 2 2" xfId="4278" xr:uid="{00000000-0005-0000-0000-0000869F0000}"/>
    <cellStyle name="Normal 76 2 2 3 2 2 2" xfId="14351" xr:uid="{00000000-0005-0000-0000-0000879F0000}"/>
    <cellStyle name="Normal 76 2 2 3 2 2 2 2" xfId="44682" xr:uid="{00000000-0005-0000-0000-0000889F0000}"/>
    <cellStyle name="Normal 76 2 2 3 2 2 2 3" xfId="29449" xr:uid="{00000000-0005-0000-0000-0000899F0000}"/>
    <cellStyle name="Normal 76 2 2 3 2 2 3" xfId="9331" xr:uid="{00000000-0005-0000-0000-00008A9F0000}"/>
    <cellStyle name="Normal 76 2 2 3 2 2 3 2" xfId="39665" xr:uid="{00000000-0005-0000-0000-00008B9F0000}"/>
    <cellStyle name="Normal 76 2 2 3 2 2 3 3" xfId="24432" xr:uid="{00000000-0005-0000-0000-00008C9F0000}"/>
    <cellStyle name="Normal 76 2 2 3 2 2 4" xfId="34652" xr:uid="{00000000-0005-0000-0000-00008D9F0000}"/>
    <cellStyle name="Normal 76 2 2 3 2 2 5" xfId="19419" xr:uid="{00000000-0005-0000-0000-00008E9F0000}"/>
    <cellStyle name="Normal 76 2 2 3 2 3" xfId="5970" xr:uid="{00000000-0005-0000-0000-00008F9F0000}"/>
    <cellStyle name="Normal 76 2 2 3 2 3 2" xfId="16022" xr:uid="{00000000-0005-0000-0000-0000909F0000}"/>
    <cellStyle name="Normal 76 2 2 3 2 3 2 2" xfId="46353" xr:uid="{00000000-0005-0000-0000-0000919F0000}"/>
    <cellStyle name="Normal 76 2 2 3 2 3 2 3" xfId="31120" xr:uid="{00000000-0005-0000-0000-0000929F0000}"/>
    <cellStyle name="Normal 76 2 2 3 2 3 3" xfId="11002" xr:uid="{00000000-0005-0000-0000-0000939F0000}"/>
    <cellStyle name="Normal 76 2 2 3 2 3 3 2" xfId="41336" xr:uid="{00000000-0005-0000-0000-0000949F0000}"/>
    <cellStyle name="Normal 76 2 2 3 2 3 3 3" xfId="26103" xr:uid="{00000000-0005-0000-0000-0000959F0000}"/>
    <cellStyle name="Normal 76 2 2 3 2 3 4" xfId="36323" xr:uid="{00000000-0005-0000-0000-0000969F0000}"/>
    <cellStyle name="Normal 76 2 2 3 2 3 5" xfId="21090" xr:uid="{00000000-0005-0000-0000-0000979F0000}"/>
    <cellStyle name="Normal 76 2 2 3 2 4" xfId="12680" xr:uid="{00000000-0005-0000-0000-0000989F0000}"/>
    <cellStyle name="Normal 76 2 2 3 2 4 2" xfId="43011" xr:uid="{00000000-0005-0000-0000-0000999F0000}"/>
    <cellStyle name="Normal 76 2 2 3 2 4 3" xfId="27778" xr:uid="{00000000-0005-0000-0000-00009A9F0000}"/>
    <cellStyle name="Normal 76 2 2 3 2 5" xfId="7659" xr:uid="{00000000-0005-0000-0000-00009B9F0000}"/>
    <cellStyle name="Normal 76 2 2 3 2 5 2" xfId="37994" xr:uid="{00000000-0005-0000-0000-00009C9F0000}"/>
    <cellStyle name="Normal 76 2 2 3 2 5 3" xfId="22761" xr:uid="{00000000-0005-0000-0000-00009D9F0000}"/>
    <cellStyle name="Normal 76 2 2 3 2 6" xfId="32982" xr:uid="{00000000-0005-0000-0000-00009E9F0000}"/>
    <cellStyle name="Normal 76 2 2 3 2 7" xfId="17748" xr:uid="{00000000-0005-0000-0000-00009F9F0000}"/>
    <cellStyle name="Normal 76 2 2 3 3" xfId="3441" xr:uid="{00000000-0005-0000-0000-0000A09F0000}"/>
    <cellStyle name="Normal 76 2 2 3 3 2" xfId="13515" xr:uid="{00000000-0005-0000-0000-0000A19F0000}"/>
    <cellStyle name="Normal 76 2 2 3 3 2 2" xfId="43846" xr:uid="{00000000-0005-0000-0000-0000A29F0000}"/>
    <cellStyle name="Normal 76 2 2 3 3 2 3" xfId="28613" xr:uid="{00000000-0005-0000-0000-0000A39F0000}"/>
    <cellStyle name="Normal 76 2 2 3 3 3" xfId="8495" xr:uid="{00000000-0005-0000-0000-0000A49F0000}"/>
    <cellStyle name="Normal 76 2 2 3 3 3 2" xfId="38829" xr:uid="{00000000-0005-0000-0000-0000A59F0000}"/>
    <cellStyle name="Normal 76 2 2 3 3 3 3" xfId="23596" xr:uid="{00000000-0005-0000-0000-0000A69F0000}"/>
    <cellStyle name="Normal 76 2 2 3 3 4" xfId="33816" xr:uid="{00000000-0005-0000-0000-0000A79F0000}"/>
    <cellStyle name="Normal 76 2 2 3 3 5" xfId="18583" xr:uid="{00000000-0005-0000-0000-0000A89F0000}"/>
    <cellStyle name="Normal 76 2 2 3 4" xfId="5134" xr:uid="{00000000-0005-0000-0000-0000A99F0000}"/>
    <cellStyle name="Normal 76 2 2 3 4 2" xfId="15186" xr:uid="{00000000-0005-0000-0000-0000AA9F0000}"/>
    <cellStyle name="Normal 76 2 2 3 4 2 2" xfId="45517" xr:uid="{00000000-0005-0000-0000-0000AB9F0000}"/>
    <cellStyle name="Normal 76 2 2 3 4 2 3" xfId="30284" xr:uid="{00000000-0005-0000-0000-0000AC9F0000}"/>
    <cellStyle name="Normal 76 2 2 3 4 3" xfId="10166" xr:uid="{00000000-0005-0000-0000-0000AD9F0000}"/>
    <cellStyle name="Normal 76 2 2 3 4 3 2" xfId="40500" xr:uid="{00000000-0005-0000-0000-0000AE9F0000}"/>
    <cellStyle name="Normal 76 2 2 3 4 3 3" xfId="25267" xr:uid="{00000000-0005-0000-0000-0000AF9F0000}"/>
    <cellStyle name="Normal 76 2 2 3 4 4" xfId="35487" xr:uid="{00000000-0005-0000-0000-0000B09F0000}"/>
    <cellStyle name="Normal 76 2 2 3 4 5" xfId="20254" xr:uid="{00000000-0005-0000-0000-0000B19F0000}"/>
    <cellStyle name="Normal 76 2 2 3 5" xfId="11844" xr:uid="{00000000-0005-0000-0000-0000B29F0000}"/>
    <cellStyle name="Normal 76 2 2 3 5 2" xfId="42175" xr:uid="{00000000-0005-0000-0000-0000B39F0000}"/>
    <cellStyle name="Normal 76 2 2 3 5 3" xfId="26942" xr:uid="{00000000-0005-0000-0000-0000B49F0000}"/>
    <cellStyle name="Normal 76 2 2 3 6" xfId="6823" xr:uid="{00000000-0005-0000-0000-0000B59F0000}"/>
    <cellStyle name="Normal 76 2 2 3 6 2" xfId="37158" xr:uid="{00000000-0005-0000-0000-0000B69F0000}"/>
    <cellStyle name="Normal 76 2 2 3 6 3" xfId="21925" xr:uid="{00000000-0005-0000-0000-0000B79F0000}"/>
    <cellStyle name="Normal 76 2 2 3 7" xfId="32146" xr:uid="{00000000-0005-0000-0000-0000B89F0000}"/>
    <cellStyle name="Normal 76 2 2 3 8" xfId="16912" xr:uid="{00000000-0005-0000-0000-0000B99F0000}"/>
    <cellStyle name="Normal 76 2 2 4" xfId="2170" xr:uid="{00000000-0005-0000-0000-0000BA9F0000}"/>
    <cellStyle name="Normal 76 2 2 4 2" xfId="3860" xr:uid="{00000000-0005-0000-0000-0000BB9F0000}"/>
    <cellStyle name="Normal 76 2 2 4 2 2" xfId="13933" xr:uid="{00000000-0005-0000-0000-0000BC9F0000}"/>
    <cellStyle name="Normal 76 2 2 4 2 2 2" xfId="44264" xr:uid="{00000000-0005-0000-0000-0000BD9F0000}"/>
    <cellStyle name="Normal 76 2 2 4 2 2 3" xfId="29031" xr:uid="{00000000-0005-0000-0000-0000BE9F0000}"/>
    <cellStyle name="Normal 76 2 2 4 2 3" xfId="8913" xr:uid="{00000000-0005-0000-0000-0000BF9F0000}"/>
    <cellStyle name="Normal 76 2 2 4 2 3 2" xfId="39247" xr:uid="{00000000-0005-0000-0000-0000C09F0000}"/>
    <cellStyle name="Normal 76 2 2 4 2 3 3" xfId="24014" xr:uid="{00000000-0005-0000-0000-0000C19F0000}"/>
    <cellStyle name="Normal 76 2 2 4 2 4" xfId="34234" xr:uid="{00000000-0005-0000-0000-0000C29F0000}"/>
    <cellStyle name="Normal 76 2 2 4 2 5" xfId="19001" xr:uid="{00000000-0005-0000-0000-0000C39F0000}"/>
    <cellStyle name="Normal 76 2 2 4 3" xfId="5552" xr:uid="{00000000-0005-0000-0000-0000C49F0000}"/>
    <cellStyle name="Normal 76 2 2 4 3 2" xfId="15604" xr:uid="{00000000-0005-0000-0000-0000C59F0000}"/>
    <cellStyle name="Normal 76 2 2 4 3 2 2" xfId="45935" xr:uid="{00000000-0005-0000-0000-0000C69F0000}"/>
    <cellStyle name="Normal 76 2 2 4 3 2 3" xfId="30702" xr:uid="{00000000-0005-0000-0000-0000C79F0000}"/>
    <cellStyle name="Normal 76 2 2 4 3 3" xfId="10584" xr:uid="{00000000-0005-0000-0000-0000C89F0000}"/>
    <cellStyle name="Normal 76 2 2 4 3 3 2" xfId="40918" xr:uid="{00000000-0005-0000-0000-0000C99F0000}"/>
    <cellStyle name="Normal 76 2 2 4 3 3 3" xfId="25685" xr:uid="{00000000-0005-0000-0000-0000CA9F0000}"/>
    <cellStyle name="Normal 76 2 2 4 3 4" xfId="35905" xr:uid="{00000000-0005-0000-0000-0000CB9F0000}"/>
    <cellStyle name="Normal 76 2 2 4 3 5" xfId="20672" xr:uid="{00000000-0005-0000-0000-0000CC9F0000}"/>
    <cellStyle name="Normal 76 2 2 4 4" xfId="12262" xr:uid="{00000000-0005-0000-0000-0000CD9F0000}"/>
    <cellStyle name="Normal 76 2 2 4 4 2" xfId="42593" xr:uid="{00000000-0005-0000-0000-0000CE9F0000}"/>
    <cellStyle name="Normal 76 2 2 4 4 3" xfId="27360" xr:uid="{00000000-0005-0000-0000-0000CF9F0000}"/>
    <cellStyle name="Normal 76 2 2 4 5" xfId="7241" xr:uid="{00000000-0005-0000-0000-0000D09F0000}"/>
    <cellStyle name="Normal 76 2 2 4 5 2" xfId="37576" xr:uid="{00000000-0005-0000-0000-0000D19F0000}"/>
    <cellStyle name="Normal 76 2 2 4 5 3" xfId="22343" xr:uid="{00000000-0005-0000-0000-0000D29F0000}"/>
    <cellStyle name="Normal 76 2 2 4 6" xfId="32564" xr:uid="{00000000-0005-0000-0000-0000D39F0000}"/>
    <cellStyle name="Normal 76 2 2 4 7" xfId="17330" xr:uid="{00000000-0005-0000-0000-0000D49F0000}"/>
    <cellStyle name="Normal 76 2 2 5" xfId="3023" xr:uid="{00000000-0005-0000-0000-0000D59F0000}"/>
    <cellStyle name="Normal 76 2 2 5 2" xfId="13097" xr:uid="{00000000-0005-0000-0000-0000D69F0000}"/>
    <cellStyle name="Normal 76 2 2 5 2 2" xfId="43428" xr:uid="{00000000-0005-0000-0000-0000D79F0000}"/>
    <cellStyle name="Normal 76 2 2 5 2 3" xfId="28195" xr:uid="{00000000-0005-0000-0000-0000D89F0000}"/>
    <cellStyle name="Normal 76 2 2 5 3" xfId="8077" xr:uid="{00000000-0005-0000-0000-0000D99F0000}"/>
    <cellStyle name="Normal 76 2 2 5 3 2" xfId="38411" xr:uid="{00000000-0005-0000-0000-0000DA9F0000}"/>
    <cellStyle name="Normal 76 2 2 5 3 3" xfId="23178" xr:uid="{00000000-0005-0000-0000-0000DB9F0000}"/>
    <cellStyle name="Normal 76 2 2 5 4" xfId="33398" xr:uid="{00000000-0005-0000-0000-0000DC9F0000}"/>
    <cellStyle name="Normal 76 2 2 5 5" xfId="18165" xr:uid="{00000000-0005-0000-0000-0000DD9F0000}"/>
    <cellStyle name="Normal 76 2 2 6" xfId="4716" xr:uid="{00000000-0005-0000-0000-0000DE9F0000}"/>
    <cellStyle name="Normal 76 2 2 6 2" xfId="14768" xr:uid="{00000000-0005-0000-0000-0000DF9F0000}"/>
    <cellStyle name="Normal 76 2 2 6 2 2" xfId="45099" xr:uid="{00000000-0005-0000-0000-0000E09F0000}"/>
    <cellStyle name="Normal 76 2 2 6 2 3" xfId="29866" xr:uid="{00000000-0005-0000-0000-0000E19F0000}"/>
    <cellStyle name="Normal 76 2 2 6 3" xfId="9748" xr:uid="{00000000-0005-0000-0000-0000E29F0000}"/>
    <cellStyle name="Normal 76 2 2 6 3 2" xfId="40082" xr:uid="{00000000-0005-0000-0000-0000E39F0000}"/>
    <cellStyle name="Normal 76 2 2 6 3 3" xfId="24849" xr:uid="{00000000-0005-0000-0000-0000E49F0000}"/>
    <cellStyle name="Normal 76 2 2 6 4" xfId="35069" xr:uid="{00000000-0005-0000-0000-0000E59F0000}"/>
    <cellStyle name="Normal 76 2 2 6 5" xfId="19836" xr:uid="{00000000-0005-0000-0000-0000E69F0000}"/>
    <cellStyle name="Normal 76 2 2 7" xfId="11426" xr:uid="{00000000-0005-0000-0000-0000E79F0000}"/>
    <cellStyle name="Normal 76 2 2 7 2" xfId="41757" xr:uid="{00000000-0005-0000-0000-0000E89F0000}"/>
    <cellStyle name="Normal 76 2 2 7 3" xfId="26524" xr:uid="{00000000-0005-0000-0000-0000E99F0000}"/>
    <cellStyle name="Normal 76 2 2 8" xfId="6405" xr:uid="{00000000-0005-0000-0000-0000EA9F0000}"/>
    <cellStyle name="Normal 76 2 2 8 2" xfId="36740" xr:uid="{00000000-0005-0000-0000-0000EB9F0000}"/>
    <cellStyle name="Normal 76 2 2 8 3" xfId="21507" xr:uid="{00000000-0005-0000-0000-0000EC9F0000}"/>
    <cellStyle name="Normal 76 2 2 9" xfId="31728" xr:uid="{00000000-0005-0000-0000-0000ED9F0000}"/>
    <cellStyle name="Normal 76 2 3" xfId="1432" xr:uid="{00000000-0005-0000-0000-0000EE9F0000}"/>
    <cellStyle name="Normal 76 2 3 2" xfId="1853" xr:uid="{00000000-0005-0000-0000-0000EF9F0000}"/>
    <cellStyle name="Normal 76 2 3 2 2" xfId="2692" xr:uid="{00000000-0005-0000-0000-0000F09F0000}"/>
    <cellStyle name="Normal 76 2 3 2 2 2" xfId="4382" xr:uid="{00000000-0005-0000-0000-0000F19F0000}"/>
    <cellStyle name="Normal 76 2 3 2 2 2 2" xfId="14455" xr:uid="{00000000-0005-0000-0000-0000F29F0000}"/>
    <cellStyle name="Normal 76 2 3 2 2 2 2 2" xfId="44786" xr:uid="{00000000-0005-0000-0000-0000F39F0000}"/>
    <cellStyle name="Normal 76 2 3 2 2 2 2 3" xfId="29553" xr:uid="{00000000-0005-0000-0000-0000F49F0000}"/>
    <cellStyle name="Normal 76 2 3 2 2 2 3" xfId="9435" xr:uid="{00000000-0005-0000-0000-0000F59F0000}"/>
    <cellStyle name="Normal 76 2 3 2 2 2 3 2" xfId="39769" xr:uid="{00000000-0005-0000-0000-0000F69F0000}"/>
    <cellStyle name="Normal 76 2 3 2 2 2 3 3" xfId="24536" xr:uid="{00000000-0005-0000-0000-0000F79F0000}"/>
    <cellStyle name="Normal 76 2 3 2 2 2 4" xfId="34756" xr:uid="{00000000-0005-0000-0000-0000F89F0000}"/>
    <cellStyle name="Normal 76 2 3 2 2 2 5" xfId="19523" xr:uid="{00000000-0005-0000-0000-0000F99F0000}"/>
    <cellStyle name="Normal 76 2 3 2 2 3" xfId="6074" xr:uid="{00000000-0005-0000-0000-0000FA9F0000}"/>
    <cellStyle name="Normal 76 2 3 2 2 3 2" xfId="16126" xr:uid="{00000000-0005-0000-0000-0000FB9F0000}"/>
    <cellStyle name="Normal 76 2 3 2 2 3 2 2" xfId="46457" xr:uid="{00000000-0005-0000-0000-0000FC9F0000}"/>
    <cellStyle name="Normal 76 2 3 2 2 3 2 3" xfId="31224" xr:uid="{00000000-0005-0000-0000-0000FD9F0000}"/>
    <cellStyle name="Normal 76 2 3 2 2 3 3" xfId="11106" xr:uid="{00000000-0005-0000-0000-0000FE9F0000}"/>
    <cellStyle name="Normal 76 2 3 2 2 3 3 2" xfId="41440" xr:uid="{00000000-0005-0000-0000-0000FF9F0000}"/>
    <cellStyle name="Normal 76 2 3 2 2 3 3 3" xfId="26207" xr:uid="{00000000-0005-0000-0000-000000A00000}"/>
    <cellStyle name="Normal 76 2 3 2 2 3 4" xfId="36427" xr:uid="{00000000-0005-0000-0000-000001A00000}"/>
    <cellStyle name="Normal 76 2 3 2 2 3 5" xfId="21194" xr:uid="{00000000-0005-0000-0000-000002A00000}"/>
    <cellStyle name="Normal 76 2 3 2 2 4" xfId="12784" xr:uid="{00000000-0005-0000-0000-000003A00000}"/>
    <cellStyle name="Normal 76 2 3 2 2 4 2" xfId="43115" xr:uid="{00000000-0005-0000-0000-000004A00000}"/>
    <cellStyle name="Normal 76 2 3 2 2 4 3" xfId="27882" xr:uid="{00000000-0005-0000-0000-000005A00000}"/>
    <cellStyle name="Normal 76 2 3 2 2 5" xfId="7763" xr:uid="{00000000-0005-0000-0000-000006A00000}"/>
    <cellStyle name="Normal 76 2 3 2 2 5 2" xfId="38098" xr:uid="{00000000-0005-0000-0000-000007A00000}"/>
    <cellStyle name="Normal 76 2 3 2 2 5 3" xfId="22865" xr:uid="{00000000-0005-0000-0000-000008A00000}"/>
    <cellStyle name="Normal 76 2 3 2 2 6" xfId="33086" xr:uid="{00000000-0005-0000-0000-000009A00000}"/>
    <cellStyle name="Normal 76 2 3 2 2 7" xfId="17852" xr:uid="{00000000-0005-0000-0000-00000AA00000}"/>
    <cellStyle name="Normal 76 2 3 2 3" xfId="3545" xr:uid="{00000000-0005-0000-0000-00000BA00000}"/>
    <cellStyle name="Normal 76 2 3 2 3 2" xfId="13619" xr:uid="{00000000-0005-0000-0000-00000CA00000}"/>
    <cellStyle name="Normal 76 2 3 2 3 2 2" xfId="43950" xr:uid="{00000000-0005-0000-0000-00000DA00000}"/>
    <cellStyle name="Normal 76 2 3 2 3 2 3" xfId="28717" xr:uid="{00000000-0005-0000-0000-00000EA00000}"/>
    <cellStyle name="Normal 76 2 3 2 3 3" xfId="8599" xr:uid="{00000000-0005-0000-0000-00000FA00000}"/>
    <cellStyle name="Normal 76 2 3 2 3 3 2" xfId="38933" xr:uid="{00000000-0005-0000-0000-000010A00000}"/>
    <cellStyle name="Normal 76 2 3 2 3 3 3" xfId="23700" xr:uid="{00000000-0005-0000-0000-000011A00000}"/>
    <cellStyle name="Normal 76 2 3 2 3 4" xfId="33920" xr:uid="{00000000-0005-0000-0000-000012A00000}"/>
    <cellStyle name="Normal 76 2 3 2 3 5" xfId="18687" xr:uid="{00000000-0005-0000-0000-000013A00000}"/>
    <cellStyle name="Normal 76 2 3 2 4" xfId="5238" xr:uid="{00000000-0005-0000-0000-000014A00000}"/>
    <cellStyle name="Normal 76 2 3 2 4 2" xfId="15290" xr:uid="{00000000-0005-0000-0000-000015A00000}"/>
    <cellStyle name="Normal 76 2 3 2 4 2 2" xfId="45621" xr:uid="{00000000-0005-0000-0000-000016A00000}"/>
    <cellStyle name="Normal 76 2 3 2 4 2 3" xfId="30388" xr:uid="{00000000-0005-0000-0000-000017A00000}"/>
    <cellStyle name="Normal 76 2 3 2 4 3" xfId="10270" xr:uid="{00000000-0005-0000-0000-000018A00000}"/>
    <cellStyle name="Normal 76 2 3 2 4 3 2" xfId="40604" xr:uid="{00000000-0005-0000-0000-000019A00000}"/>
    <cellStyle name="Normal 76 2 3 2 4 3 3" xfId="25371" xr:uid="{00000000-0005-0000-0000-00001AA00000}"/>
    <cellStyle name="Normal 76 2 3 2 4 4" xfId="35591" xr:uid="{00000000-0005-0000-0000-00001BA00000}"/>
    <cellStyle name="Normal 76 2 3 2 4 5" xfId="20358" xr:uid="{00000000-0005-0000-0000-00001CA00000}"/>
    <cellStyle name="Normal 76 2 3 2 5" xfId="11948" xr:uid="{00000000-0005-0000-0000-00001DA00000}"/>
    <cellStyle name="Normal 76 2 3 2 5 2" xfId="42279" xr:uid="{00000000-0005-0000-0000-00001EA00000}"/>
    <cellStyle name="Normal 76 2 3 2 5 3" xfId="27046" xr:uid="{00000000-0005-0000-0000-00001FA00000}"/>
    <cellStyle name="Normal 76 2 3 2 6" xfId="6927" xr:uid="{00000000-0005-0000-0000-000020A00000}"/>
    <cellStyle name="Normal 76 2 3 2 6 2" xfId="37262" xr:uid="{00000000-0005-0000-0000-000021A00000}"/>
    <cellStyle name="Normal 76 2 3 2 6 3" xfId="22029" xr:uid="{00000000-0005-0000-0000-000022A00000}"/>
    <cellStyle name="Normal 76 2 3 2 7" xfId="32250" xr:uid="{00000000-0005-0000-0000-000023A00000}"/>
    <cellStyle name="Normal 76 2 3 2 8" xfId="17016" xr:uid="{00000000-0005-0000-0000-000024A00000}"/>
    <cellStyle name="Normal 76 2 3 3" xfId="2274" xr:uid="{00000000-0005-0000-0000-000025A00000}"/>
    <cellStyle name="Normal 76 2 3 3 2" xfId="3964" xr:uid="{00000000-0005-0000-0000-000026A00000}"/>
    <cellStyle name="Normal 76 2 3 3 2 2" xfId="14037" xr:uid="{00000000-0005-0000-0000-000027A00000}"/>
    <cellStyle name="Normal 76 2 3 3 2 2 2" xfId="44368" xr:uid="{00000000-0005-0000-0000-000028A00000}"/>
    <cellStyle name="Normal 76 2 3 3 2 2 3" xfId="29135" xr:uid="{00000000-0005-0000-0000-000029A00000}"/>
    <cellStyle name="Normal 76 2 3 3 2 3" xfId="9017" xr:uid="{00000000-0005-0000-0000-00002AA00000}"/>
    <cellStyle name="Normal 76 2 3 3 2 3 2" xfId="39351" xr:uid="{00000000-0005-0000-0000-00002BA00000}"/>
    <cellStyle name="Normal 76 2 3 3 2 3 3" xfId="24118" xr:uid="{00000000-0005-0000-0000-00002CA00000}"/>
    <cellStyle name="Normal 76 2 3 3 2 4" xfId="34338" xr:uid="{00000000-0005-0000-0000-00002DA00000}"/>
    <cellStyle name="Normal 76 2 3 3 2 5" xfId="19105" xr:uid="{00000000-0005-0000-0000-00002EA00000}"/>
    <cellStyle name="Normal 76 2 3 3 3" xfId="5656" xr:uid="{00000000-0005-0000-0000-00002FA00000}"/>
    <cellStyle name="Normal 76 2 3 3 3 2" xfId="15708" xr:uid="{00000000-0005-0000-0000-000030A00000}"/>
    <cellStyle name="Normal 76 2 3 3 3 2 2" xfId="46039" xr:uid="{00000000-0005-0000-0000-000031A00000}"/>
    <cellStyle name="Normal 76 2 3 3 3 2 3" xfId="30806" xr:uid="{00000000-0005-0000-0000-000032A00000}"/>
    <cellStyle name="Normal 76 2 3 3 3 3" xfId="10688" xr:uid="{00000000-0005-0000-0000-000033A00000}"/>
    <cellStyle name="Normal 76 2 3 3 3 3 2" xfId="41022" xr:uid="{00000000-0005-0000-0000-000034A00000}"/>
    <cellStyle name="Normal 76 2 3 3 3 3 3" xfId="25789" xr:uid="{00000000-0005-0000-0000-000035A00000}"/>
    <cellStyle name="Normal 76 2 3 3 3 4" xfId="36009" xr:uid="{00000000-0005-0000-0000-000036A00000}"/>
    <cellStyle name="Normal 76 2 3 3 3 5" xfId="20776" xr:uid="{00000000-0005-0000-0000-000037A00000}"/>
    <cellStyle name="Normal 76 2 3 3 4" xfId="12366" xr:uid="{00000000-0005-0000-0000-000038A00000}"/>
    <cellStyle name="Normal 76 2 3 3 4 2" xfId="42697" xr:uid="{00000000-0005-0000-0000-000039A00000}"/>
    <cellStyle name="Normal 76 2 3 3 4 3" xfId="27464" xr:uid="{00000000-0005-0000-0000-00003AA00000}"/>
    <cellStyle name="Normal 76 2 3 3 5" xfId="7345" xr:uid="{00000000-0005-0000-0000-00003BA00000}"/>
    <cellStyle name="Normal 76 2 3 3 5 2" xfId="37680" xr:uid="{00000000-0005-0000-0000-00003CA00000}"/>
    <cellStyle name="Normal 76 2 3 3 5 3" xfId="22447" xr:uid="{00000000-0005-0000-0000-00003DA00000}"/>
    <cellStyle name="Normal 76 2 3 3 6" xfId="32668" xr:uid="{00000000-0005-0000-0000-00003EA00000}"/>
    <cellStyle name="Normal 76 2 3 3 7" xfId="17434" xr:uid="{00000000-0005-0000-0000-00003FA00000}"/>
    <cellStyle name="Normal 76 2 3 4" xfId="3127" xr:uid="{00000000-0005-0000-0000-000040A00000}"/>
    <cellStyle name="Normal 76 2 3 4 2" xfId="13201" xr:uid="{00000000-0005-0000-0000-000041A00000}"/>
    <cellStyle name="Normal 76 2 3 4 2 2" xfId="43532" xr:uid="{00000000-0005-0000-0000-000042A00000}"/>
    <cellStyle name="Normal 76 2 3 4 2 3" xfId="28299" xr:uid="{00000000-0005-0000-0000-000043A00000}"/>
    <cellStyle name="Normal 76 2 3 4 3" xfId="8181" xr:uid="{00000000-0005-0000-0000-000044A00000}"/>
    <cellStyle name="Normal 76 2 3 4 3 2" xfId="38515" xr:uid="{00000000-0005-0000-0000-000045A00000}"/>
    <cellStyle name="Normal 76 2 3 4 3 3" xfId="23282" xr:uid="{00000000-0005-0000-0000-000046A00000}"/>
    <cellStyle name="Normal 76 2 3 4 4" xfId="33502" xr:uid="{00000000-0005-0000-0000-000047A00000}"/>
    <cellStyle name="Normal 76 2 3 4 5" xfId="18269" xr:uid="{00000000-0005-0000-0000-000048A00000}"/>
    <cellStyle name="Normal 76 2 3 5" xfId="4820" xr:uid="{00000000-0005-0000-0000-000049A00000}"/>
    <cellStyle name="Normal 76 2 3 5 2" xfId="14872" xr:uid="{00000000-0005-0000-0000-00004AA00000}"/>
    <cellStyle name="Normal 76 2 3 5 2 2" xfId="45203" xr:uid="{00000000-0005-0000-0000-00004BA00000}"/>
    <cellStyle name="Normal 76 2 3 5 2 3" xfId="29970" xr:uid="{00000000-0005-0000-0000-00004CA00000}"/>
    <cellStyle name="Normal 76 2 3 5 3" xfId="9852" xr:uid="{00000000-0005-0000-0000-00004DA00000}"/>
    <cellStyle name="Normal 76 2 3 5 3 2" xfId="40186" xr:uid="{00000000-0005-0000-0000-00004EA00000}"/>
    <cellStyle name="Normal 76 2 3 5 3 3" xfId="24953" xr:uid="{00000000-0005-0000-0000-00004FA00000}"/>
    <cellStyle name="Normal 76 2 3 5 4" xfId="35173" xr:uid="{00000000-0005-0000-0000-000050A00000}"/>
    <cellStyle name="Normal 76 2 3 5 5" xfId="19940" xr:uid="{00000000-0005-0000-0000-000051A00000}"/>
    <cellStyle name="Normal 76 2 3 6" xfId="11530" xr:uid="{00000000-0005-0000-0000-000052A00000}"/>
    <cellStyle name="Normal 76 2 3 6 2" xfId="41861" xr:uid="{00000000-0005-0000-0000-000053A00000}"/>
    <cellStyle name="Normal 76 2 3 6 3" xfId="26628" xr:uid="{00000000-0005-0000-0000-000054A00000}"/>
    <cellStyle name="Normal 76 2 3 7" xfId="6509" xr:uid="{00000000-0005-0000-0000-000055A00000}"/>
    <cellStyle name="Normal 76 2 3 7 2" xfId="36844" xr:uid="{00000000-0005-0000-0000-000056A00000}"/>
    <cellStyle name="Normal 76 2 3 7 3" xfId="21611" xr:uid="{00000000-0005-0000-0000-000057A00000}"/>
    <cellStyle name="Normal 76 2 3 8" xfId="31832" xr:uid="{00000000-0005-0000-0000-000058A00000}"/>
    <cellStyle name="Normal 76 2 3 9" xfId="16598" xr:uid="{00000000-0005-0000-0000-000059A00000}"/>
    <cellStyle name="Normal 76 2 4" xfId="1645" xr:uid="{00000000-0005-0000-0000-00005AA00000}"/>
    <cellStyle name="Normal 76 2 4 2" xfId="2484" xr:uid="{00000000-0005-0000-0000-00005BA00000}"/>
    <cellStyle name="Normal 76 2 4 2 2" xfId="4174" xr:uid="{00000000-0005-0000-0000-00005CA00000}"/>
    <cellStyle name="Normal 76 2 4 2 2 2" xfId="14247" xr:uid="{00000000-0005-0000-0000-00005DA00000}"/>
    <cellStyle name="Normal 76 2 4 2 2 2 2" xfId="44578" xr:uid="{00000000-0005-0000-0000-00005EA00000}"/>
    <cellStyle name="Normal 76 2 4 2 2 2 3" xfId="29345" xr:uid="{00000000-0005-0000-0000-00005FA00000}"/>
    <cellStyle name="Normal 76 2 4 2 2 3" xfId="9227" xr:uid="{00000000-0005-0000-0000-000060A00000}"/>
    <cellStyle name="Normal 76 2 4 2 2 3 2" xfId="39561" xr:uid="{00000000-0005-0000-0000-000061A00000}"/>
    <cellStyle name="Normal 76 2 4 2 2 3 3" xfId="24328" xr:uid="{00000000-0005-0000-0000-000062A00000}"/>
    <cellStyle name="Normal 76 2 4 2 2 4" xfId="34548" xr:uid="{00000000-0005-0000-0000-000063A00000}"/>
    <cellStyle name="Normal 76 2 4 2 2 5" xfId="19315" xr:uid="{00000000-0005-0000-0000-000064A00000}"/>
    <cellStyle name="Normal 76 2 4 2 3" xfId="5866" xr:uid="{00000000-0005-0000-0000-000065A00000}"/>
    <cellStyle name="Normal 76 2 4 2 3 2" xfId="15918" xr:uid="{00000000-0005-0000-0000-000066A00000}"/>
    <cellStyle name="Normal 76 2 4 2 3 2 2" xfId="46249" xr:uid="{00000000-0005-0000-0000-000067A00000}"/>
    <cellStyle name="Normal 76 2 4 2 3 2 3" xfId="31016" xr:uid="{00000000-0005-0000-0000-000068A00000}"/>
    <cellStyle name="Normal 76 2 4 2 3 3" xfId="10898" xr:uid="{00000000-0005-0000-0000-000069A00000}"/>
    <cellStyle name="Normal 76 2 4 2 3 3 2" xfId="41232" xr:uid="{00000000-0005-0000-0000-00006AA00000}"/>
    <cellStyle name="Normal 76 2 4 2 3 3 3" xfId="25999" xr:uid="{00000000-0005-0000-0000-00006BA00000}"/>
    <cellStyle name="Normal 76 2 4 2 3 4" xfId="36219" xr:uid="{00000000-0005-0000-0000-00006CA00000}"/>
    <cellStyle name="Normal 76 2 4 2 3 5" xfId="20986" xr:uid="{00000000-0005-0000-0000-00006DA00000}"/>
    <cellStyle name="Normal 76 2 4 2 4" xfId="12576" xr:uid="{00000000-0005-0000-0000-00006EA00000}"/>
    <cellStyle name="Normal 76 2 4 2 4 2" xfId="42907" xr:uid="{00000000-0005-0000-0000-00006FA00000}"/>
    <cellStyle name="Normal 76 2 4 2 4 3" xfId="27674" xr:uid="{00000000-0005-0000-0000-000070A00000}"/>
    <cellStyle name="Normal 76 2 4 2 5" xfId="7555" xr:uid="{00000000-0005-0000-0000-000071A00000}"/>
    <cellStyle name="Normal 76 2 4 2 5 2" xfId="37890" xr:uid="{00000000-0005-0000-0000-000072A00000}"/>
    <cellStyle name="Normal 76 2 4 2 5 3" xfId="22657" xr:uid="{00000000-0005-0000-0000-000073A00000}"/>
    <cellStyle name="Normal 76 2 4 2 6" xfId="32878" xr:uid="{00000000-0005-0000-0000-000074A00000}"/>
    <cellStyle name="Normal 76 2 4 2 7" xfId="17644" xr:uid="{00000000-0005-0000-0000-000075A00000}"/>
    <cellStyle name="Normal 76 2 4 3" xfId="3337" xr:uid="{00000000-0005-0000-0000-000076A00000}"/>
    <cellStyle name="Normal 76 2 4 3 2" xfId="13411" xr:uid="{00000000-0005-0000-0000-000077A00000}"/>
    <cellStyle name="Normal 76 2 4 3 2 2" xfId="43742" xr:uid="{00000000-0005-0000-0000-000078A00000}"/>
    <cellStyle name="Normal 76 2 4 3 2 3" xfId="28509" xr:uid="{00000000-0005-0000-0000-000079A00000}"/>
    <cellStyle name="Normal 76 2 4 3 3" xfId="8391" xr:uid="{00000000-0005-0000-0000-00007AA00000}"/>
    <cellStyle name="Normal 76 2 4 3 3 2" xfId="38725" xr:uid="{00000000-0005-0000-0000-00007BA00000}"/>
    <cellStyle name="Normal 76 2 4 3 3 3" xfId="23492" xr:uid="{00000000-0005-0000-0000-00007CA00000}"/>
    <cellStyle name="Normal 76 2 4 3 4" xfId="33712" xr:uid="{00000000-0005-0000-0000-00007DA00000}"/>
    <cellStyle name="Normal 76 2 4 3 5" xfId="18479" xr:uid="{00000000-0005-0000-0000-00007EA00000}"/>
    <cellStyle name="Normal 76 2 4 4" xfId="5030" xr:uid="{00000000-0005-0000-0000-00007FA00000}"/>
    <cellStyle name="Normal 76 2 4 4 2" xfId="15082" xr:uid="{00000000-0005-0000-0000-000080A00000}"/>
    <cellStyle name="Normal 76 2 4 4 2 2" xfId="45413" xr:uid="{00000000-0005-0000-0000-000081A00000}"/>
    <cellStyle name="Normal 76 2 4 4 2 3" xfId="30180" xr:uid="{00000000-0005-0000-0000-000082A00000}"/>
    <cellStyle name="Normal 76 2 4 4 3" xfId="10062" xr:uid="{00000000-0005-0000-0000-000083A00000}"/>
    <cellStyle name="Normal 76 2 4 4 3 2" xfId="40396" xr:uid="{00000000-0005-0000-0000-000084A00000}"/>
    <cellStyle name="Normal 76 2 4 4 3 3" xfId="25163" xr:uid="{00000000-0005-0000-0000-000085A00000}"/>
    <cellStyle name="Normal 76 2 4 4 4" xfId="35383" xr:uid="{00000000-0005-0000-0000-000086A00000}"/>
    <cellStyle name="Normal 76 2 4 4 5" xfId="20150" xr:uid="{00000000-0005-0000-0000-000087A00000}"/>
    <cellStyle name="Normal 76 2 4 5" xfId="11740" xr:uid="{00000000-0005-0000-0000-000088A00000}"/>
    <cellStyle name="Normal 76 2 4 5 2" xfId="42071" xr:uid="{00000000-0005-0000-0000-000089A00000}"/>
    <cellStyle name="Normal 76 2 4 5 3" xfId="26838" xr:uid="{00000000-0005-0000-0000-00008AA00000}"/>
    <cellStyle name="Normal 76 2 4 6" xfId="6719" xr:uid="{00000000-0005-0000-0000-00008BA00000}"/>
    <cellStyle name="Normal 76 2 4 6 2" xfId="37054" xr:uid="{00000000-0005-0000-0000-00008CA00000}"/>
    <cellStyle name="Normal 76 2 4 6 3" xfId="21821" xr:uid="{00000000-0005-0000-0000-00008DA00000}"/>
    <cellStyle name="Normal 76 2 4 7" xfId="32042" xr:uid="{00000000-0005-0000-0000-00008EA00000}"/>
    <cellStyle name="Normal 76 2 4 8" xfId="16808" xr:uid="{00000000-0005-0000-0000-00008FA00000}"/>
    <cellStyle name="Normal 76 2 5" xfId="2066" xr:uid="{00000000-0005-0000-0000-000090A00000}"/>
    <cellStyle name="Normal 76 2 5 2" xfId="3756" xr:uid="{00000000-0005-0000-0000-000091A00000}"/>
    <cellStyle name="Normal 76 2 5 2 2" xfId="13829" xr:uid="{00000000-0005-0000-0000-000092A00000}"/>
    <cellStyle name="Normal 76 2 5 2 2 2" xfId="44160" xr:uid="{00000000-0005-0000-0000-000093A00000}"/>
    <cellStyle name="Normal 76 2 5 2 2 3" xfId="28927" xr:uid="{00000000-0005-0000-0000-000094A00000}"/>
    <cellStyle name="Normal 76 2 5 2 3" xfId="8809" xr:uid="{00000000-0005-0000-0000-000095A00000}"/>
    <cellStyle name="Normal 76 2 5 2 3 2" xfId="39143" xr:uid="{00000000-0005-0000-0000-000096A00000}"/>
    <cellStyle name="Normal 76 2 5 2 3 3" xfId="23910" xr:uid="{00000000-0005-0000-0000-000097A00000}"/>
    <cellStyle name="Normal 76 2 5 2 4" xfId="34130" xr:uid="{00000000-0005-0000-0000-000098A00000}"/>
    <cellStyle name="Normal 76 2 5 2 5" xfId="18897" xr:uid="{00000000-0005-0000-0000-000099A00000}"/>
    <cellStyle name="Normal 76 2 5 3" xfId="5448" xr:uid="{00000000-0005-0000-0000-00009AA00000}"/>
    <cellStyle name="Normal 76 2 5 3 2" xfId="15500" xr:uid="{00000000-0005-0000-0000-00009BA00000}"/>
    <cellStyle name="Normal 76 2 5 3 2 2" xfId="45831" xr:uid="{00000000-0005-0000-0000-00009CA00000}"/>
    <cellStyle name="Normal 76 2 5 3 2 3" xfId="30598" xr:uid="{00000000-0005-0000-0000-00009DA00000}"/>
    <cellStyle name="Normal 76 2 5 3 3" xfId="10480" xr:uid="{00000000-0005-0000-0000-00009EA00000}"/>
    <cellStyle name="Normal 76 2 5 3 3 2" xfId="40814" xr:uid="{00000000-0005-0000-0000-00009FA00000}"/>
    <cellStyle name="Normal 76 2 5 3 3 3" xfId="25581" xr:uid="{00000000-0005-0000-0000-0000A0A00000}"/>
    <cellStyle name="Normal 76 2 5 3 4" xfId="35801" xr:uid="{00000000-0005-0000-0000-0000A1A00000}"/>
    <cellStyle name="Normal 76 2 5 3 5" xfId="20568" xr:uid="{00000000-0005-0000-0000-0000A2A00000}"/>
    <cellStyle name="Normal 76 2 5 4" xfId="12158" xr:uid="{00000000-0005-0000-0000-0000A3A00000}"/>
    <cellStyle name="Normal 76 2 5 4 2" xfId="42489" xr:uid="{00000000-0005-0000-0000-0000A4A00000}"/>
    <cellStyle name="Normal 76 2 5 4 3" xfId="27256" xr:uid="{00000000-0005-0000-0000-0000A5A00000}"/>
    <cellStyle name="Normal 76 2 5 5" xfId="7137" xr:uid="{00000000-0005-0000-0000-0000A6A00000}"/>
    <cellStyle name="Normal 76 2 5 5 2" xfId="37472" xr:uid="{00000000-0005-0000-0000-0000A7A00000}"/>
    <cellStyle name="Normal 76 2 5 5 3" xfId="22239" xr:uid="{00000000-0005-0000-0000-0000A8A00000}"/>
    <cellStyle name="Normal 76 2 5 6" xfId="32460" xr:uid="{00000000-0005-0000-0000-0000A9A00000}"/>
    <cellStyle name="Normal 76 2 5 7" xfId="17226" xr:uid="{00000000-0005-0000-0000-0000AAA00000}"/>
    <cellStyle name="Normal 76 2 6" xfId="2919" xr:uid="{00000000-0005-0000-0000-0000ABA00000}"/>
    <cellStyle name="Normal 76 2 6 2" xfId="12993" xr:uid="{00000000-0005-0000-0000-0000ACA00000}"/>
    <cellStyle name="Normal 76 2 6 2 2" xfId="43324" xr:uid="{00000000-0005-0000-0000-0000ADA00000}"/>
    <cellStyle name="Normal 76 2 6 2 3" xfId="28091" xr:uid="{00000000-0005-0000-0000-0000AEA00000}"/>
    <cellStyle name="Normal 76 2 6 3" xfId="7973" xr:uid="{00000000-0005-0000-0000-0000AFA00000}"/>
    <cellStyle name="Normal 76 2 6 3 2" xfId="38307" xr:uid="{00000000-0005-0000-0000-0000B0A00000}"/>
    <cellStyle name="Normal 76 2 6 3 3" xfId="23074" xr:uid="{00000000-0005-0000-0000-0000B1A00000}"/>
    <cellStyle name="Normal 76 2 6 4" xfId="33294" xr:uid="{00000000-0005-0000-0000-0000B2A00000}"/>
    <cellStyle name="Normal 76 2 6 5" xfId="18061" xr:uid="{00000000-0005-0000-0000-0000B3A00000}"/>
    <cellStyle name="Normal 76 2 7" xfId="4612" xr:uid="{00000000-0005-0000-0000-0000B4A00000}"/>
    <cellStyle name="Normal 76 2 7 2" xfId="14664" xr:uid="{00000000-0005-0000-0000-0000B5A00000}"/>
    <cellStyle name="Normal 76 2 7 2 2" xfId="44995" xr:uid="{00000000-0005-0000-0000-0000B6A00000}"/>
    <cellStyle name="Normal 76 2 7 2 3" xfId="29762" xr:uid="{00000000-0005-0000-0000-0000B7A00000}"/>
    <cellStyle name="Normal 76 2 7 3" xfId="9644" xr:uid="{00000000-0005-0000-0000-0000B8A00000}"/>
    <cellStyle name="Normal 76 2 7 3 2" xfId="39978" xr:uid="{00000000-0005-0000-0000-0000B9A00000}"/>
    <cellStyle name="Normal 76 2 7 3 3" xfId="24745" xr:uid="{00000000-0005-0000-0000-0000BAA00000}"/>
    <cellStyle name="Normal 76 2 7 4" xfId="34965" xr:uid="{00000000-0005-0000-0000-0000BBA00000}"/>
    <cellStyle name="Normal 76 2 7 5" xfId="19732" xr:uid="{00000000-0005-0000-0000-0000BCA00000}"/>
    <cellStyle name="Normal 76 2 8" xfId="11322" xr:uid="{00000000-0005-0000-0000-0000BDA00000}"/>
    <cellStyle name="Normal 76 2 8 2" xfId="41653" xr:uid="{00000000-0005-0000-0000-0000BEA00000}"/>
    <cellStyle name="Normal 76 2 8 3" xfId="26420" xr:uid="{00000000-0005-0000-0000-0000BFA00000}"/>
    <cellStyle name="Normal 76 2 9" xfId="6301" xr:uid="{00000000-0005-0000-0000-0000C0A00000}"/>
    <cellStyle name="Normal 76 2 9 2" xfId="36636" xr:uid="{00000000-0005-0000-0000-0000C1A00000}"/>
    <cellStyle name="Normal 76 2 9 3" xfId="21403" xr:uid="{00000000-0005-0000-0000-0000C2A00000}"/>
    <cellStyle name="Normal 76 3" xfId="1265" xr:uid="{00000000-0005-0000-0000-0000C3A00000}"/>
    <cellStyle name="Normal 76 3 10" xfId="16442" xr:uid="{00000000-0005-0000-0000-0000C4A00000}"/>
    <cellStyle name="Normal 76 3 2" xfId="1484" xr:uid="{00000000-0005-0000-0000-0000C5A00000}"/>
    <cellStyle name="Normal 76 3 2 2" xfId="1905" xr:uid="{00000000-0005-0000-0000-0000C6A00000}"/>
    <cellStyle name="Normal 76 3 2 2 2" xfId="2744" xr:uid="{00000000-0005-0000-0000-0000C7A00000}"/>
    <cellStyle name="Normal 76 3 2 2 2 2" xfId="4434" xr:uid="{00000000-0005-0000-0000-0000C8A00000}"/>
    <cellStyle name="Normal 76 3 2 2 2 2 2" xfId="14507" xr:uid="{00000000-0005-0000-0000-0000C9A00000}"/>
    <cellStyle name="Normal 76 3 2 2 2 2 2 2" xfId="44838" xr:uid="{00000000-0005-0000-0000-0000CAA00000}"/>
    <cellStyle name="Normal 76 3 2 2 2 2 2 3" xfId="29605" xr:uid="{00000000-0005-0000-0000-0000CBA00000}"/>
    <cellStyle name="Normal 76 3 2 2 2 2 3" xfId="9487" xr:uid="{00000000-0005-0000-0000-0000CCA00000}"/>
    <cellStyle name="Normal 76 3 2 2 2 2 3 2" xfId="39821" xr:uid="{00000000-0005-0000-0000-0000CDA00000}"/>
    <cellStyle name="Normal 76 3 2 2 2 2 3 3" xfId="24588" xr:uid="{00000000-0005-0000-0000-0000CEA00000}"/>
    <cellStyle name="Normal 76 3 2 2 2 2 4" xfId="34808" xr:uid="{00000000-0005-0000-0000-0000CFA00000}"/>
    <cellStyle name="Normal 76 3 2 2 2 2 5" xfId="19575" xr:uid="{00000000-0005-0000-0000-0000D0A00000}"/>
    <cellStyle name="Normal 76 3 2 2 2 3" xfId="6126" xr:uid="{00000000-0005-0000-0000-0000D1A00000}"/>
    <cellStyle name="Normal 76 3 2 2 2 3 2" xfId="16178" xr:uid="{00000000-0005-0000-0000-0000D2A00000}"/>
    <cellStyle name="Normal 76 3 2 2 2 3 2 2" xfId="46509" xr:uid="{00000000-0005-0000-0000-0000D3A00000}"/>
    <cellStyle name="Normal 76 3 2 2 2 3 2 3" xfId="31276" xr:uid="{00000000-0005-0000-0000-0000D4A00000}"/>
    <cellStyle name="Normal 76 3 2 2 2 3 3" xfId="11158" xr:uid="{00000000-0005-0000-0000-0000D5A00000}"/>
    <cellStyle name="Normal 76 3 2 2 2 3 3 2" xfId="41492" xr:uid="{00000000-0005-0000-0000-0000D6A00000}"/>
    <cellStyle name="Normal 76 3 2 2 2 3 3 3" xfId="26259" xr:uid="{00000000-0005-0000-0000-0000D7A00000}"/>
    <cellStyle name="Normal 76 3 2 2 2 3 4" xfId="36479" xr:uid="{00000000-0005-0000-0000-0000D8A00000}"/>
    <cellStyle name="Normal 76 3 2 2 2 3 5" xfId="21246" xr:uid="{00000000-0005-0000-0000-0000D9A00000}"/>
    <cellStyle name="Normal 76 3 2 2 2 4" xfId="12836" xr:uid="{00000000-0005-0000-0000-0000DAA00000}"/>
    <cellStyle name="Normal 76 3 2 2 2 4 2" xfId="43167" xr:uid="{00000000-0005-0000-0000-0000DBA00000}"/>
    <cellStyle name="Normal 76 3 2 2 2 4 3" xfId="27934" xr:uid="{00000000-0005-0000-0000-0000DCA00000}"/>
    <cellStyle name="Normal 76 3 2 2 2 5" xfId="7815" xr:uid="{00000000-0005-0000-0000-0000DDA00000}"/>
    <cellStyle name="Normal 76 3 2 2 2 5 2" xfId="38150" xr:uid="{00000000-0005-0000-0000-0000DEA00000}"/>
    <cellStyle name="Normal 76 3 2 2 2 5 3" xfId="22917" xr:uid="{00000000-0005-0000-0000-0000DFA00000}"/>
    <cellStyle name="Normal 76 3 2 2 2 6" xfId="33138" xr:uid="{00000000-0005-0000-0000-0000E0A00000}"/>
    <cellStyle name="Normal 76 3 2 2 2 7" xfId="17904" xr:uid="{00000000-0005-0000-0000-0000E1A00000}"/>
    <cellStyle name="Normal 76 3 2 2 3" xfId="3597" xr:uid="{00000000-0005-0000-0000-0000E2A00000}"/>
    <cellStyle name="Normal 76 3 2 2 3 2" xfId="13671" xr:uid="{00000000-0005-0000-0000-0000E3A00000}"/>
    <cellStyle name="Normal 76 3 2 2 3 2 2" xfId="44002" xr:uid="{00000000-0005-0000-0000-0000E4A00000}"/>
    <cellStyle name="Normal 76 3 2 2 3 2 3" xfId="28769" xr:uid="{00000000-0005-0000-0000-0000E5A00000}"/>
    <cellStyle name="Normal 76 3 2 2 3 3" xfId="8651" xr:uid="{00000000-0005-0000-0000-0000E6A00000}"/>
    <cellStyle name="Normal 76 3 2 2 3 3 2" xfId="38985" xr:uid="{00000000-0005-0000-0000-0000E7A00000}"/>
    <cellStyle name="Normal 76 3 2 2 3 3 3" xfId="23752" xr:uid="{00000000-0005-0000-0000-0000E8A00000}"/>
    <cellStyle name="Normal 76 3 2 2 3 4" xfId="33972" xr:uid="{00000000-0005-0000-0000-0000E9A00000}"/>
    <cellStyle name="Normal 76 3 2 2 3 5" xfId="18739" xr:uid="{00000000-0005-0000-0000-0000EAA00000}"/>
    <cellStyle name="Normal 76 3 2 2 4" xfId="5290" xr:uid="{00000000-0005-0000-0000-0000EBA00000}"/>
    <cellStyle name="Normal 76 3 2 2 4 2" xfId="15342" xr:uid="{00000000-0005-0000-0000-0000ECA00000}"/>
    <cellStyle name="Normal 76 3 2 2 4 2 2" xfId="45673" xr:uid="{00000000-0005-0000-0000-0000EDA00000}"/>
    <cellStyle name="Normal 76 3 2 2 4 2 3" xfId="30440" xr:uid="{00000000-0005-0000-0000-0000EEA00000}"/>
    <cellStyle name="Normal 76 3 2 2 4 3" xfId="10322" xr:uid="{00000000-0005-0000-0000-0000EFA00000}"/>
    <cellStyle name="Normal 76 3 2 2 4 3 2" xfId="40656" xr:uid="{00000000-0005-0000-0000-0000F0A00000}"/>
    <cellStyle name="Normal 76 3 2 2 4 3 3" xfId="25423" xr:uid="{00000000-0005-0000-0000-0000F1A00000}"/>
    <cellStyle name="Normal 76 3 2 2 4 4" xfId="35643" xr:uid="{00000000-0005-0000-0000-0000F2A00000}"/>
    <cellStyle name="Normal 76 3 2 2 4 5" xfId="20410" xr:uid="{00000000-0005-0000-0000-0000F3A00000}"/>
    <cellStyle name="Normal 76 3 2 2 5" xfId="12000" xr:uid="{00000000-0005-0000-0000-0000F4A00000}"/>
    <cellStyle name="Normal 76 3 2 2 5 2" xfId="42331" xr:uid="{00000000-0005-0000-0000-0000F5A00000}"/>
    <cellStyle name="Normal 76 3 2 2 5 3" xfId="27098" xr:uid="{00000000-0005-0000-0000-0000F6A00000}"/>
    <cellStyle name="Normal 76 3 2 2 6" xfId="6979" xr:uid="{00000000-0005-0000-0000-0000F7A00000}"/>
    <cellStyle name="Normal 76 3 2 2 6 2" xfId="37314" xr:uid="{00000000-0005-0000-0000-0000F8A00000}"/>
    <cellStyle name="Normal 76 3 2 2 6 3" xfId="22081" xr:uid="{00000000-0005-0000-0000-0000F9A00000}"/>
    <cellStyle name="Normal 76 3 2 2 7" xfId="32302" xr:uid="{00000000-0005-0000-0000-0000FAA00000}"/>
    <cellStyle name="Normal 76 3 2 2 8" xfId="17068" xr:uid="{00000000-0005-0000-0000-0000FBA00000}"/>
    <cellStyle name="Normal 76 3 2 3" xfId="2326" xr:uid="{00000000-0005-0000-0000-0000FCA00000}"/>
    <cellStyle name="Normal 76 3 2 3 2" xfId="4016" xr:uid="{00000000-0005-0000-0000-0000FDA00000}"/>
    <cellStyle name="Normal 76 3 2 3 2 2" xfId="14089" xr:uid="{00000000-0005-0000-0000-0000FEA00000}"/>
    <cellStyle name="Normal 76 3 2 3 2 2 2" xfId="44420" xr:uid="{00000000-0005-0000-0000-0000FFA00000}"/>
    <cellStyle name="Normal 76 3 2 3 2 2 3" xfId="29187" xr:uid="{00000000-0005-0000-0000-000000A10000}"/>
    <cellStyle name="Normal 76 3 2 3 2 3" xfId="9069" xr:uid="{00000000-0005-0000-0000-000001A10000}"/>
    <cellStyle name="Normal 76 3 2 3 2 3 2" xfId="39403" xr:uid="{00000000-0005-0000-0000-000002A10000}"/>
    <cellStyle name="Normal 76 3 2 3 2 3 3" xfId="24170" xr:uid="{00000000-0005-0000-0000-000003A10000}"/>
    <cellStyle name="Normal 76 3 2 3 2 4" xfId="34390" xr:uid="{00000000-0005-0000-0000-000004A10000}"/>
    <cellStyle name="Normal 76 3 2 3 2 5" xfId="19157" xr:uid="{00000000-0005-0000-0000-000005A10000}"/>
    <cellStyle name="Normal 76 3 2 3 3" xfId="5708" xr:uid="{00000000-0005-0000-0000-000006A10000}"/>
    <cellStyle name="Normal 76 3 2 3 3 2" xfId="15760" xr:uid="{00000000-0005-0000-0000-000007A10000}"/>
    <cellStyle name="Normal 76 3 2 3 3 2 2" xfId="46091" xr:uid="{00000000-0005-0000-0000-000008A10000}"/>
    <cellStyle name="Normal 76 3 2 3 3 2 3" xfId="30858" xr:uid="{00000000-0005-0000-0000-000009A10000}"/>
    <cellStyle name="Normal 76 3 2 3 3 3" xfId="10740" xr:uid="{00000000-0005-0000-0000-00000AA10000}"/>
    <cellStyle name="Normal 76 3 2 3 3 3 2" xfId="41074" xr:uid="{00000000-0005-0000-0000-00000BA10000}"/>
    <cellStyle name="Normal 76 3 2 3 3 3 3" xfId="25841" xr:uid="{00000000-0005-0000-0000-00000CA10000}"/>
    <cellStyle name="Normal 76 3 2 3 3 4" xfId="36061" xr:uid="{00000000-0005-0000-0000-00000DA10000}"/>
    <cellStyle name="Normal 76 3 2 3 3 5" xfId="20828" xr:uid="{00000000-0005-0000-0000-00000EA10000}"/>
    <cellStyle name="Normal 76 3 2 3 4" xfId="12418" xr:uid="{00000000-0005-0000-0000-00000FA10000}"/>
    <cellStyle name="Normal 76 3 2 3 4 2" xfId="42749" xr:uid="{00000000-0005-0000-0000-000010A10000}"/>
    <cellStyle name="Normal 76 3 2 3 4 3" xfId="27516" xr:uid="{00000000-0005-0000-0000-000011A10000}"/>
    <cellStyle name="Normal 76 3 2 3 5" xfId="7397" xr:uid="{00000000-0005-0000-0000-000012A10000}"/>
    <cellStyle name="Normal 76 3 2 3 5 2" xfId="37732" xr:uid="{00000000-0005-0000-0000-000013A10000}"/>
    <cellStyle name="Normal 76 3 2 3 5 3" xfId="22499" xr:uid="{00000000-0005-0000-0000-000014A10000}"/>
    <cellStyle name="Normal 76 3 2 3 6" xfId="32720" xr:uid="{00000000-0005-0000-0000-000015A10000}"/>
    <cellStyle name="Normal 76 3 2 3 7" xfId="17486" xr:uid="{00000000-0005-0000-0000-000016A10000}"/>
    <cellStyle name="Normal 76 3 2 4" xfId="3179" xr:uid="{00000000-0005-0000-0000-000017A10000}"/>
    <cellStyle name="Normal 76 3 2 4 2" xfId="13253" xr:uid="{00000000-0005-0000-0000-000018A10000}"/>
    <cellStyle name="Normal 76 3 2 4 2 2" xfId="43584" xr:uid="{00000000-0005-0000-0000-000019A10000}"/>
    <cellStyle name="Normal 76 3 2 4 2 3" xfId="28351" xr:uid="{00000000-0005-0000-0000-00001AA10000}"/>
    <cellStyle name="Normal 76 3 2 4 3" xfId="8233" xr:uid="{00000000-0005-0000-0000-00001BA10000}"/>
    <cellStyle name="Normal 76 3 2 4 3 2" xfId="38567" xr:uid="{00000000-0005-0000-0000-00001CA10000}"/>
    <cellStyle name="Normal 76 3 2 4 3 3" xfId="23334" xr:uid="{00000000-0005-0000-0000-00001DA10000}"/>
    <cellStyle name="Normal 76 3 2 4 4" xfId="33554" xr:uid="{00000000-0005-0000-0000-00001EA10000}"/>
    <cellStyle name="Normal 76 3 2 4 5" xfId="18321" xr:uid="{00000000-0005-0000-0000-00001FA10000}"/>
    <cellStyle name="Normal 76 3 2 5" xfId="4872" xr:uid="{00000000-0005-0000-0000-000020A10000}"/>
    <cellStyle name="Normal 76 3 2 5 2" xfId="14924" xr:uid="{00000000-0005-0000-0000-000021A10000}"/>
    <cellStyle name="Normal 76 3 2 5 2 2" xfId="45255" xr:uid="{00000000-0005-0000-0000-000022A10000}"/>
    <cellStyle name="Normal 76 3 2 5 2 3" xfId="30022" xr:uid="{00000000-0005-0000-0000-000023A10000}"/>
    <cellStyle name="Normal 76 3 2 5 3" xfId="9904" xr:uid="{00000000-0005-0000-0000-000024A10000}"/>
    <cellStyle name="Normal 76 3 2 5 3 2" xfId="40238" xr:uid="{00000000-0005-0000-0000-000025A10000}"/>
    <cellStyle name="Normal 76 3 2 5 3 3" xfId="25005" xr:uid="{00000000-0005-0000-0000-000026A10000}"/>
    <cellStyle name="Normal 76 3 2 5 4" xfId="35225" xr:uid="{00000000-0005-0000-0000-000027A10000}"/>
    <cellStyle name="Normal 76 3 2 5 5" xfId="19992" xr:uid="{00000000-0005-0000-0000-000028A10000}"/>
    <cellStyle name="Normal 76 3 2 6" xfId="11582" xr:uid="{00000000-0005-0000-0000-000029A10000}"/>
    <cellStyle name="Normal 76 3 2 6 2" xfId="41913" xr:uid="{00000000-0005-0000-0000-00002AA10000}"/>
    <cellStyle name="Normal 76 3 2 6 3" xfId="26680" xr:uid="{00000000-0005-0000-0000-00002BA10000}"/>
    <cellStyle name="Normal 76 3 2 7" xfId="6561" xr:uid="{00000000-0005-0000-0000-00002CA10000}"/>
    <cellStyle name="Normal 76 3 2 7 2" xfId="36896" xr:uid="{00000000-0005-0000-0000-00002DA10000}"/>
    <cellStyle name="Normal 76 3 2 7 3" xfId="21663" xr:uid="{00000000-0005-0000-0000-00002EA10000}"/>
    <cellStyle name="Normal 76 3 2 8" xfId="31884" xr:uid="{00000000-0005-0000-0000-00002FA10000}"/>
    <cellStyle name="Normal 76 3 2 9" xfId="16650" xr:uid="{00000000-0005-0000-0000-000030A10000}"/>
    <cellStyle name="Normal 76 3 3" xfId="1697" xr:uid="{00000000-0005-0000-0000-000031A10000}"/>
    <cellStyle name="Normal 76 3 3 2" xfId="2536" xr:uid="{00000000-0005-0000-0000-000032A10000}"/>
    <cellStyle name="Normal 76 3 3 2 2" xfId="4226" xr:uid="{00000000-0005-0000-0000-000033A10000}"/>
    <cellStyle name="Normal 76 3 3 2 2 2" xfId="14299" xr:uid="{00000000-0005-0000-0000-000034A10000}"/>
    <cellStyle name="Normal 76 3 3 2 2 2 2" xfId="44630" xr:uid="{00000000-0005-0000-0000-000035A10000}"/>
    <cellStyle name="Normal 76 3 3 2 2 2 3" xfId="29397" xr:uid="{00000000-0005-0000-0000-000036A10000}"/>
    <cellStyle name="Normal 76 3 3 2 2 3" xfId="9279" xr:uid="{00000000-0005-0000-0000-000037A10000}"/>
    <cellStyle name="Normal 76 3 3 2 2 3 2" xfId="39613" xr:uid="{00000000-0005-0000-0000-000038A10000}"/>
    <cellStyle name="Normal 76 3 3 2 2 3 3" xfId="24380" xr:uid="{00000000-0005-0000-0000-000039A10000}"/>
    <cellStyle name="Normal 76 3 3 2 2 4" xfId="34600" xr:uid="{00000000-0005-0000-0000-00003AA10000}"/>
    <cellStyle name="Normal 76 3 3 2 2 5" xfId="19367" xr:uid="{00000000-0005-0000-0000-00003BA10000}"/>
    <cellStyle name="Normal 76 3 3 2 3" xfId="5918" xr:uid="{00000000-0005-0000-0000-00003CA10000}"/>
    <cellStyle name="Normal 76 3 3 2 3 2" xfId="15970" xr:uid="{00000000-0005-0000-0000-00003DA10000}"/>
    <cellStyle name="Normal 76 3 3 2 3 2 2" xfId="46301" xr:uid="{00000000-0005-0000-0000-00003EA10000}"/>
    <cellStyle name="Normal 76 3 3 2 3 2 3" xfId="31068" xr:uid="{00000000-0005-0000-0000-00003FA10000}"/>
    <cellStyle name="Normal 76 3 3 2 3 3" xfId="10950" xr:uid="{00000000-0005-0000-0000-000040A10000}"/>
    <cellStyle name="Normal 76 3 3 2 3 3 2" xfId="41284" xr:uid="{00000000-0005-0000-0000-000041A10000}"/>
    <cellStyle name="Normal 76 3 3 2 3 3 3" xfId="26051" xr:uid="{00000000-0005-0000-0000-000042A10000}"/>
    <cellStyle name="Normal 76 3 3 2 3 4" xfId="36271" xr:uid="{00000000-0005-0000-0000-000043A10000}"/>
    <cellStyle name="Normal 76 3 3 2 3 5" xfId="21038" xr:uid="{00000000-0005-0000-0000-000044A10000}"/>
    <cellStyle name="Normal 76 3 3 2 4" xfId="12628" xr:uid="{00000000-0005-0000-0000-000045A10000}"/>
    <cellStyle name="Normal 76 3 3 2 4 2" xfId="42959" xr:uid="{00000000-0005-0000-0000-000046A10000}"/>
    <cellStyle name="Normal 76 3 3 2 4 3" xfId="27726" xr:uid="{00000000-0005-0000-0000-000047A10000}"/>
    <cellStyle name="Normal 76 3 3 2 5" xfId="7607" xr:uid="{00000000-0005-0000-0000-000048A10000}"/>
    <cellStyle name="Normal 76 3 3 2 5 2" xfId="37942" xr:uid="{00000000-0005-0000-0000-000049A10000}"/>
    <cellStyle name="Normal 76 3 3 2 5 3" xfId="22709" xr:uid="{00000000-0005-0000-0000-00004AA10000}"/>
    <cellStyle name="Normal 76 3 3 2 6" xfId="32930" xr:uid="{00000000-0005-0000-0000-00004BA10000}"/>
    <cellStyle name="Normal 76 3 3 2 7" xfId="17696" xr:uid="{00000000-0005-0000-0000-00004CA10000}"/>
    <cellStyle name="Normal 76 3 3 3" xfId="3389" xr:uid="{00000000-0005-0000-0000-00004DA10000}"/>
    <cellStyle name="Normal 76 3 3 3 2" xfId="13463" xr:uid="{00000000-0005-0000-0000-00004EA10000}"/>
    <cellStyle name="Normal 76 3 3 3 2 2" xfId="43794" xr:uid="{00000000-0005-0000-0000-00004FA10000}"/>
    <cellStyle name="Normal 76 3 3 3 2 3" xfId="28561" xr:uid="{00000000-0005-0000-0000-000050A10000}"/>
    <cellStyle name="Normal 76 3 3 3 3" xfId="8443" xr:uid="{00000000-0005-0000-0000-000051A10000}"/>
    <cellStyle name="Normal 76 3 3 3 3 2" xfId="38777" xr:uid="{00000000-0005-0000-0000-000052A10000}"/>
    <cellStyle name="Normal 76 3 3 3 3 3" xfId="23544" xr:uid="{00000000-0005-0000-0000-000053A10000}"/>
    <cellStyle name="Normal 76 3 3 3 4" xfId="33764" xr:uid="{00000000-0005-0000-0000-000054A10000}"/>
    <cellStyle name="Normal 76 3 3 3 5" xfId="18531" xr:uid="{00000000-0005-0000-0000-000055A10000}"/>
    <cellStyle name="Normal 76 3 3 4" xfId="5082" xr:uid="{00000000-0005-0000-0000-000056A10000}"/>
    <cellStyle name="Normal 76 3 3 4 2" xfId="15134" xr:uid="{00000000-0005-0000-0000-000057A10000}"/>
    <cellStyle name="Normal 76 3 3 4 2 2" xfId="45465" xr:uid="{00000000-0005-0000-0000-000058A10000}"/>
    <cellStyle name="Normal 76 3 3 4 2 3" xfId="30232" xr:uid="{00000000-0005-0000-0000-000059A10000}"/>
    <cellStyle name="Normal 76 3 3 4 3" xfId="10114" xr:uid="{00000000-0005-0000-0000-00005AA10000}"/>
    <cellStyle name="Normal 76 3 3 4 3 2" xfId="40448" xr:uid="{00000000-0005-0000-0000-00005BA10000}"/>
    <cellStyle name="Normal 76 3 3 4 3 3" xfId="25215" xr:uid="{00000000-0005-0000-0000-00005CA10000}"/>
    <cellStyle name="Normal 76 3 3 4 4" xfId="35435" xr:uid="{00000000-0005-0000-0000-00005DA10000}"/>
    <cellStyle name="Normal 76 3 3 4 5" xfId="20202" xr:uid="{00000000-0005-0000-0000-00005EA10000}"/>
    <cellStyle name="Normal 76 3 3 5" xfId="11792" xr:uid="{00000000-0005-0000-0000-00005FA10000}"/>
    <cellStyle name="Normal 76 3 3 5 2" xfId="42123" xr:uid="{00000000-0005-0000-0000-000060A10000}"/>
    <cellStyle name="Normal 76 3 3 5 3" xfId="26890" xr:uid="{00000000-0005-0000-0000-000061A10000}"/>
    <cellStyle name="Normal 76 3 3 6" xfId="6771" xr:uid="{00000000-0005-0000-0000-000062A10000}"/>
    <cellStyle name="Normal 76 3 3 6 2" xfId="37106" xr:uid="{00000000-0005-0000-0000-000063A10000}"/>
    <cellStyle name="Normal 76 3 3 6 3" xfId="21873" xr:uid="{00000000-0005-0000-0000-000064A10000}"/>
    <cellStyle name="Normal 76 3 3 7" xfId="32094" xr:uid="{00000000-0005-0000-0000-000065A10000}"/>
    <cellStyle name="Normal 76 3 3 8" xfId="16860" xr:uid="{00000000-0005-0000-0000-000066A10000}"/>
    <cellStyle name="Normal 76 3 4" xfId="2118" xr:uid="{00000000-0005-0000-0000-000067A10000}"/>
    <cellStyle name="Normal 76 3 4 2" xfId="3808" xr:uid="{00000000-0005-0000-0000-000068A10000}"/>
    <cellStyle name="Normal 76 3 4 2 2" xfId="13881" xr:uid="{00000000-0005-0000-0000-000069A10000}"/>
    <cellStyle name="Normal 76 3 4 2 2 2" xfId="44212" xr:uid="{00000000-0005-0000-0000-00006AA10000}"/>
    <cellStyle name="Normal 76 3 4 2 2 3" xfId="28979" xr:uid="{00000000-0005-0000-0000-00006BA10000}"/>
    <cellStyle name="Normal 76 3 4 2 3" xfId="8861" xr:uid="{00000000-0005-0000-0000-00006CA10000}"/>
    <cellStyle name="Normal 76 3 4 2 3 2" xfId="39195" xr:uid="{00000000-0005-0000-0000-00006DA10000}"/>
    <cellStyle name="Normal 76 3 4 2 3 3" xfId="23962" xr:uid="{00000000-0005-0000-0000-00006EA10000}"/>
    <cellStyle name="Normal 76 3 4 2 4" xfId="34182" xr:uid="{00000000-0005-0000-0000-00006FA10000}"/>
    <cellStyle name="Normal 76 3 4 2 5" xfId="18949" xr:uid="{00000000-0005-0000-0000-000070A10000}"/>
    <cellStyle name="Normal 76 3 4 3" xfId="5500" xr:uid="{00000000-0005-0000-0000-000071A10000}"/>
    <cellStyle name="Normal 76 3 4 3 2" xfId="15552" xr:uid="{00000000-0005-0000-0000-000072A10000}"/>
    <cellStyle name="Normal 76 3 4 3 2 2" xfId="45883" xr:uid="{00000000-0005-0000-0000-000073A10000}"/>
    <cellStyle name="Normal 76 3 4 3 2 3" xfId="30650" xr:uid="{00000000-0005-0000-0000-000074A10000}"/>
    <cellStyle name="Normal 76 3 4 3 3" xfId="10532" xr:uid="{00000000-0005-0000-0000-000075A10000}"/>
    <cellStyle name="Normal 76 3 4 3 3 2" xfId="40866" xr:uid="{00000000-0005-0000-0000-000076A10000}"/>
    <cellStyle name="Normal 76 3 4 3 3 3" xfId="25633" xr:uid="{00000000-0005-0000-0000-000077A10000}"/>
    <cellStyle name="Normal 76 3 4 3 4" xfId="35853" xr:uid="{00000000-0005-0000-0000-000078A10000}"/>
    <cellStyle name="Normal 76 3 4 3 5" xfId="20620" xr:uid="{00000000-0005-0000-0000-000079A10000}"/>
    <cellStyle name="Normal 76 3 4 4" xfId="12210" xr:uid="{00000000-0005-0000-0000-00007AA10000}"/>
    <cellStyle name="Normal 76 3 4 4 2" xfId="42541" xr:uid="{00000000-0005-0000-0000-00007BA10000}"/>
    <cellStyle name="Normal 76 3 4 4 3" xfId="27308" xr:uid="{00000000-0005-0000-0000-00007CA10000}"/>
    <cellStyle name="Normal 76 3 4 5" xfId="7189" xr:uid="{00000000-0005-0000-0000-00007DA10000}"/>
    <cellStyle name="Normal 76 3 4 5 2" xfId="37524" xr:uid="{00000000-0005-0000-0000-00007EA10000}"/>
    <cellStyle name="Normal 76 3 4 5 3" xfId="22291" xr:uid="{00000000-0005-0000-0000-00007FA10000}"/>
    <cellStyle name="Normal 76 3 4 6" xfId="32512" xr:uid="{00000000-0005-0000-0000-000080A10000}"/>
    <cellStyle name="Normal 76 3 4 7" xfId="17278" xr:uid="{00000000-0005-0000-0000-000081A10000}"/>
    <cellStyle name="Normal 76 3 5" xfId="2971" xr:uid="{00000000-0005-0000-0000-000082A10000}"/>
    <cellStyle name="Normal 76 3 5 2" xfId="13045" xr:uid="{00000000-0005-0000-0000-000083A10000}"/>
    <cellStyle name="Normal 76 3 5 2 2" xfId="43376" xr:uid="{00000000-0005-0000-0000-000084A10000}"/>
    <cellStyle name="Normal 76 3 5 2 3" xfId="28143" xr:uid="{00000000-0005-0000-0000-000085A10000}"/>
    <cellStyle name="Normal 76 3 5 3" xfId="8025" xr:uid="{00000000-0005-0000-0000-000086A10000}"/>
    <cellStyle name="Normal 76 3 5 3 2" xfId="38359" xr:uid="{00000000-0005-0000-0000-000087A10000}"/>
    <cellStyle name="Normal 76 3 5 3 3" xfId="23126" xr:uid="{00000000-0005-0000-0000-000088A10000}"/>
    <cellStyle name="Normal 76 3 5 4" xfId="33346" xr:uid="{00000000-0005-0000-0000-000089A10000}"/>
    <cellStyle name="Normal 76 3 5 5" xfId="18113" xr:uid="{00000000-0005-0000-0000-00008AA10000}"/>
    <cellStyle name="Normal 76 3 6" xfId="4664" xr:uid="{00000000-0005-0000-0000-00008BA10000}"/>
    <cellStyle name="Normal 76 3 6 2" xfId="14716" xr:uid="{00000000-0005-0000-0000-00008CA10000}"/>
    <cellStyle name="Normal 76 3 6 2 2" xfId="45047" xr:uid="{00000000-0005-0000-0000-00008DA10000}"/>
    <cellStyle name="Normal 76 3 6 2 3" xfId="29814" xr:uid="{00000000-0005-0000-0000-00008EA10000}"/>
    <cellStyle name="Normal 76 3 6 3" xfId="9696" xr:uid="{00000000-0005-0000-0000-00008FA10000}"/>
    <cellStyle name="Normal 76 3 6 3 2" xfId="40030" xr:uid="{00000000-0005-0000-0000-000090A10000}"/>
    <cellStyle name="Normal 76 3 6 3 3" xfId="24797" xr:uid="{00000000-0005-0000-0000-000091A10000}"/>
    <cellStyle name="Normal 76 3 6 4" xfId="35017" xr:uid="{00000000-0005-0000-0000-000092A10000}"/>
    <cellStyle name="Normal 76 3 6 5" xfId="19784" xr:uid="{00000000-0005-0000-0000-000093A10000}"/>
    <cellStyle name="Normal 76 3 7" xfId="11374" xr:uid="{00000000-0005-0000-0000-000094A10000}"/>
    <cellStyle name="Normal 76 3 7 2" xfId="41705" xr:uid="{00000000-0005-0000-0000-000095A10000}"/>
    <cellStyle name="Normal 76 3 7 3" xfId="26472" xr:uid="{00000000-0005-0000-0000-000096A10000}"/>
    <cellStyle name="Normal 76 3 8" xfId="6353" xr:uid="{00000000-0005-0000-0000-000097A10000}"/>
    <cellStyle name="Normal 76 3 8 2" xfId="36688" xr:uid="{00000000-0005-0000-0000-000098A10000}"/>
    <cellStyle name="Normal 76 3 8 3" xfId="21455" xr:uid="{00000000-0005-0000-0000-000099A10000}"/>
    <cellStyle name="Normal 76 3 9" xfId="31677" xr:uid="{00000000-0005-0000-0000-00009AA10000}"/>
    <cellStyle name="Normal 76 4" xfId="1378" xr:uid="{00000000-0005-0000-0000-00009BA10000}"/>
    <cellStyle name="Normal 76 4 2" xfId="1801" xr:uid="{00000000-0005-0000-0000-00009CA10000}"/>
    <cellStyle name="Normal 76 4 2 2" xfId="2640" xr:uid="{00000000-0005-0000-0000-00009DA10000}"/>
    <cellStyle name="Normal 76 4 2 2 2" xfId="4330" xr:uid="{00000000-0005-0000-0000-00009EA10000}"/>
    <cellStyle name="Normal 76 4 2 2 2 2" xfId="14403" xr:uid="{00000000-0005-0000-0000-00009FA10000}"/>
    <cellStyle name="Normal 76 4 2 2 2 2 2" xfId="44734" xr:uid="{00000000-0005-0000-0000-0000A0A10000}"/>
    <cellStyle name="Normal 76 4 2 2 2 2 3" xfId="29501" xr:uid="{00000000-0005-0000-0000-0000A1A10000}"/>
    <cellStyle name="Normal 76 4 2 2 2 3" xfId="9383" xr:uid="{00000000-0005-0000-0000-0000A2A10000}"/>
    <cellStyle name="Normal 76 4 2 2 2 3 2" xfId="39717" xr:uid="{00000000-0005-0000-0000-0000A3A10000}"/>
    <cellStyle name="Normal 76 4 2 2 2 3 3" xfId="24484" xr:uid="{00000000-0005-0000-0000-0000A4A10000}"/>
    <cellStyle name="Normal 76 4 2 2 2 4" xfId="34704" xr:uid="{00000000-0005-0000-0000-0000A5A10000}"/>
    <cellStyle name="Normal 76 4 2 2 2 5" xfId="19471" xr:uid="{00000000-0005-0000-0000-0000A6A10000}"/>
    <cellStyle name="Normal 76 4 2 2 3" xfId="6022" xr:uid="{00000000-0005-0000-0000-0000A7A10000}"/>
    <cellStyle name="Normal 76 4 2 2 3 2" xfId="16074" xr:uid="{00000000-0005-0000-0000-0000A8A10000}"/>
    <cellStyle name="Normal 76 4 2 2 3 2 2" xfId="46405" xr:uid="{00000000-0005-0000-0000-0000A9A10000}"/>
    <cellStyle name="Normal 76 4 2 2 3 2 3" xfId="31172" xr:uid="{00000000-0005-0000-0000-0000AAA10000}"/>
    <cellStyle name="Normal 76 4 2 2 3 3" xfId="11054" xr:uid="{00000000-0005-0000-0000-0000ABA10000}"/>
    <cellStyle name="Normal 76 4 2 2 3 3 2" xfId="41388" xr:uid="{00000000-0005-0000-0000-0000ACA10000}"/>
    <cellStyle name="Normal 76 4 2 2 3 3 3" xfId="26155" xr:uid="{00000000-0005-0000-0000-0000ADA10000}"/>
    <cellStyle name="Normal 76 4 2 2 3 4" xfId="36375" xr:uid="{00000000-0005-0000-0000-0000AEA10000}"/>
    <cellStyle name="Normal 76 4 2 2 3 5" xfId="21142" xr:uid="{00000000-0005-0000-0000-0000AFA10000}"/>
    <cellStyle name="Normal 76 4 2 2 4" xfId="12732" xr:uid="{00000000-0005-0000-0000-0000B0A10000}"/>
    <cellStyle name="Normal 76 4 2 2 4 2" xfId="43063" xr:uid="{00000000-0005-0000-0000-0000B1A10000}"/>
    <cellStyle name="Normal 76 4 2 2 4 3" xfId="27830" xr:uid="{00000000-0005-0000-0000-0000B2A10000}"/>
    <cellStyle name="Normal 76 4 2 2 5" xfId="7711" xr:uid="{00000000-0005-0000-0000-0000B3A10000}"/>
    <cellStyle name="Normal 76 4 2 2 5 2" xfId="38046" xr:uid="{00000000-0005-0000-0000-0000B4A10000}"/>
    <cellStyle name="Normal 76 4 2 2 5 3" xfId="22813" xr:uid="{00000000-0005-0000-0000-0000B5A10000}"/>
    <cellStyle name="Normal 76 4 2 2 6" xfId="33034" xr:uid="{00000000-0005-0000-0000-0000B6A10000}"/>
    <cellStyle name="Normal 76 4 2 2 7" xfId="17800" xr:uid="{00000000-0005-0000-0000-0000B7A10000}"/>
    <cellStyle name="Normal 76 4 2 3" xfId="3493" xr:uid="{00000000-0005-0000-0000-0000B8A10000}"/>
    <cellStyle name="Normal 76 4 2 3 2" xfId="13567" xr:uid="{00000000-0005-0000-0000-0000B9A10000}"/>
    <cellStyle name="Normal 76 4 2 3 2 2" xfId="43898" xr:uid="{00000000-0005-0000-0000-0000BAA10000}"/>
    <cellStyle name="Normal 76 4 2 3 2 3" xfId="28665" xr:uid="{00000000-0005-0000-0000-0000BBA10000}"/>
    <cellStyle name="Normal 76 4 2 3 3" xfId="8547" xr:uid="{00000000-0005-0000-0000-0000BCA10000}"/>
    <cellStyle name="Normal 76 4 2 3 3 2" xfId="38881" xr:uid="{00000000-0005-0000-0000-0000BDA10000}"/>
    <cellStyle name="Normal 76 4 2 3 3 3" xfId="23648" xr:uid="{00000000-0005-0000-0000-0000BEA10000}"/>
    <cellStyle name="Normal 76 4 2 3 4" xfId="33868" xr:uid="{00000000-0005-0000-0000-0000BFA10000}"/>
    <cellStyle name="Normal 76 4 2 3 5" xfId="18635" xr:uid="{00000000-0005-0000-0000-0000C0A10000}"/>
    <cellStyle name="Normal 76 4 2 4" xfId="5186" xr:uid="{00000000-0005-0000-0000-0000C1A10000}"/>
    <cellStyle name="Normal 76 4 2 4 2" xfId="15238" xr:uid="{00000000-0005-0000-0000-0000C2A10000}"/>
    <cellStyle name="Normal 76 4 2 4 2 2" xfId="45569" xr:uid="{00000000-0005-0000-0000-0000C3A10000}"/>
    <cellStyle name="Normal 76 4 2 4 2 3" xfId="30336" xr:uid="{00000000-0005-0000-0000-0000C4A10000}"/>
    <cellStyle name="Normal 76 4 2 4 3" xfId="10218" xr:uid="{00000000-0005-0000-0000-0000C5A10000}"/>
    <cellStyle name="Normal 76 4 2 4 3 2" xfId="40552" xr:uid="{00000000-0005-0000-0000-0000C6A10000}"/>
    <cellStyle name="Normal 76 4 2 4 3 3" xfId="25319" xr:uid="{00000000-0005-0000-0000-0000C7A10000}"/>
    <cellStyle name="Normal 76 4 2 4 4" xfId="35539" xr:uid="{00000000-0005-0000-0000-0000C8A10000}"/>
    <cellStyle name="Normal 76 4 2 4 5" xfId="20306" xr:uid="{00000000-0005-0000-0000-0000C9A10000}"/>
    <cellStyle name="Normal 76 4 2 5" xfId="11896" xr:uid="{00000000-0005-0000-0000-0000CAA10000}"/>
    <cellStyle name="Normal 76 4 2 5 2" xfId="42227" xr:uid="{00000000-0005-0000-0000-0000CBA10000}"/>
    <cellStyle name="Normal 76 4 2 5 3" xfId="26994" xr:uid="{00000000-0005-0000-0000-0000CCA10000}"/>
    <cellStyle name="Normal 76 4 2 6" xfId="6875" xr:uid="{00000000-0005-0000-0000-0000CDA10000}"/>
    <cellStyle name="Normal 76 4 2 6 2" xfId="37210" xr:uid="{00000000-0005-0000-0000-0000CEA10000}"/>
    <cellStyle name="Normal 76 4 2 6 3" xfId="21977" xr:uid="{00000000-0005-0000-0000-0000CFA10000}"/>
    <cellStyle name="Normal 76 4 2 7" xfId="32198" xr:uid="{00000000-0005-0000-0000-0000D0A10000}"/>
    <cellStyle name="Normal 76 4 2 8" xfId="16964" xr:uid="{00000000-0005-0000-0000-0000D1A10000}"/>
    <cellStyle name="Normal 76 4 3" xfId="2222" xr:uid="{00000000-0005-0000-0000-0000D2A10000}"/>
    <cellStyle name="Normal 76 4 3 2" xfId="3912" xr:uid="{00000000-0005-0000-0000-0000D3A10000}"/>
    <cellStyle name="Normal 76 4 3 2 2" xfId="13985" xr:uid="{00000000-0005-0000-0000-0000D4A10000}"/>
    <cellStyle name="Normal 76 4 3 2 2 2" xfId="44316" xr:uid="{00000000-0005-0000-0000-0000D5A10000}"/>
    <cellStyle name="Normal 76 4 3 2 2 3" xfId="29083" xr:uid="{00000000-0005-0000-0000-0000D6A10000}"/>
    <cellStyle name="Normal 76 4 3 2 3" xfId="8965" xr:uid="{00000000-0005-0000-0000-0000D7A10000}"/>
    <cellStyle name="Normal 76 4 3 2 3 2" xfId="39299" xr:uid="{00000000-0005-0000-0000-0000D8A10000}"/>
    <cellStyle name="Normal 76 4 3 2 3 3" xfId="24066" xr:uid="{00000000-0005-0000-0000-0000D9A10000}"/>
    <cellStyle name="Normal 76 4 3 2 4" xfId="34286" xr:uid="{00000000-0005-0000-0000-0000DAA10000}"/>
    <cellStyle name="Normal 76 4 3 2 5" xfId="19053" xr:uid="{00000000-0005-0000-0000-0000DBA10000}"/>
    <cellStyle name="Normal 76 4 3 3" xfId="5604" xr:uid="{00000000-0005-0000-0000-0000DCA10000}"/>
    <cellStyle name="Normal 76 4 3 3 2" xfId="15656" xr:uid="{00000000-0005-0000-0000-0000DDA10000}"/>
    <cellStyle name="Normal 76 4 3 3 2 2" xfId="45987" xr:uid="{00000000-0005-0000-0000-0000DEA10000}"/>
    <cellStyle name="Normal 76 4 3 3 2 3" xfId="30754" xr:uid="{00000000-0005-0000-0000-0000DFA10000}"/>
    <cellStyle name="Normal 76 4 3 3 3" xfId="10636" xr:uid="{00000000-0005-0000-0000-0000E0A10000}"/>
    <cellStyle name="Normal 76 4 3 3 3 2" xfId="40970" xr:uid="{00000000-0005-0000-0000-0000E1A10000}"/>
    <cellStyle name="Normal 76 4 3 3 3 3" xfId="25737" xr:uid="{00000000-0005-0000-0000-0000E2A10000}"/>
    <cellStyle name="Normal 76 4 3 3 4" xfId="35957" xr:uid="{00000000-0005-0000-0000-0000E3A10000}"/>
    <cellStyle name="Normal 76 4 3 3 5" xfId="20724" xr:uid="{00000000-0005-0000-0000-0000E4A10000}"/>
    <cellStyle name="Normal 76 4 3 4" xfId="12314" xr:uid="{00000000-0005-0000-0000-0000E5A10000}"/>
    <cellStyle name="Normal 76 4 3 4 2" xfId="42645" xr:uid="{00000000-0005-0000-0000-0000E6A10000}"/>
    <cellStyle name="Normal 76 4 3 4 3" xfId="27412" xr:uid="{00000000-0005-0000-0000-0000E7A10000}"/>
    <cellStyle name="Normal 76 4 3 5" xfId="7293" xr:uid="{00000000-0005-0000-0000-0000E8A10000}"/>
    <cellStyle name="Normal 76 4 3 5 2" xfId="37628" xr:uid="{00000000-0005-0000-0000-0000E9A10000}"/>
    <cellStyle name="Normal 76 4 3 5 3" xfId="22395" xr:uid="{00000000-0005-0000-0000-0000EAA10000}"/>
    <cellStyle name="Normal 76 4 3 6" xfId="32616" xr:uid="{00000000-0005-0000-0000-0000EBA10000}"/>
    <cellStyle name="Normal 76 4 3 7" xfId="17382" xr:uid="{00000000-0005-0000-0000-0000ECA10000}"/>
    <cellStyle name="Normal 76 4 4" xfId="3075" xr:uid="{00000000-0005-0000-0000-0000EDA10000}"/>
    <cellStyle name="Normal 76 4 4 2" xfId="13149" xr:uid="{00000000-0005-0000-0000-0000EEA10000}"/>
    <cellStyle name="Normal 76 4 4 2 2" xfId="43480" xr:uid="{00000000-0005-0000-0000-0000EFA10000}"/>
    <cellStyle name="Normal 76 4 4 2 3" xfId="28247" xr:uid="{00000000-0005-0000-0000-0000F0A10000}"/>
    <cellStyle name="Normal 76 4 4 3" xfId="8129" xr:uid="{00000000-0005-0000-0000-0000F1A10000}"/>
    <cellStyle name="Normal 76 4 4 3 2" xfId="38463" xr:uid="{00000000-0005-0000-0000-0000F2A10000}"/>
    <cellStyle name="Normal 76 4 4 3 3" xfId="23230" xr:uid="{00000000-0005-0000-0000-0000F3A10000}"/>
    <cellStyle name="Normal 76 4 4 4" xfId="33450" xr:uid="{00000000-0005-0000-0000-0000F4A10000}"/>
    <cellStyle name="Normal 76 4 4 5" xfId="18217" xr:uid="{00000000-0005-0000-0000-0000F5A10000}"/>
    <cellStyle name="Normal 76 4 5" xfId="4768" xr:uid="{00000000-0005-0000-0000-0000F6A10000}"/>
    <cellStyle name="Normal 76 4 5 2" xfId="14820" xr:uid="{00000000-0005-0000-0000-0000F7A10000}"/>
    <cellStyle name="Normal 76 4 5 2 2" xfId="45151" xr:uid="{00000000-0005-0000-0000-0000F8A10000}"/>
    <cellStyle name="Normal 76 4 5 2 3" xfId="29918" xr:uid="{00000000-0005-0000-0000-0000F9A10000}"/>
    <cellStyle name="Normal 76 4 5 3" xfId="9800" xr:uid="{00000000-0005-0000-0000-0000FAA10000}"/>
    <cellStyle name="Normal 76 4 5 3 2" xfId="40134" xr:uid="{00000000-0005-0000-0000-0000FBA10000}"/>
    <cellStyle name="Normal 76 4 5 3 3" xfId="24901" xr:uid="{00000000-0005-0000-0000-0000FCA10000}"/>
    <cellStyle name="Normal 76 4 5 4" xfId="35121" xr:uid="{00000000-0005-0000-0000-0000FDA10000}"/>
    <cellStyle name="Normal 76 4 5 5" xfId="19888" xr:uid="{00000000-0005-0000-0000-0000FEA10000}"/>
    <cellStyle name="Normal 76 4 6" xfId="11478" xr:uid="{00000000-0005-0000-0000-0000FFA10000}"/>
    <cellStyle name="Normal 76 4 6 2" xfId="41809" xr:uid="{00000000-0005-0000-0000-000000A20000}"/>
    <cellStyle name="Normal 76 4 6 3" xfId="26576" xr:uid="{00000000-0005-0000-0000-000001A20000}"/>
    <cellStyle name="Normal 76 4 7" xfId="6457" xr:uid="{00000000-0005-0000-0000-000002A20000}"/>
    <cellStyle name="Normal 76 4 7 2" xfId="36792" xr:uid="{00000000-0005-0000-0000-000003A20000}"/>
    <cellStyle name="Normal 76 4 7 3" xfId="21559" xr:uid="{00000000-0005-0000-0000-000004A20000}"/>
    <cellStyle name="Normal 76 4 8" xfId="31780" xr:uid="{00000000-0005-0000-0000-000005A20000}"/>
    <cellStyle name="Normal 76 4 9" xfId="16546" xr:uid="{00000000-0005-0000-0000-000006A20000}"/>
    <cellStyle name="Normal 76 5" xfId="1591" xr:uid="{00000000-0005-0000-0000-000007A20000}"/>
    <cellStyle name="Normal 76 5 2" xfId="2432" xr:uid="{00000000-0005-0000-0000-000008A20000}"/>
    <cellStyle name="Normal 76 5 2 2" xfId="4122" xr:uid="{00000000-0005-0000-0000-000009A20000}"/>
    <cellStyle name="Normal 76 5 2 2 2" xfId="14195" xr:uid="{00000000-0005-0000-0000-00000AA20000}"/>
    <cellStyle name="Normal 76 5 2 2 2 2" xfId="44526" xr:uid="{00000000-0005-0000-0000-00000BA20000}"/>
    <cellStyle name="Normal 76 5 2 2 2 3" xfId="29293" xr:uid="{00000000-0005-0000-0000-00000CA20000}"/>
    <cellStyle name="Normal 76 5 2 2 3" xfId="9175" xr:uid="{00000000-0005-0000-0000-00000DA20000}"/>
    <cellStyle name="Normal 76 5 2 2 3 2" xfId="39509" xr:uid="{00000000-0005-0000-0000-00000EA20000}"/>
    <cellStyle name="Normal 76 5 2 2 3 3" xfId="24276" xr:uid="{00000000-0005-0000-0000-00000FA20000}"/>
    <cellStyle name="Normal 76 5 2 2 4" xfId="34496" xr:uid="{00000000-0005-0000-0000-000010A20000}"/>
    <cellStyle name="Normal 76 5 2 2 5" xfId="19263" xr:uid="{00000000-0005-0000-0000-000011A20000}"/>
    <cellStyle name="Normal 76 5 2 3" xfId="5814" xr:uid="{00000000-0005-0000-0000-000012A20000}"/>
    <cellStyle name="Normal 76 5 2 3 2" xfId="15866" xr:uid="{00000000-0005-0000-0000-000013A20000}"/>
    <cellStyle name="Normal 76 5 2 3 2 2" xfId="46197" xr:uid="{00000000-0005-0000-0000-000014A20000}"/>
    <cellStyle name="Normal 76 5 2 3 2 3" xfId="30964" xr:uid="{00000000-0005-0000-0000-000015A20000}"/>
    <cellStyle name="Normal 76 5 2 3 3" xfId="10846" xr:uid="{00000000-0005-0000-0000-000016A20000}"/>
    <cellStyle name="Normal 76 5 2 3 3 2" xfId="41180" xr:uid="{00000000-0005-0000-0000-000017A20000}"/>
    <cellStyle name="Normal 76 5 2 3 3 3" xfId="25947" xr:uid="{00000000-0005-0000-0000-000018A20000}"/>
    <cellStyle name="Normal 76 5 2 3 4" xfId="36167" xr:uid="{00000000-0005-0000-0000-000019A20000}"/>
    <cellStyle name="Normal 76 5 2 3 5" xfId="20934" xr:uid="{00000000-0005-0000-0000-00001AA20000}"/>
    <cellStyle name="Normal 76 5 2 4" xfId="12524" xr:uid="{00000000-0005-0000-0000-00001BA20000}"/>
    <cellStyle name="Normal 76 5 2 4 2" xfId="42855" xr:uid="{00000000-0005-0000-0000-00001CA20000}"/>
    <cellStyle name="Normal 76 5 2 4 3" xfId="27622" xr:uid="{00000000-0005-0000-0000-00001DA20000}"/>
    <cellStyle name="Normal 76 5 2 5" xfId="7503" xr:uid="{00000000-0005-0000-0000-00001EA20000}"/>
    <cellStyle name="Normal 76 5 2 5 2" xfId="37838" xr:uid="{00000000-0005-0000-0000-00001FA20000}"/>
    <cellStyle name="Normal 76 5 2 5 3" xfId="22605" xr:uid="{00000000-0005-0000-0000-000020A20000}"/>
    <cellStyle name="Normal 76 5 2 6" xfId="32826" xr:uid="{00000000-0005-0000-0000-000021A20000}"/>
    <cellStyle name="Normal 76 5 2 7" xfId="17592" xr:uid="{00000000-0005-0000-0000-000022A20000}"/>
    <cellStyle name="Normal 76 5 3" xfId="3285" xr:uid="{00000000-0005-0000-0000-000023A20000}"/>
    <cellStyle name="Normal 76 5 3 2" xfId="13359" xr:uid="{00000000-0005-0000-0000-000024A20000}"/>
    <cellStyle name="Normal 76 5 3 2 2" xfId="43690" xr:uid="{00000000-0005-0000-0000-000025A20000}"/>
    <cellStyle name="Normal 76 5 3 2 3" xfId="28457" xr:uid="{00000000-0005-0000-0000-000026A20000}"/>
    <cellStyle name="Normal 76 5 3 3" xfId="8339" xr:uid="{00000000-0005-0000-0000-000027A20000}"/>
    <cellStyle name="Normal 76 5 3 3 2" xfId="38673" xr:uid="{00000000-0005-0000-0000-000028A20000}"/>
    <cellStyle name="Normal 76 5 3 3 3" xfId="23440" xr:uid="{00000000-0005-0000-0000-000029A20000}"/>
    <cellStyle name="Normal 76 5 3 4" xfId="33660" xr:uid="{00000000-0005-0000-0000-00002AA20000}"/>
    <cellStyle name="Normal 76 5 3 5" xfId="18427" xr:uid="{00000000-0005-0000-0000-00002BA20000}"/>
    <cellStyle name="Normal 76 5 4" xfId="4978" xr:uid="{00000000-0005-0000-0000-00002CA20000}"/>
    <cellStyle name="Normal 76 5 4 2" xfId="15030" xr:uid="{00000000-0005-0000-0000-00002DA20000}"/>
    <cellStyle name="Normal 76 5 4 2 2" xfId="45361" xr:uid="{00000000-0005-0000-0000-00002EA20000}"/>
    <cellStyle name="Normal 76 5 4 2 3" xfId="30128" xr:uid="{00000000-0005-0000-0000-00002FA20000}"/>
    <cellStyle name="Normal 76 5 4 3" xfId="10010" xr:uid="{00000000-0005-0000-0000-000030A20000}"/>
    <cellStyle name="Normal 76 5 4 3 2" xfId="40344" xr:uid="{00000000-0005-0000-0000-000031A20000}"/>
    <cellStyle name="Normal 76 5 4 3 3" xfId="25111" xr:uid="{00000000-0005-0000-0000-000032A20000}"/>
    <cellStyle name="Normal 76 5 4 4" xfId="35331" xr:uid="{00000000-0005-0000-0000-000033A20000}"/>
    <cellStyle name="Normal 76 5 4 5" xfId="20098" xr:uid="{00000000-0005-0000-0000-000034A20000}"/>
    <cellStyle name="Normal 76 5 5" xfId="11688" xr:uid="{00000000-0005-0000-0000-000035A20000}"/>
    <cellStyle name="Normal 76 5 5 2" xfId="42019" xr:uid="{00000000-0005-0000-0000-000036A20000}"/>
    <cellStyle name="Normal 76 5 5 3" xfId="26786" xr:uid="{00000000-0005-0000-0000-000037A20000}"/>
    <cellStyle name="Normal 76 5 6" xfId="6667" xr:uid="{00000000-0005-0000-0000-000038A20000}"/>
    <cellStyle name="Normal 76 5 6 2" xfId="37002" xr:uid="{00000000-0005-0000-0000-000039A20000}"/>
    <cellStyle name="Normal 76 5 6 3" xfId="21769" xr:uid="{00000000-0005-0000-0000-00003AA20000}"/>
    <cellStyle name="Normal 76 5 7" xfId="31990" xr:uid="{00000000-0005-0000-0000-00003BA20000}"/>
    <cellStyle name="Normal 76 5 8" xfId="16756" xr:uid="{00000000-0005-0000-0000-00003CA20000}"/>
    <cellStyle name="Normal 76 6" xfId="2012" xr:uid="{00000000-0005-0000-0000-00003DA20000}"/>
    <cellStyle name="Normal 76 6 2" xfId="3704" xr:uid="{00000000-0005-0000-0000-00003EA20000}"/>
    <cellStyle name="Normal 76 6 2 2" xfId="13777" xr:uid="{00000000-0005-0000-0000-00003FA20000}"/>
    <cellStyle name="Normal 76 6 2 2 2" xfId="44108" xr:uid="{00000000-0005-0000-0000-000040A20000}"/>
    <cellStyle name="Normal 76 6 2 2 3" xfId="28875" xr:uid="{00000000-0005-0000-0000-000041A20000}"/>
    <cellStyle name="Normal 76 6 2 3" xfId="8757" xr:uid="{00000000-0005-0000-0000-000042A20000}"/>
    <cellStyle name="Normal 76 6 2 3 2" xfId="39091" xr:uid="{00000000-0005-0000-0000-000043A20000}"/>
    <cellStyle name="Normal 76 6 2 3 3" xfId="23858" xr:uid="{00000000-0005-0000-0000-000044A20000}"/>
    <cellStyle name="Normal 76 6 2 4" xfId="34078" xr:uid="{00000000-0005-0000-0000-000045A20000}"/>
    <cellStyle name="Normal 76 6 2 5" xfId="18845" xr:uid="{00000000-0005-0000-0000-000046A20000}"/>
    <cellStyle name="Normal 76 6 3" xfId="5396" xr:uid="{00000000-0005-0000-0000-000047A20000}"/>
    <cellStyle name="Normal 76 6 3 2" xfId="15448" xr:uid="{00000000-0005-0000-0000-000048A20000}"/>
    <cellStyle name="Normal 76 6 3 2 2" xfId="45779" xr:uid="{00000000-0005-0000-0000-000049A20000}"/>
    <cellStyle name="Normal 76 6 3 2 3" xfId="30546" xr:uid="{00000000-0005-0000-0000-00004AA20000}"/>
    <cellStyle name="Normal 76 6 3 3" xfId="10428" xr:uid="{00000000-0005-0000-0000-00004BA20000}"/>
    <cellStyle name="Normal 76 6 3 3 2" xfId="40762" xr:uid="{00000000-0005-0000-0000-00004CA20000}"/>
    <cellStyle name="Normal 76 6 3 3 3" xfId="25529" xr:uid="{00000000-0005-0000-0000-00004DA20000}"/>
    <cellStyle name="Normal 76 6 3 4" xfId="35749" xr:uid="{00000000-0005-0000-0000-00004EA20000}"/>
    <cellStyle name="Normal 76 6 3 5" xfId="20516" xr:uid="{00000000-0005-0000-0000-00004FA20000}"/>
    <cellStyle name="Normal 76 6 4" xfId="12106" xr:uid="{00000000-0005-0000-0000-000050A20000}"/>
    <cellStyle name="Normal 76 6 4 2" xfId="42437" xr:uid="{00000000-0005-0000-0000-000051A20000}"/>
    <cellStyle name="Normal 76 6 4 3" xfId="27204" xr:uid="{00000000-0005-0000-0000-000052A20000}"/>
    <cellStyle name="Normal 76 6 5" xfId="7085" xr:uid="{00000000-0005-0000-0000-000053A20000}"/>
    <cellStyle name="Normal 76 6 5 2" xfId="37420" xr:uid="{00000000-0005-0000-0000-000054A20000}"/>
    <cellStyle name="Normal 76 6 5 3" xfId="22187" xr:uid="{00000000-0005-0000-0000-000055A20000}"/>
    <cellStyle name="Normal 76 6 6" xfId="32408" xr:uid="{00000000-0005-0000-0000-000056A20000}"/>
    <cellStyle name="Normal 76 6 7" xfId="17174" xr:uid="{00000000-0005-0000-0000-000057A20000}"/>
    <cellStyle name="Normal 76 7" xfId="2864" xr:uid="{00000000-0005-0000-0000-000058A20000}"/>
    <cellStyle name="Normal 76 7 2" xfId="12941" xr:uid="{00000000-0005-0000-0000-000059A20000}"/>
    <cellStyle name="Normal 76 7 2 2" xfId="43272" xr:uid="{00000000-0005-0000-0000-00005AA20000}"/>
    <cellStyle name="Normal 76 7 2 3" xfId="28039" xr:uid="{00000000-0005-0000-0000-00005BA20000}"/>
    <cellStyle name="Normal 76 7 3" xfId="7921" xr:uid="{00000000-0005-0000-0000-00005CA20000}"/>
    <cellStyle name="Normal 76 7 3 2" xfId="38255" xr:uid="{00000000-0005-0000-0000-00005DA20000}"/>
    <cellStyle name="Normal 76 7 3 3" xfId="23022" xr:uid="{00000000-0005-0000-0000-00005EA20000}"/>
    <cellStyle name="Normal 76 7 4" xfId="33242" xr:uid="{00000000-0005-0000-0000-00005FA20000}"/>
    <cellStyle name="Normal 76 7 5" xfId="18009" xr:uid="{00000000-0005-0000-0000-000060A20000}"/>
    <cellStyle name="Normal 76 8" xfId="4558" xr:uid="{00000000-0005-0000-0000-000061A20000}"/>
    <cellStyle name="Normal 76 8 2" xfId="14612" xr:uid="{00000000-0005-0000-0000-000062A20000}"/>
    <cellStyle name="Normal 76 8 2 2" xfId="44943" xr:uid="{00000000-0005-0000-0000-000063A20000}"/>
    <cellStyle name="Normal 76 8 2 3" xfId="29710" xr:uid="{00000000-0005-0000-0000-000064A20000}"/>
    <cellStyle name="Normal 76 8 3" xfId="9592" xr:uid="{00000000-0005-0000-0000-000065A20000}"/>
    <cellStyle name="Normal 76 8 3 2" xfId="39926" xr:uid="{00000000-0005-0000-0000-000066A20000}"/>
    <cellStyle name="Normal 76 8 3 3" xfId="24693" xr:uid="{00000000-0005-0000-0000-000067A20000}"/>
    <cellStyle name="Normal 76 8 4" xfId="34913" xr:uid="{00000000-0005-0000-0000-000068A20000}"/>
    <cellStyle name="Normal 76 8 5" xfId="19680" xr:uid="{00000000-0005-0000-0000-000069A20000}"/>
    <cellStyle name="Normal 76 9" xfId="11268" xr:uid="{00000000-0005-0000-0000-00006AA20000}"/>
    <cellStyle name="Normal 76 9 2" xfId="41601" xr:uid="{00000000-0005-0000-0000-00006BA20000}"/>
    <cellStyle name="Normal 76 9 3" xfId="26368" xr:uid="{00000000-0005-0000-0000-00006CA20000}"/>
    <cellStyle name="Normal 77" xfId="566" xr:uid="{00000000-0005-0000-0000-00006DA20000}"/>
    <cellStyle name="Normal 78" xfId="366" xr:uid="{00000000-0005-0000-0000-00006EA20000}"/>
    <cellStyle name="Normal 78 10" xfId="6196" xr:uid="{00000000-0005-0000-0000-00006FA20000}"/>
    <cellStyle name="Normal 78 10 2" xfId="36535" xr:uid="{00000000-0005-0000-0000-000070A20000}"/>
    <cellStyle name="Normal 78 10 3" xfId="21302" xr:uid="{00000000-0005-0000-0000-000071A20000}"/>
    <cellStyle name="Normal 78 10 4" xfId="46743" xr:uid="{00000000-0005-0000-0000-000072A20000}"/>
    <cellStyle name="Normal 78 10 4 2" xfId="46825" xr:uid="{07003E1F-5FB8-4984-9528-A327FFCC6C9D}"/>
    <cellStyle name="Normal 78 10 4 3" xfId="46924" xr:uid="{99DE64E0-E61A-491F-8192-11518D1B6BE2}"/>
    <cellStyle name="Normal 78 11" xfId="31527" xr:uid="{00000000-0005-0000-0000-000073A20000}"/>
    <cellStyle name="Normal 78 12" xfId="16287" xr:uid="{00000000-0005-0000-0000-000074A20000}"/>
    <cellStyle name="Normal 78 2" xfId="1161" xr:uid="{00000000-0005-0000-0000-000075A20000}"/>
    <cellStyle name="Normal 78 2 10" xfId="31580" xr:uid="{00000000-0005-0000-0000-000076A20000}"/>
    <cellStyle name="Normal 78 2 11" xfId="16341" xr:uid="{00000000-0005-0000-0000-000077A20000}"/>
    <cellStyle name="Normal 78 2 2" xfId="1270" xr:uid="{00000000-0005-0000-0000-000078A20000}"/>
    <cellStyle name="Normal 78 2 2 10" xfId="16445" xr:uid="{00000000-0005-0000-0000-000079A20000}"/>
    <cellStyle name="Normal 78 2 2 2" xfId="1487" xr:uid="{00000000-0005-0000-0000-00007AA20000}"/>
    <cellStyle name="Normal 78 2 2 2 2" xfId="1908" xr:uid="{00000000-0005-0000-0000-00007BA20000}"/>
    <cellStyle name="Normal 78 2 2 2 2 2" xfId="2747" xr:uid="{00000000-0005-0000-0000-00007CA20000}"/>
    <cellStyle name="Normal 78 2 2 2 2 2 2" xfId="4437" xr:uid="{00000000-0005-0000-0000-00007DA20000}"/>
    <cellStyle name="Normal 78 2 2 2 2 2 2 2" xfId="14510" xr:uid="{00000000-0005-0000-0000-00007EA20000}"/>
    <cellStyle name="Normal 78 2 2 2 2 2 2 2 2" xfId="44841" xr:uid="{00000000-0005-0000-0000-00007FA20000}"/>
    <cellStyle name="Normal 78 2 2 2 2 2 2 2 3" xfId="29608" xr:uid="{00000000-0005-0000-0000-000080A20000}"/>
    <cellStyle name="Normal 78 2 2 2 2 2 2 3" xfId="9490" xr:uid="{00000000-0005-0000-0000-000081A20000}"/>
    <cellStyle name="Normal 78 2 2 2 2 2 2 3 2" xfId="39824" xr:uid="{00000000-0005-0000-0000-000082A20000}"/>
    <cellStyle name="Normal 78 2 2 2 2 2 2 3 3" xfId="24591" xr:uid="{00000000-0005-0000-0000-000083A20000}"/>
    <cellStyle name="Normal 78 2 2 2 2 2 2 4" xfId="34811" xr:uid="{00000000-0005-0000-0000-000084A20000}"/>
    <cellStyle name="Normal 78 2 2 2 2 2 2 5" xfId="19578" xr:uid="{00000000-0005-0000-0000-000085A20000}"/>
    <cellStyle name="Normal 78 2 2 2 2 2 3" xfId="6129" xr:uid="{00000000-0005-0000-0000-000086A20000}"/>
    <cellStyle name="Normal 78 2 2 2 2 2 3 2" xfId="16181" xr:uid="{00000000-0005-0000-0000-000087A20000}"/>
    <cellStyle name="Normal 78 2 2 2 2 2 3 2 2" xfId="46512" xr:uid="{00000000-0005-0000-0000-000088A20000}"/>
    <cellStyle name="Normal 78 2 2 2 2 2 3 2 3" xfId="31279" xr:uid="{00000000-0005-0000-0000-000089A20000}"/>
    <cellStyle name="Normal 78 2 2 2 2 2 3 3" xfId="11161" xr:uid="{00000000-0005-0000-0000-00008AA20000}"/>
    <cellStyle name="Normal 78 2 2 2 2 2 3 3 2" xfId="41495" xr:uid="{00000000-0005-0000-0000-00008BA20000}"/>
    <cellStyle name="Normal 78 2 2 2 2 2 3 3 3" xfId="26262" xr:uid="{00000000-0005-0000-0000-00008CA20000}"/>
    <cellStyle name="Normal 78 2 2 2 2 2 3 4" xfId="36482" xr:uid="{00000000-0005-0000-0000-00008DA20000}"/>
    <cellStyle name="Normal 78 2 2 2 2 2 3 5" xfId="21249" xr:uid="{00000000-0005-0000-0000-00008EA20000}"/>
    <cellStyle name="Normal 78 2 2 2 2 2 4" xfId="12839" xr:uid="{00000000-0005-0000-0000-00008FA20000}"/>
    <cellStyle name="Normal 78 2 2 2 2 2 4 2" xfId="43170" xr:uid="{00000000-0005-0000-0000-000090A20000}"/>
    <cellStyle name="Normal 78 2 2 2 2 2 4 3" xfId="27937" xr:uid="{00000000-0005-0000-0000-000091A20000}"/>
    <cellStyle name="Normal 78 2 2 2 2 2 5" xfId="7818" xr:uid="{00000000-0005-0000-0000-000092A20000}"/>
    <cellStyle name="Normal 78 2 2 2 2 2 5 2" xfId="38153" xr:uid="{00000000-0005-0000-0000-000093A20000}"/>
    <cellStyle name="Normal 78 2 2 2 2 2 5 3" xfId="22920" xr:uid="{00000000-0005-0000-0000-000094A20000}"/>
    <cellStyle name="Normal 78 2 2 2 2 2 6" xfId="33141" xr:uid="{00000000-0005-0000-0000-000095A20000}"/>
    <cellStyle name="Normal 78 2 2 2 2 2 7" xfId="17907" xr:uid="{00000000-0005-0000-0000-000096A20000}"/>
    <cellStyle name="Normal 78 2 2 2 2 3" xfId="3600" xr:uid="{00000000-0005-0000-0000-000097A20000}"/>
    <cellStyle name="Normal 78 2 2 2 2 3 2" xfId="13674" xr:uid="{00000000-0005-0000-0000-000098A20000}"/>
    <cellStyle name="Normal 78 2 2 2 2 3 2 2" xfId="44005" xr:uid="{00000000-0005-0000-0000-000099A20000}"/>
    <cellStyle name="Normal 78 2 2 2 2 3 2 3" xfId="28772" xr:uid="{00000000-0005-0000-0000-00009AA20000}"/>
    <cellStyle name="Normal 78 2 2 2 2 3 3" xfId="8654" xr:uid="{00000000-0005-0000-0000-00009BA20000}"/>
    <cellStyle name="Normal 78 2 2 2 2 3 3 2" xfId="38988" xr:uid="{00000000-0005-0000-0000-00009CA20000}"/>
    <cellStyle name="Normal 78 2 2 2 2 3 3 3" xfId="23755" xr:uid="{00000000-0005-0000-0000-00009DA20000}"/>
    <cellStyle name="Normal 78 2 2 2 2 3 4" xfId="33975" xr:uid="{00000000-0005-0000-0000-00009EA20000}"/>
    <cellStyle name="Normal 78 2 2 2 2 3 5" xfId="18742" xr:uid="{00000000-0005-0000-0000-00009FA20000}"/>
    <cellStyle name="Normal 78 2 2 2 2 4" xfId="5293" xr:uid="{00000000-0005-0000-0000-0000A0A20000}"/>
    <cellStyle name="Normal 78 2 2 2 2 4 2" xfId="15345" xr:uid="{00000000-0005-0000-0000-0000A1A20000}"/>
    <cellStyle name="Normal 78 2 2 2 2 4 2 2" xfId="45676" xr:uid="{00000000-0005-0000-0000-0000A2A20000}"/>
    <cellStyle name="Normal 78 2 2 2 2 4 2 3" xfId="30443" xr:uid="{00000000-0005-0000-0000-0000A3A20000}"/>
    <cellStyle name="Normal 78 2 2 2 2 4 3" xfId="10325" xr:uid="{00000000-0005-0000-0000-0000A4A20000}"/>
    <cellStyle name="Normal 78 2 2 2 2 4 3 2" xfId="40659" xr:uid="{00000000-0005-0000-0000-0000A5A20000}"/>
    <cellStyle name="Normal 78 2 2 2 2 4 3 3" xfId="25426" xr:uid="{00000000-0005-0000-0000-0000A6A20000}"/>
    <cellStyle name="Normal 78 2 2 2 2 4 4" xfId="35646" xr:uid="{00000000-0005-0000-0000-0000A7A20000}"/>
    <cellStyle name="Normal 78 2 2 2 2 4 5" xfId="20413" xr:uid="{00000000-0005-0000-0000-0000A8A20000}"/>
    <cellStyle name="Normal 78 2 2 2 2 5" xfId="12003" xr:uid="{00000000-0005-0000-0000-0000A9A20000}"/>
    <cellStyle name="Normal 78 2 2 2 2 5 2" xfId="42334" xr:uid="{00000000-0005-0000-0000-0000AAA20000}"/>
    <cellStyle name="Normal 78 2 2 2 2 5 3" xfId="27101" xr:uid="{00000000-0005-0000-0000-0000ABA20000}"/>
    <cellStyle name="Normal 78 2 2 2 2 6" xfId="6982" xr:uid="{00000000-0005-0000-0000-0000ACA20000}"/>
    <cellStyle name="Normal 78 2 2 2 2 6 2" xfId="37317" xr:uid="{00000000-0005-0000-0000-0000ADA20000}"/>
    <cellStyle name="Normal 78 2 2 2 2 6 3" xfId="22084" xr:uid="{00000000-0005-0000-0000-0000AEA20000}"/>
    <cellStyle name="Normal 78 2 2 2 2 7" xfId="32305" xr:uid="{00000000-0005-0000-0000-0000AFA20000}"/>
    <cellStyle name="Normal 78 2 2 2 2 8" xfId="17071" xr:uid="{00000000-0005-0000-0000-0000B0A20000}"/>
    <cellStyle name="Normal 78 2 2 2 3" xfId="2329" xr:uid="{00000000-0005-0000-0000-0000B1A20000}"/>
    <cellStyle name="Normal 78 2 2 2 3 2" xfId="4019" xr:uid="{00000000-0005-0000-0000-0000B2A20000}"/>
    <cellStyle name="Normal 78 2 2 2 3 2 2" xfId="14092" xr:uid="{00000000-0005-0000-0000-0000B3A20000}"/>
    <cellStyle name="Normal 78 2 2 2 3 2 2 2" xfId="44423" xr:uid="{00000000-0005-0000-0000-0000B4A20000}"/>
    <cellStyle name="Normal 78 2 2 2 3 2 2 3" xfId="29190" xr:uid="{00000000-0005-0000-0000-0000B5A20000}"/>
    <cellStyle name="Normal 78 2 2 2 3 2 3" xfId="9072" xr:uid="{00000000-0005-0000-0000-0000B6A20000}"/>
    <cellStyle name="Normal 78 2 2 2 3 2 3 2" xfId="39406" xr:uid="{00000000-0005-0000-0000-0000B7A20000}"/>
    <cellStyle name="Normal 78 2 2 2 3 2 3 3" xfId="24173" xr:uid="{00000000-0005-0000-0000-0000B8A20000}"/>
    <cellStyle name="Normal 78 2 2 2 3 2 4" xfId="34393" xr:uid="{00000000-0005-0000-0000-0000B9A20000}"/>
    <cellStyle name="Normal 78 2 2 2 3 2 5" xfId="19160" xr:uid="{00000000-0005-0000-0000-0000BAA20000}"/>
    <cellStyle name="Normal 78 2 2 2 3 3" xfId="5711" xr:uid="{00000000-0005-0000-0000-0000BBA20000}"/>
    <cellStyle name="Normal 78 2 2 2 3 3 2" xfId="15763" xr:uid="{00000000-0005-0000-0000-0000BCA20000}"/>
    <cellStyle name="Normal 78 2 2 2 3 3 2 2" xfId="46094" xr:uid="{00000000-0005-0000-0000-0000BDA20000}"/>
    <cellStyle name="Normal 78 2 2 2 3 3 2 3" xfId="30861" xr:uid="{00000000-0005-0000-0000-0000BEA20000}"/>
    <cellStyle name="Normal 78 2 2 2 3 3 3" xfId="10743" xr:uid="{00000000-0005-0000-0000-0000BFA20000}"/>
    <cellStyle name="Normal 78 2 2 2 3 3 3 2" xfId="41077" xr:uid="{00000000-0005-0000-0000-0000C0A20000}"/>
    <cellStyle name="Normal 78 2 2 2 3 3 3 3" xfId="25844" xr:uid="{00000000-0005-0000-0000-0000C1A20000}"/>
    <cellStyle name="Normal 78 2 2 2 3 3 4" xfId="36064" xr:uid="{00000000-0005-0000-0000-0000C2A20000}"/>
    <cellStyle name="Normal 78 2 2 2 3 3 5" xfId="20831" xr:uid="{00000000-0005-0000-0000-0000C3A20000}"/>
    <cellStyle name="Normal 78 2 2 2 3 4" xfId="12421" xr:uid="{00000000-0005-0000-0000-0000C4A20000}"/>
    <cellStyle name="Normal 78 2 2 2 3 4 2" xfId="42752" xr:uid="{00000000-0005-0000-0000-0000C5A20000}"/>
    <cellStyle name="Normal 78 2 2 2 3 4 3" xfId="27519" xr:uid="{00000000-0005-0000-0000-0000C6A20000}"/>
    <cellStyle name="Normal 78 2 2 2 3 5" xfId="7400" xr:uid="{00000000-0005-0000-0000-0000C7A20000}"/>
    <cellStyle name="Normal 78 2 2 2 3 5 2" xfId="37735" xr:uid="{00000000-0005-0000-0000-0000C8A20000}"/>
    <cellStyle name="Normal 78 2 2 2 3 5 3" xfId="22502" xr:uid="{00000000-0005-0000-0000-0000C9A20000}"/>
    <cellStyle name="Normal 78 2 2 2 3 6" xfId="32723" xr:uid="{00000000-0005-0000-0000-0000CAA20000}"/>
    <cellStyle name="Normal 78 2 2 2 3 7" xfId="17489" xr:uid="{00000000-0005-0000-0000-0000CBA20000}"/>
    <cellStyle name="Normal 78 2 2 2 4" xfId="3182" xr:uid="{00000000-0005-0000-0000-0000CCA20000}"/>
    <cellStyle name="Normal 78 2 2 2 4 2" xfId="13256" xr:uid="{00000000-0005-0000-0000-0000CDA20000}"/>
    <cellStyle name="Normal 78 2 2 2 4 2 2" xfId="43587" xr:uid="{00000000-0005-0000-0000-0000CEA20000}"/>
    <cellStyle name="Normal 78 2 2 2 4 2 3" xfId="28354" xr:uid="{00000000-0005-0000-0000-0000CFA20000}"/>
    <cellStyle name="Normal 78 2 2 2 4 3" xfId="8236" xr:uid="{00000000-0005-0000-0000-0000D0A20000}"/>
    <cellStyle name="Normal 78 2 2 2 4 3 2" xfId="38570" xr:uid="{00000000-0005-0000-0000-0000D1A20000}"/>
    <cellStyle name="Normal 78 2 2 2 4 3 3" xfId="23337" xr:uid="{00000000-0005-0000-0000-0000D2A20000}"/>
    <cellStyle name="Normal 78 2 2 2 4 4" xfId="33557" xr:uid="{00000000-0005-0000-0000-0000D3A20000}"/>
    <cellStyle name="Normal 78 2 2 2 4 5" xfId="18324" xr:uid="{00000000-0005-0000-0000-0000D4A20000}"/>
    <cellStyle name="Normal 78 2 2 2 5" xfId="4875" xr:uid="{00000000-0005-0000-0000-0000D5A20000}"/>
    <cellStyle name="Normal 78 2 2 2 5 2" xfId="14927" xr:uid="{00000000-0005-0000-0000-0000D6A20000}"/>
    <cellStyle name="Normal 78 2 2 2 5 2 2" xfId="45258" xr:uid="{00000000-0005-0000-0000-0000D7A20000}"/>
    <cellStyle name="Normal 78 2 2 2 5 2 3" xfId="30025" xr:uid="{00000000-0005-0000-0000-0000D8A20000}"/>
    <cellStyle name="Normal 78 2 2 2 5 3" xfId="9907" xr:uid="{00000000-0005-0000-0000-0000D9A20000}"/>
    <cellStyle name="Normal 78 2 2 2 5 3 2" xfId="40241" xr:uid="{00000000-0005-0000-0000-0000DAA20000}"/>
    <cellStyle name="Normal 78 2 2 2 5 3 3" xfId="25008" xr:uid="{00000000-0005-0000-0000-0000DBA20000}"/>
    <cellStyle name="Normal 78 2 2 2 5 4" xfId="35228" xr:uid="{00000000-0005-0000-0000-0000DCA20000}"/>
    <cellStyle name="Normal 78 2 2 2 5 5" xfId="19995" xr:uid="{00000000-0005-0000-0000-0000DDA20000}"/>
    <cellStyle name="Normal 78 2 2 2 6" xfId="11585" xr:uid="{00000000-0005-0000-0000-0000DEA20000}"/>
    <cellStyle name="Normal 78 2 2 2 6 2" xfId="41916" xr:uid="{00000000-0005-0000-0000-0000DFA20000}"/>
    <cellStyle name="Normal 78 2 2 2 6 3" xfId="26683" xr:uid="{00000000-0005-0000-0000-0000E0A20000}"/>
    <cellStyle name="Normal 78 2 2 2 7" xfId="6564" xr:uid="{00000000-0005-0000-0000-0000E1A20000}"/>
    <cellStyle name="Normal 78 2 2 2 7 2" xfId="36899" xr:uid="{00000000-0005-0000-0000-0000E2A20000}"/>
    <cellStyle name="Normal 78 2 2 2 7 3" xfId="21666" xr:uid="{00000000-0005-0000-0000-0000E3A20000}"/>
    <cellStyle name="Normal 78 2 2 2 8" xfId="31887" xr:uid="{00000000-0005-0000-0000-0000E4A20000}"/>
    <cellStyle name="Normal 78 2 2 2 9" xfId="16653" xr:uid="{00000000-0005-0000-0000-0000E5A20000}"/>
    <cellStyle name="Normal 78 2 2 3" xfId="1700" xr:uid="{00000000-0005-0000-0000-0000E6A20000}"/>
    <cellStyle name="Normal 78 2 2 3 2" xfId="2539" xr:uid="{00000000-0005-0000-0000-0000E7A20000}"/>
    <cellStyle name="Normal 78 2 2 3 2 2" xfId="4229" xr:uid="{00000000-0005-0000-0000-0000E8A20000}"/>
    <cellStyle name="Normal 78 2 2 3 2 2 2" xfId="14302" xr:uid="{00000000-0005-0000-0000-0000E9A20000}"/>
    <cellStyle name="Normal 78 2 2 3 2 2 2 2" xfId="44633" xr:uid="{00000000-0005-0000-0000-0000EAA20000}"/>
    <cellStyle name="Normal 78 2 2 3 2 2 2 3" xfId="29400" xr:uid="{00000000-0005-0000-0000-0000EBA20000}"/>
    <cellStyle name="Normal 78 2 2 3 2 2 3" xfId="9282" xr:uid="{00000000-0005-0000-0000-0000ECA20000}"/>
    <cellStyle name="Normal 78 2 2 3 2 2 3 2" xfId="39616" xr:uid="{00000000-0005-0000-0000-0000EDA20000}"/>
    <cellStyle name="Normal 78 2 2 3 2 2 3 3" xfId="24383" xr:uid="{00000000-0005-0000-0000-0000EEA20000}"/>
    <cellStyle name="Normal 78 2 2 3 2 2 4" xfId="34603" xr:uid="{00000000-0005-0000-0000-0000EFA20000}"/>
    <cellStyle name="Normal 78 2 2 3 2 2 5" xfId="19370" xr:uid="{00000000-0005-0000-0000-0000F0A20000}"/>
    <cellStyle name="Normal 78 2 2 3 2 3" xfId="5921" xr:uid="{00000000-0005-0000-0000-0000F1A20000}"/>
    <cellStyle name="Normal 78 2 2 3 2 3 2" xfId="15973" xr:uid="{00000000-0005-0000-0000-0000F2A20000}"/>
    <cellStyle name="Normal 78 2 2 3 2 3 2 2" xfId="46304" xr:uid="{00000000-0005-0000-0000-0000F3A20000}"/>
    <cellStyle name="Normal 78 2 2 3 2 3 2 3" xfId="31071" xr:uid="{00000000-0005-0000-0000-0000F4A20000}"/>
    <cellStyle name="Normal 78 2 2 3 2 3 3" xfId="10953" xr:uid="{00000000-0005-0000-0000-0000F5A20000}"/>
    <cellStyle name="Normal 78 2 2 3 2 3 3 2" xfId="41287" xr:uid="{00000000-0005-0000-0000-0000F6A20000}"/>
    <cellStyle name="Normal 78 2 2 3 2 3 3 3" xfId="26054" xr:uid="{00000000-0005-0000-0000-0000F7A20000}"/>
    <cellStyle name="Normal 78 2 2 3 2 3 4" xfId="36274" xr:uid="{00000000-0005-0000-0000-0000F8A20000}"/>
    <cellStyle name="Normal 78 2 2 3 2 3 5" xfId="21041" xr:uid="{00000000-0005-0000-0000-0000F9A20000}"/>
    <cellStyle name="Normal 78 2 2 3 2 4" xfId="12631" xr:uid="{00000000-0005-0000-0000-0000FAA20000}"/>
    <cellStyle name="Normal 78 2 2 3 2 4 2" xfId="42962" xr:uid="{00000000-0005-0000-0000-0000FBA20000}"/>
    <cellStyle name="Normal 78 2 2 3 2 4 3" xfId="27729" xr:uid="{00000000-0005-0000-0000-0000FCA20000}"/>
    <cellStyle name="Normal 78 2 2 3 2 5" xfId="7610" xr:uid="{00000000-0005-0000-0000-0000FDA20000}"/>
    <cellStyle name="Normal 78 2 2 3 2 5 2" xfId="37945" xr:uid="{00000000-0005-0000-0000-0000FEA20000}"/>
    <cellStyle name="Normal 78 2 2 3 2 5 3" xfId="22712" xr:uid="{00000000-0005-0000-0000-0000FFA20000}"/>
    <cellStyle name="Normal 78 2 2 3 2 6" xfId="32933" xr:uid="{00000000-0005-0000-0000-000000A30000}"/>
    <cellStyle name="Normal 78 2 2 3 2 7" xfId="17699" xr:uid="{00000000-0005-0000-0000-000001A30000}"/>
    <cellStyle name="Normal 78 2 2 3 3" xfId="3392" xr:uid="{00000000-0005-0000-0000-000002A30000}"/>
    <cellStyle name="Normal 78 2 2 3 3 2" xfId="13466" xr:uid="{00000000-0005-0000-0000-000003A30000}"/>
    <cellStyle name="Normal 78 2 2 3 3 2 2" xfId="43797" xr:uid="{00000000-0005-0000-0000-000004A30000}"/>
    <cellStyle name="Normal 78 2 2 3 3 2 3" xfId="28564" xr:uid="{00000000-0005-0000-0000-000005A30000}"/>
    <cellStyle name="Normal 78 2 2 3 3 3" xfId="8446" xr:uid="{00000000-0005-0000-0000-000006A30000}"/>
    <cellStyle name="Normal 78 2 2 3 3 3 2" xfId="38780" xr:uid="{00000000-0005-0000-0000-000007A30000}"/>
    <cellStyle name="Normal 78 2 2 3 3 3 3" xfId="23547" xr:uid="{00000000-0005-0000-0000-000008A30000}"/>
    <cellStyle name="Normal 78 2 2 3 3 4" xfId="33767" xr:uid="{00000000-0005-0000-0000-000009A30000}"/>
    <cellStyle name="Normal 78 2 2 3 3 5" xfId="18534" xr:uid="{00000000-0005-0000-0000-00000AA30000}"/>
    <cellStyle name="Normal 78 2 2 3 4" xfId="5085" xr:uid="{00000000-0005-0000-0000-00000BA30000}"/>
    <cellStyle name="Normal 78 2 2 3 4 2" xfId="15137" xr:uid="{00000000-0005-0000-0000-00000CA30000}"/>
    <cellStyle name="Normal 78 2 2 3 4 2 2" xfId="45468" xr:uid="{00000000-0005-0000-0000-00000DA30000}"/>
    <cellStyle name="Normal 78 2 2 3 4 2 3" xfId="30235" xr:uid="{00000000-0005-0000-0000-00000EA30000}"/>
    <cellStyle name="Normal 78 2 2 3 4 3" xfId="10117" xr:uid="{00000000-0005-0000-0000-00000FA30000}"/>
    <cellStyle name="Normal 78 2 2 3 4 3 2" xfId="40451" xr:uid="{00000000-0005-0000-0000-000010A30000}"/>
    <cellStyle name="Normal 78 2 2 3 4 3 3" xfId="25218" xr:uid="{00000000-0005-0000-0000-000011A30000}"/>
    <cellStyle name="Normal 78 2 2 3 4 4" xfId="35438" xr:uid="{00000000-0005-0000-0000-000012A30000}"/>
    <cellStyle name="Normal 78 2 2 3 4 5" xfId="20205" xr:uid="{00000000-0005-0000-0000-000013A30000}"/>
    <cellStyle name="Normal 78 2 2 3 5" xfId="11795" xr:uid="{00000000-0005-0000-0000-000014A30000}"/>
    <cellStyle name="Normal 78 2 2 3 5 2" xfId="42126" xr:uid="{00000000-0005-0000-0000-000015A30000}"/>
    <cellStyle name="Normal 78 2 2 3 5 3" xfId="26893" xr:uid="{00000000-0005-0000-0000-000016A30000}"/>
    <cellStyle name="Normal 78 2 2 3 6" xfId="6774" xr:uid="{00000000-0005-0000-0000-000017A30000}"/>
    <cellStyle name="Normal 78 2 2 3 6 2" xfId="37109" xr:uid="{00000000-0005-0000-0000-000018A30000}"/>
    <cellStyle name="Normal 78 2 2 3 6 3" xfId="21876" xr:uid="{00000000-0005-0000-0000-000019A30000}"/>
    <cellStyle name="Normal 78 2 2 3 7" xfId="32097" xr:uid="{00000000-0005-0000-0000-00001AA30000}"/>
    <cellStyle name="Normal 78 2 2 3 8" xfId="16863" xr:uid="{00000000-0005-0000-0000-00001BA30000}"/>
    <cellStyle name="Normal 78 2 2 4" xfId="2121" xr:uid="{00000000-0005-0000-0000-00001CA30000}"/>
    <cellStyle name="Normal 78 2 2 4 2" xfId="3811" xr:uid="{00000000-0005-0000-0000-00001DA30000}"/>
    <cellStyle name="Normal 78 2 2 4 2 2" xfId="13884" xr:uid="{00000000-0005-0000-0000-00001EA30000}"/>
    <cellStyle name="Normal 78 2 2 4 2 2 2" xfId="44215" xr:uid="{00000000-0005-0000-0000-00001FA30000}"/>
    <cellStyle name="Normal 78 2 2 4 2 2 3" xfId="28982" xr:uid="{00000000-0005-0000-0000-000020A30000}"/>
    <cellStyle name="Normal 78 2 2 4 2 3" xfId="8864" xr:uid="{00000000-0005-0000-0000-000021A30000}"/>
    <cellStyle name="Normal 78 2 2 4 2 3 2" xfId="39198" xr:uid="{00000000-0005-0000-0000-000022A30000}"/>
    <cellStyle name="Normal 78 2 2 4 2 3 3" xfId="23965" xr:uid="{00000000-0005-0000-0000-000023A30000}"/>
    <cellStyle name="Normal 78 2 2 4 2 4" xfId="34185" xr:uid="{00000000-0005-0000-0000-000024A30000}"/>
    <cellStyle name="Normal 78 2 2 4 2 5" xfId="18952" xr:uid="{00000000-0005-0000-0000-000025A30000}"/>
    <cellStyle name="Normal 78 2 2 4 3" xfId="5503" xr:uid="{00000000-0005-0000-0000-000026A30000}"/>
    <cellStyle name="Normal 78 2 2 4 3 2" xfId="15555" xr:uid="{00000000-0005-0000-0000-000027A30000}"/>
    <cellStyle name="Normal 78 2 2 4 3 2 2" xfId="45886" xr:uid="{00000000-0005-0000-0000-000028A30000}"/>
    <cellStyle name="Normal 78 2 2 4 3 2 3" xfId="30653" xr:uid="{00000000-0005-0000-0000-000029A30000}"/>
    <cellStyle name="Normal 78 2 2 4 3 3" xfId="10535" xr:uid="{00000000-0005-0000-0000-00002AA30000}"/>
    <cellStyle name="Normal 78 2 2 4 3 3 2" xfId="40869" xr:uid="{00000000-0005-0000-0000-00002BA30000}"/>
    <cellStyle name="Normal 78 2 2 4 3 3 3" xfId="25636" xr:uid="{00000000-0005-0000-0000-00002CA30000}"/>
    <cellStyle name="Normal 78 2 2 4 3 4" xfId="35856" xr:uid="{00000000-0005-0000-0000-00002DA30000}"/>
    <cellStyle name="Normal 78 2 2 4 3 5" xfId="20623" xr:uid="{00000000-0005-0000-0000-00002EA30000}"/>
    <cellStyle name="Normal 78 2 2 4 4" xfId="12213" xr:uid="{00000000-0005-0000-0000-00002FA30000}"/>
    <cellStyle name="Normal 78 2 2 4 4 2" xfId="42544" xr:uid="{00000000-0005-0000-0000-000030A30000}"/>
    <cellStyle name="Normal 78 2 2 4 4 3" xfId="27311" xr:uid="{00000000-0005-0000-0000-000031A30000}"/>
    <cellStyle name="Normal 78 2 2 4 5" xfId="7192" xr:uid="{00000000-0005-0000-0000-000032A30000}"/>
    <cellStyle name="Normal 78 2 2 4 5 2" xfId="37527" xr:uid="{00000000-0005-0000-0000-000033A30000}"/>
    <cellStyle name="Normal 78 2 2 4 5 3" xfId="22294" xr:uid="{00000000-0005-0000-0000-000034A30000}"/>
    <cellStyle name="Normal 78 2 2 4 6" xfId="32515" xr:uid="{00000000-0005-0000-0000-000035A30000}"/>
    <cellStyle name="Normal 78 2 2 4 7" xfId="17281" xr:uid="{00000000-0005-0000-0000-000036A30000}"/>
    <cellStyle name="Normal 78 2 2 5" xfId="2974" xr:uid="{00000000-0005-0000-0000-000037A30000}"/>
    <cellStyle name="Normal 78 2 2 5 2" xfId="13048" xr:uid="{00000000-0005-0000-0000-000038A30000}"/>
    <cellStyle name="Normal 78 2 2 5 2 2" xfId="43379" xr:uid="{00000000-0005-0000-0000-000039A30000}"/>
    <cellStyle name="Normal 78 2 2 5 2 3" xfId="28146" xr:uid="{00000000-0005-0000-0000-00003AA30000}"/>
    <cellStyle name="Normal 78 2 2 5 3" xfId="8028" xr:uid="{00000000-0005-0000-0000-00003BA30000}"/>
    <cellStyle name="Normal 78 2 2 5 3 2" xfId="38362" xr:uid="{00000000-0005-0000-0000-00003CA30000}"/>
    <cellStyle name="Normal 78 2 2 5 3 3" xfId="23129" xr:uid="{00000000-0005-0000-0000-00003DA30000}"/>
    <cellStyle name="Normal 78 2 2 5 4" xfId="33349" xr:uid="{00000000-0005-0000-0000-00003EA30000}"/>
    <cellStyle name="Normal 78 2 2 5 5" xfId="18116" xr:uid="{00000000-0005-0000-0000-00003FA30000}"/>
    <cellStyle name="Normal 78 2 2 6" xfId="4667" xr:uid="{00000000-0005-0000-0000-000040A30000}"/>
    <cellStyle name="Normal 78 2 2 6 2" xfId="14719" xr:uid="{00000000-0005-0000-0000-000041A30000}"/>
    <cellStyle name="Normal 78 2 2 6 2 2" xfId="45050" xr:uid="{00000000-0005-0000-0000-000042A30000}"/>
    <cellStyle name="Normal 78 2 2 6 2 3" xfId="29817" xr:uid="{00000000-0005-0000-0000-000043A30000}"/>
    <cellStyle name="Normal 78 2 2 6 3" xfId="9699" xr:uid="{00000000-0005-0000-0000-000044A30000}"/>
    <cellStyle name="Normal 78 2 2 6 3 2" xfId="40033" xr:uid="{00000000-0005-0000-0000-000045A30000}"/>
    <cellStyle name="Normal 78 2 2 6 3 3" xfId="24800" xr:uid="{00000000-0005-0000-0000-000046A30000}"/>
    <cellStyle name="Normal 78 2 2 6 4" xfId="35020" xr:uid="{00000000-0005-0000-0000-000047A30000}"/>
    <cellStyle name="Normal 78 2 2 6 5" xfId="19787" xr:uid="{00000000-0005-0000-0000-000048A30000}"/>
    <cellStyle name="Normal 78 2 2 7" xfId="11377" xr:uid="{00000000-0005-0000-0000-000049A30000}"/>
    <cellStyle name="Normal 78 2 2 7 2" xfId="41708" xr:uid="{00000000-0005-0000-0000-00004AA30000}"/>
    <cellStyle name="Normal 78 2 2 7 3" xfId="26475" xr:uid="{00000000-0005-0000-0000-00004BA30000}"/>
    <cellStyle name="Normal 78 2 2 8" xfId="6356" xr:uid="{00000000-0005-0000-0000-00004CA30000}"/>
    <cellStyle name="Normal 78 2 2 8 2" xfId="36691" xr:uid="{00000000-0005-0000-0000-00004DA30000}"/>
    <cellStyle name="Normal 78 2 2 8 3" xfId="21458" xr:uid="{00000000-0005-0000-0000-00004EA30000}"/>
    <cellStyle name="Normal 78 2 2 9" xfId="31680" xr:uid="{00000000-0005-0000-0000-00004FA30000}"/>
    <cellStyle name="Normal 78 2 3" xfId="1383" xr:uid="{00000000-0005-0000-0000-000050A30000}"/>
    <cellStyle name="Normal 78 2 3 2" xfId="1804" xr:uid="{00000000-0005-0000-0000-000051A30000}"/>
    <cellStyle name="Normal 78 2 3 2 2" xfId="2643" xr:uid="{00000000-0005-0000-0000-000052A30000}"/>
    <cellStyle name="Normal 78 2 3 2 2 2" xfId="4333" xr:uid="{00000000-0005-0000-0000-000053A30000}"/>
    <cellStyle name="Normal 78 2 3 2 2 2 2" xfId="14406" xr:uid="{00000000-0005-0000-0000-000054A30000}"/>
    <cellStyle name="Normal 78 2 3 2 2 2 2 2" xfId="44737" xr:uid="{00000000-0005-0000-0000-000055A30000}"/>
    <cellStyle name="Normal 78 2 3 2 2 2 2 3" xfId="29504" xr:uid="{00000000-0005-0000-0000-000056A30000}"/>
    <cellStyle name="Normal 78 2 3 2 2 2 3" xfId="9386" xr:uid="{00000000-0005-0000-0000-000057A30000}"/>
    <cellStyle name="Normal 78 2 3 2 2 2 3 2" xfId="39720" xr:uid="{00000000-0005-0000-0000-000058A30000}"/>
    <cellStyle name="Normal 78 2 3 2 2 2 3 3" xfId="24487" xr:uid="{00000000-0005-0000-0000-000059A30000}"/>
    <cellStyle name="Normal 78 2 3 2 2 2 4" xfId="34707" xr:uid="{00000000-0005-0000-0000-00005AA30000}"/>
    <cellStyle name="Normal 78 2 3 2 2 2 5" xfId="19474" xr:uid="{00000000-0005-0000-0000-00005BA30000}"/>
    <cellStyle name="Normal 78 2 3 2 2 3" xfId="6025" xr:uid="{00000000-0005-0000-0000-00005CA30000}"/>
    <cellStyle name="Normal 78 2 3 2 2 3 2" xfId="16077" xr:uid="{00000000-0005-0000-0000-00005DA30000}"/>
    <cellStyle name="Normal 78 2 3 2 2 3 2 2" xfId="46408" xr:uid="{00000000-0005-0000-0000-00005EA30000}"/>
    <cellStyle name="Normal 78 2 3 2 2 3 2 3" xfId="31175" xr:uid="{00000000-0005-0000-0000-00005FA30000}"/>
    <cellStyle name="Normal 78 2 3 2 2 3 3" xfId="11057" xr:uid="{00000000-0005-0000-0000-000060A30000}"/>
    <cellStyle name="Normal 78 2 3 2 2 3 3 2" xfId="41391" xr:uid="{00000000-0005-0000-0000-000061A30000}"/>
    <cellStyle name="Normal 78 2 3 2 2 3 3 3" xfId="26158" xr:uid="{00000000-0005-0000-0000-000062A30000}"/>
    <cellStyle name="Normal 78 2 3 2 2 3 4" xfId="36378" xr:uid="{00000000-0005-0000-0000-000063A30000}"/>
    <cellStyle name="Normal 78 2 3 2 2 3 5" xfId="21145" xr:uid="{00000000-0005-0000-0000-000064A30000}"/>
    <cellStyle name="Normal 78 2 3 2 2 4" xfId="12735" xr:uid="{00000000-0005-0000-0000-000065A30000}"/>
    <cellStyle name="Normal 78 2 3 2 2 4 2" xfId="43066" xr:uid="{00000000-0005-0000-0000-000066A30000}"/>
    <cellStyle name="Normal 78 2 3 2 2 4 3" xfId="27833" xr:uid="{00000000-0005-0000-0000-000067A30000}"/>
    <cellStyle name="Normal 78 2 3 2 2 5" xfId="7714" xr:uid="{00000000-0005-0000-0000-000068A30000}"/>
    <cellStyle name="Normal 78 2 3 2 2 5 2" xfId="38049" xr:uid="{00000000-0005-0000-0000-000069A30000}"/>
    <cellStyle name="Normal 78 2 3 2 2 5 3" xfId="22816" xr:uid="{00000000-0005-0000-0000-00006AA30000}"/>
    <cellStyle name="Normal 78 2 3 2 2 6" xfId="33037" xr:uid="{00000000-0005-0000-0000-00006BA30000}"/>
    <cellStyle name="Normal 78 2 3 2 2 7" xfId="17803" xr:uid="{00000000-0005-0000-0000-00006CA30000}"/>
    <cellStyle name="Normal 78 2 3 2 3" xfId="3496" xr:uid="{00000000-0005-0000-0000-00006DA30000}"/>
    <cellStyle name="Normal 78 2 3 2 3 2" xfId="13570" xr:uid="{00000000-0005-0000-0000-00006EA30000}"/>
    <cellStyle name="Normal 78 2 3 2 3 2 2" xfId="43901" xr:uid="{00000000-0005-0000-0000-00006FA30000}"/>
    <cellStyle name="Normal 78 2 3 2 3 2 3" xfId="28668" xr:uid="{00000000-0005-0000-0000-000070A30000}"/>
    <cellStyle name="Normal 78 2 3 2 3 3" xfId="8550" xr:uid="{00000000-0005-0000-0000-000071A30000}"/>
    <cellStyle name="Normal 78 2 3 2 3 3 2" xfId="38884" xr:uid="{00000000-0005-0000-0000-000072A30000}"/>
    <cellStyle name="Normal 78 2 3 2 3 3 3" xfId="23651" xr:uid="{00000000-0005-0000-0000-000073A30000}"/>
    <cellStyle name="Normal 78 2 3 2 3 4" xfId="33871" xr:uid="{00000000-0005-0000-0000-000074A30000}"/>
    <cellStyle name="Normal 78 2 3 2 3 5" xfId="18638" xr:uid="{00000000-0005-0000-0000-000075A30000}"/>
    <cellStyle name="Normal 78 2 3 2 4" xfId="5189" xr:uid="{00000000-0005-0000-0000-000076A30000}"/>
    <cellStyle name="Normal 78 2 3 2 4 2" xfId="15241" xr:uid="{00000000-0005-0000-0000-000077A30000}"/>
    <cellStyle name="Normal 78 2 3 2 4 2 2" xfId="45572" xr:uid="{00000000-0005-0000-0000-000078A30000}"/>
    <cellStyle name="Normal 78 2 3 2 4 2 3" xfId="30339" xr:uid="{00000000-0005-0000-0000-000079A30000}"/>
    <cellStyle name="Normal 78 2 3 2 4 3" xfId="10221" xr:uid="{00000000-0005-0000-0000-00007AA30000}"/>
    <cellStyle name="Normal 78 2 3 2 4 3 2" xfId="40555" xr:uid="{00000000-0005-0000-0000-00007BA30000}"/>
    <cellStyle name="Normal 78 2 3 2 4 3 3" xfId="25322" xr:uid="{00000000-0005-0000-0000-00007CA30000}"/>
    <cellStyle name="Normal 78 2 3 2 4 4" xfId="35542" xr:uid="{00000000-0005-0000-0000-00007DA30000}"/>
    <cellStyle name="Normal 78 2 3 2 4 5" xfId="20309" xr:uid="{00000000-0005-0000-0000-00007EA30000}"/>
    <cellStyle name="Normal 78 2 3 2 5" xfId="11899" xr:uid="{00000000-0005-0000-0000-00007FA30000}"/>
    <cellStyle name="Normal 78 2 3 2 5 2" xfId="42230" xr:uid="{00000000-0005-0000-0000-000080A30000}"/>
    <cellStyle name="Normal 78 2 3 2 5 3" xfId="26997" xr:uid="{00000000-0005-0000-0000-000081A30000}"/>
    <cellStyle name="Normal 78 2 3 2 6" xfId="6878" xr:uid="{00000000-0005-0000-0000-000082A30000}"/>
    <cellStyle name="Normal 78 2 3 2 6 2" xfId="37213" xr:uid="{00000000-0005-0000-0000-000083A30000}"/>
    <cellStyle name="Normal 78 2 3 2 6 3" xfId="21980" xr:uid="{00000000-0005-0000-0000-000084A30000}"/>
    <cellStyle name="Normal 78 2 3 2 7" xfId="32201" xr:uid="{00000000-0005-0000-0000-000085A30000}"/>
    <cellStyle name="Normal 78 2 3 2 8" xfId="16967" xr:uid="{00000000-0005-0000-0000-000086A30000}"/>
    <cellStyle name="Normal 78 2 3 3" xfId="2225" xr:uid="{00000000-0005-0000-0000-000087A30000}"/>
    <cellStyle name="Normal 78 2 3 3 2" xfId="3915" xr:uid="{00000000-0005-0000-0000-000088A30000}"/>
    <cellStyle name="Normal 78 2 3 3 2 2" xfId="13988" xr:uid="{00000000-0005-0000-0000-000089A30000}"/>
    <cellStyle name="Normal 78 2 3 3 2 2 2" xfId="44319" xr:uid="{00000000-0005-0000-0000-00008AA30000}"/>
    <cellStyle name="Normal 78 2 3 3 2 2 3" xfId="29086" xr:uid="{00000000-0005-0000-0000-00008BA30000}"/>
    <cellStyle name="Normal 78 2 3 3 2 3" xfId="8968" xr:uid="{00000000-0005-0000-0000-00008CA30000}"/>
    <cellStyle name="Normal 78 2 3 3 2 3 2" xfId="39302" xr:uid="{00000000-0005-0000-0000-00008DA30000}"/>
    <cellStyle name="Normal 78 2 3 3 2 3 3" xfId="24069" xr:uid="{00000000-0005-0000-0000-00008EA30000}"/>
    <cellStyle name="Normal 78 2 3 3 2 4" xfId="34289" xr:uid="{00000000-0005-0000-0000-00008FA30000}"/>
    <cellStyle name="Normal 78 2 3 3 2 5" xfId="19056" xr:uid="{00000000-0005-0000-0000-000090A30000}"/>
    <cellStyle name="Normal 78 2 3 3 3" xfId="5607" xr:uid="{00000000-0005-0000-0000-000091A30000}"/>
    <cellStyle name="Normal 78 2 3 3 3 2" xfId="15659" xr:uid="{00000000-0005-0000-0000-000092A30000}"/>
    <cellStyle name="Normal 78 2 3 3 3 2 2" xfId="45990" xr:uid="{00000000-0005-0000-0000-000093A30000}"/>
    <cellStyle name="Normal 78 2 3 3 3 2 3" xfId="30757" xr:uid="{00000000-0005-0000-0000-000094A30000}"/>
    <cellStyle name="Normal 78 2 3 3 3 3" xfId="10639" xr:uid="{00000000-0005-0000-0000-000095A30000}"/>
    <cellStyle name="Normal 78 2 3 3 3 3 2" xfId="40973" xr:uid="{00000000-0005-0000-0000-000096A30000}"/>
    <cellStyle name="Normal 78 2 3 3 3 3 3" xfId="25740" xr:uid="{00000000-0005-0000-0000-000097A30000}"/>
    <cellStyle name="Normal 78 2 3 3 3 4" xfId="35960" xr:uid="{00000000-0005-0000-0000-000098A30000}"/>
    <cellStyle name="Normal 78 2 3 3 3 5" xfId="20727" xr:uid="{00000000-0005-0000-0000-000099A30000}"/>
    <cellStyle name="Normal 78 2 3 3 4" xfId="12317" xr:uid="{00000000-0005-0000-0000-00009AA30000}"/>
    <cellStyle name="Normal 78 2 3 3 4 2" xfId="42648" xr:uid="{00000000-0005-0000-0000-00009BA30000}"/>
    <cellStyle name="Normal 78 2 3 3 4 3" xfId="27415" xr:uid="{00000000-0005-0000-0000-00009CA30000}"/>
    <cellStyle name="Normal 78 2 3 3 5" xfId="7296" xr:uid="{00000000-0005-0000-0000-00009DA30000}"/>
    <cellStyle name="Normal 78 2 3 3 5 2" xfId="37631" xr:uid="{00000000-0005-0000-0000-00009EA30000}"/>
    <cellStyle name="Normal 78 2 3 3 5 3" xfId="22398" xr:uid="{00000000-0005-0000-0000-00009FA30000}"/>
    <cellStyle name="Normal 78 2 3 3 6" xfId="32619" xr:uid="{00000000-0005-0000-0000-0000A0A30000}"/>
    <cellStyle name="Normal 78 2 3 3 7" xfId="17385" xr:uid="{00000000-0005-0000-0000-0000A1A30000}"/>
    <cellStyle name="Normal 78 2 3 4" xfId="3078" xr:uid="{00000000-0005-0000-0000-0000A2A30000}"/>
    <cellStyle name="Normal 78 2 3 4 2" xfId="13152" xr:uid="{00000000-0005-0000-0000-0000A3A30000}"/>
    <cellStyle name="Normal 78 2 3 4 2 2" xfId="43483" xr:uid="{00000000-0005-0000-0000-0000A4A30000}"/>
    <cellStyle name="Normal 78 2 3 4 2 3" xfId="28250" xr:uid="{00000000-0005-0000-0000-0000A5A30000}"/>
    <cellStyle name="Normal 78 2 3 4 3" xfId="8132" xr:uid="{00000000-0005-0000-0000-0000A6A30000}"/>
    <cellStyle name="Normal 78 2 3 4 3 2" xfId="38466" xr:uid="{00000000-0005-0000-0000-0000A7A30000}"/>
    <cellStyle name="Normal 78 2 3 4 3 3" xfId="23233" xr:uid="{00000000-0005-0000-0000-0000A8A30000}"/>
    <cellStyle name="Normal 78 2 3 4 4" xfId="33453" xr:uid="{00000000-0005-0000-0000-0000A9A30000}"/>
    <cellStyle name="Normal 78 2 3 4 5" xfId="18220" xr:uid="{00000000-0005-0000-0000-0000AAA30000}"/>
    <cellStyle name="Normal 78 2 3 5" xfId="4771" xr:uid="{00000000-0005-0000-0000-0000ABA30000}"/>
    <cellStyle name="Normal 78 2 3 5 2" xfId="14823" xr:uid="{00000000-0005-0000-0000-0000ACA30000}"/>
    <cellStyle name="Normal 78 2 3 5 2 2" xfId="45154" xr:uid="{00000000-0005-0000-0000-0000ADA30000}"/>
    <cellStyle name="Normal 78 2 3 5 2 3" xfId="29921" xr:uid="{00000000-0005-0000-0000-0000AEA30000}"/>
    <cellStyle name="Normal 78 2 3 5 3" xfId="9803" xr:uid="{00000000-0005-0000-0000-0000AFA30000}"/>
    <cellStyle name="Normal 78 2 3 5 3 2" xfId="40137" xr:uid="{00000000-0005-0000-0000-0000B0A30000}"/>
    <cellStyle name="Normal 78 2 3 5 3 3" xfId="24904" xr:uid="{00000000-0005-0000-0000-0000B1A30000}"/>
    <cellStyle name="Normal 78 2 3 5 4" xfId="35124" xr:uid="{00000000-0005-0000-0000-0000B2A30000}"/>
    <cellStyle name="Normal 78 2 3 5 5" xfId="19891" xr:uid="{00000000-0005-0000-0000-0000B3A30000}"/>
    <cellStyle name="Normal 78 2 3 6" xfId="11481" xr:uid="{00000000-0005-0000-0000-0000B4A30000}"/>
    <cellStyle name="Normal 78 2 3 6 2" xfId="41812" xr:uid="{00000000-0005-0000-0000-0000B5A30000}"/>
    <cellStyle name="Normal 78 2 3 6 3" xfId="26579" xr:uid="{00000000-0005-0000-0000-0000B6A30000}"/>
    <cellStyle name="Normal 78 2 3 7" xfId="6460" xr:uid="{00000000-0005-0000-0000-0000B7A30000}"/>
    <cellStyle name="Normal 78 2 3 7 2" xfId="36795" xr:uid="{00000000-0005-0000-0000-0000B8A30000}"/>
    <cellStyle name="Normal 78 2 3 7 3" xfId="21562" xr:uid="{00000000-0005-0000-0000-0000B9A30000}"/>
    <cellStyle name="Normal 78 2 3 8" xfId="31783" xr:uid="{00000000-0005-0000-0000-0000BAA30000}"/>
    <cellStyle name="Normal 78 2 3 9" xfId="16549" xr:uid="{00000000-0005-0000-0000-0000BBA30000}"/>
    <cellStyle name="Normal 78 2 4" xfId="1596" xr:uid="{00000000-0005-0000-0000-0000BCA30000}"/>
    <cellStyle name="Normal 78 2 4 2" xfId="2435" xr:uid="{00000000-0005-0000-0000-0000BDA30000}"/>
    <cellStyle name="Normal 78 2 4 2 2" xfId="4125" xr:uid="{00000000-0005-0000-0000-0000BEA30000}"/>
    <cellStyle name="Normal 78 2 4 2 2 2" xfId="14198" xr:uid="{00000000-0005-0000-0000-0000BFA30000}"/>
    <cellStyle name="Normal 78 2 4 2 2 2 2" xfId="44529" xr:uid="{00000000-0005-0000-0000-0000C0A30000}"/>
    <cellStyle name="Normal 78 2 4 2 2 2 3" xfId="29296" xr:uid="{00000000-0005-0000-0000-0000C1A30000}"/>
    <cellStyle name="Normal 78 2 4 2 2 3" xfId="9178" xr:uid="{00000000-0005-0000-0000-0000C2A30000}"/>
    <cellStyle name="Normal 78 2 4 2 2 3 2" xfId="39512" xr:uid="{00000000-0005-0000-0000-0000C3A30000}"/>
    <cellStyle name="Normal 78 2 4 2 2 3 3" xfId="24279" xr:uid="{00000000-0005-0000-0000-0000C4A30000}"/>
    <cellStyle name="Normal 78 2 4 2 2 4" xfId="34499" xr:uid="{00000000-0005-0000-0000-0000C5A30000}"/>
    <cellStyle name="Normal 78 2 4 2 2 5" xfId="19266" xr:uid="{00000000-0005-0000-0000-0000C6A30000}"/>
    <cellStyle name="Normal 78 2 4 2 3" xfId="5817" xr:uid="{00000000-0005-0000-0000-0000C7A30000}"/>
    <cellStyle name="Normal 78 2 4 2 3 2" xfId="15869" xr:uid="{00000000-0005-0000-0000-0000C8A30000}"/>
    <cellStyle name="Normal 78 2 4 2 3 2 2" xfId="46200" xr:uid="{00000000-0005-0000-0000-0000C9A30000}"/>
    <cellStyle name="Normal 78 2 4 2 3 2 3" xfId="30967" xr:uid="{00000000-0005-0000-0000-0000CAA30000}"/>
    <cellStyle name="Normal 78 2 4 2 3 3" xfId="10849" xr:uid="{00000000-0005-0000-0000-0000CBA30000}"/>
    <cellStyle name="Normal 78 2 4 2 3 3 2" xfId="41183" xr:uid="{00000000-0005-0000-0000-0000CCA30000}"/>
    <cellStyle name="Normal 78 2 4 2 3 3 3" xfId="25950" xr:uid="{00000000-0005-0000-0000-0000CDA30000}"/>
    <cellStyle name="Normal 78 2 4 2 3 4" xfId="36170" xr:uid="{00000000-0005-0000-0000-0000CEA30000}"/>
    <cellStyle name="Normal 78 2 4 2 3 5" xfId="20937" xr:uid="{00000000-0005-0000-0000-0000CFA30000}"/>
    <cellStyle name="Normal 78 2 4 2 4" xfId="12527" xr:uid="{00000000-0005-0000-0000-0000D0A30000}"/>
    <cellStyle name="Normal 78 2 4 2 4 2" xfId="42858" xr:uid="{00000000-0005-0000-0000-0000D1A30000}"/>
    <cellStyle name="Normal 78 2 4 2 4 3" xfId="27625" xr:uid="{00000000-0005-0000-0000-0000D2A30000}"/>
    <cellStyle name="Normal 78 2 4 2 5" xfId="7506" xr:uid="{00000000-0005-0000-0000-0000D3A30000}"/>
    <cellStyle name="Normal 78 2 4 2 5 2" xfId="37841" xr:uid="{00000000-0005-0000-0000-0000D4A30000}"/>
    <cellStyle name="Normal 78 2 4 2 5 3" xfId="22608" xr:uid="{00000000-0005-0000-0000-0000D5A30000}"/>
    <cellStyle name="Normal 78 2 4 2 6" xfId="32829" xr:uid="{00000000-0005-0000-0000-0000D6A30000}"/>
    <cellStyle name="Normal 78 2 4 2 7" xfId="17595" xr:uid="{00000000-0005-0000-0000-0000D7A30000}"/>
    <cellStyle name="Normal 78 2 4 3" xfId="3288" xr:uid="{00000000-0005-0000-0000-0000D8A30000}"/>
    <cellStyle name="Normal 78 2 4 3 2" xfId="13362" xr:uid="{00000000-0005-0000-0000-0000D9A30000}"/>
    <cellStyle name="Normal 78 2 4 3 2 2" xfId="43693" xr:uid="{00000000-0005-0000-0000-0000DAA30000}"/>
    <cellStyle name="Normal 78 2 4 3 2 3" xfId="28460" xr:uid="{00000000-0005-0000-0000-0000DBA30000}"/>
    <cellStyle name="Normal 78 2 4 3 3" xfId="8342" xr:uid="{00000000-0005-0000-0000-0000DCA30000}"/>
    <cellStyle name="Normal 78 2 4 3 3 2" xfId="38676" xr:uid="{00000000-0005-0000-0000-0000DDA30000}"/>
    <cellStyle name="Normal 78 2 4 3 3 3" xfId="23443" xr:uid="{00000000-0005-0000-0000-0000DEA30000}"/>
    <cellStyle name="Normal 78 2 4 3 4" xfId="33663" xr:uid="{00000000-0005-0000-0000-0000DFA30000}"/>
    <cellStyle name="Normal 78 2 4 3 5" xfId="18430" xr:uid="{00000000-0005-0000-0000-0000E0A30000}"/>
    <cellStyle name="Normal 78 2 4 4" xfId="4981" xr:uid="{00000000-0005-0000-0000-0000E1A30000}"/>
    <cellStyle name="Normal 78 2 4 4 2" xfId="15033" xr:uid="{00000000-0005-0000-0000-0000E2A30000}"/>
    <cellStyle name="Normal 78 2 4 4 2 2" xfId="45364" xr:uid="{00000000-0005-0000-0000-0000E3A30000}"/>
    <cellStyle name="Normal 78 2 4 4 2 3" xfId="30131" xr:uid="{00000000-0005-0000-0000-0000E4A30000}"/>
    <cellStyle name="Normal 78 2 4 4 3" xfId="10013" xr:uid="{00000000-0005-0000-0000-0000E5A30000}"/>
    <cellStyle name="Normal 78 2 4 4 3 2" xfId="40347" xr:uid="{00000000-0005-0000-0000-0000E6A30000}"/>
    <cellStyle name="Normal 78 2 4 4 3 3" xfId="25114" xr:uid="{00000000-0005-0000-0000-0000E7A30000}"/>
    <cellStyle name="Normal 78 2 4 4 4" xfId="35334" xr:uid="{00000000-0005-0000-0000-0000E8A30000}"/>
    <cellStyle name="Normal 78 2 4 4 5" xfId="20101" xr:uid="{00000000-0005-0000-0000-0000E9A30000}"/>
    <cellStyle name="Normal 78 2 4 5" xfId="11691" xr:uid="{00000000-0005-0000-0000-0000EAA30000}"/>
    <cellStyle name="Normal 78 2 4 5 2" xfId="42022" xr:uid="{00000000-0005-0000-0000-0000EBA30000}"/>
    <cellStyle name="Normal 78 2 4 5 3" xfId="26789" xr:uid="{00000000-0005-0000-0000-0000ECA30000}"/>
    <cellStyle name="Normal 78 2 4 6" xfId="6670" xr:uid="{00000000-0005-0000-0000-0000EDA30000}"/>
    <cellStyle name="Normal 78 2 4 6 2" xfId="37005" xr:uid="{00000000-0005-0000-0000-0000EEA30000}"/>
    <cellStyle name="Normal 78 2 4 6 3" xfId="21772" xr:uid="{00000000-0005-0000-0000-0000EFA30000}"/>
    <cellStyle name="Normal 78 2 4 7" xfId="31993" xr:uid="{00000000-0005-0000-0000-0000F0A30000}"/>
    <cellStyle name="Normal 78 2 4 8" xfId="16759" xr:uid="{00000000-0005-0000-0000-0000F1A30000}"/>
    <cellStyle name="Normal 78 2 5" xfId="2017" xr:uid="{00000000-0005-0000-0000-0000F2A30000}"/>
    <cellStyle name="Normal 78 2 5 2" xfId="3707" xr:uid="{00000000-0005-0000-0000-0000F3A30000}"/>
    <cellStyle name="Normal 78 2 5 2 2" xfId="13780" xr:uid="{00000000-0005-0000-0000-0000F4A30000}"/>
    <cellStyle name="Normal 78 2 5 2 2 2" xfId="44111" xr:uid="{00000000-0005-0000-0000-0000F5A30000}"/>
    <cellStyle name="Normal 78 2 5 2 2 3" xfId="28878" xr:uid="{00000000-0005-0000-0000-0000F6A30000}"/>
    <cellStyle name="Normal 78 2 5 2 3" xfId="8760" xr:uid="{00000000-0005-0000-0000-0000F7A30000}"/>
    <cellStyle name="Normal 78 2 5 2 3 2" xfId="39094" xr:uid="{00000000-0005-0000-0000-0000F8A30000}"/>
    <cellStyle name="Normal 78 2 5 2 3 3" xfId="23861" xr:uid="{00000000-0005-0000-0000-0000F9A30000}"/>
    <cellStyle name="Normal 78 2 5 2 4" xfId="34081" xr:uid="{00000000-0005-0000-0000-0000FAA30000}"/>
    <cellStyle name="Normal 78 2 5 2 5" xfId="18848" xr:uid="{00000000-0005-0000-0000-0000FBA30000}"/>
    <cellStyle name="Normal 78 2 5 3" xfId="5399" xr:uid="{00000000-0005-0000-0000-0000FCA30000}"/>
    <cellStyle name="Normal 78 2 5 3 2" xfId="15451" xr:uid="{00000000-0005-0000-0000-0000FDA30000}"/>
    <cellStyle name="Normal 78 2 5 3 2 2" xfId="45782" xr:uid="{00000000-0005-0000-0000-0000FEA30000}"/>
    <cellStyle name="Normal 78 2 5 3 2 3" xfId="30549" xr:uid="{00000000-0005-0000-0000-0000FFA30000}"/>
    <cellStyle name="Normal 78 2 5 3 3" xfId="10431" xr:uid="{00000000-0005-0000-0000-000000A40000}"/>
    <cellStyle name="Normal 78 2 5 3 3 2" xfId="40765" xr:uid="{00000000-0005-0000-0000-000001A40000}"/>
    <cellStyle name="Normal 78 2 5 3 3 3" xfId="25532" xr:uid="{00000000-0005-0000-0000-000002A40000}"/>
    <cellStyle name="Normal 78 2 5 3 4" xfId="35752" xr:uid="{00000000-0005-0000-0000-000003A40000}"/>
    <cellStyle name="Normal 78 2 5 3 5" xfId="20519" xr:uid="{00000000-0005-0000-0000-000004A40000}"/>
    <cellStyle name="Normal 78 2 5 4" xfId="12109" xr:uid="{00000000-0005-0000-0000-000005A40000}"/>
    <cellStyle name="Normal 78 2 5 4 2" xfId="42440" xr:uid="{00000000-0005-0000-0000-000006A40000}"/>
    <cellStyle name="Normal 78 2 5 4 3" xfId="27207" xr:uid="{00000000-0005-0000-0000-000007A40000}"/>
    <cellStyle name="Normal 78 2 5 5" xfId="7088" xr:uid="{00000000-0005-0000-0000-000008A40000}"/>
    <cellStyle name="Normal 78 2 5 5 2" xfId="37423" xr:uid="{00000000-0005-0000-0000-000009A40000}"/>
    <cellStyle name="Normal 78 2 5 5 3" xfId="22190" xr:uid="{00000000-0005-0000-0000-00000AA40000}"/>
    <cellStyle name="Normal 78 2 5 6" xfId="32411" xr:uid="{00000000-0005-0000-0000-00000BA40000}"/>
    <cellStyle name="Normal 78 2 5 7" xfId="17177" xr:uid="{00000000-0005-0000-0000-00000CA40000}"/>
    <cellStyle name="Normal 78 2 6" xfId="2870" xr:uid="{00000000-0005-0000-0000-00000DA40000}"/>
    <cellStyle name="Normal 78 2 6 2" xfId="12944" xr:uid="{00000000-0005-0000-0000-00000EA40000}"/>
    <cellStyle name="Normal 78 2 6 2 2" xfId="43275" xr:uid="{00000000-0005-0000-0000-00000FA40000}"/>
    <cellStyle name="Normal 78 2 6 2 3" xfId="28042" xr:uid="{00000000-0005-0000-0000-000010A40000}"/>
    <cellStyle name="Normal 78 2 6 3" xfId="7924" xr:uid="{00000000-0005-0000-0000-000011A40000}"/>
    <cellStyle name="Normal 78 2 6 3 2" xfId="38258" xr:uid="{00000000-0005-0000-0000-000012A40000}"/>
    <cellStyle name="Normal 78 2 6 3 3" xfId="23025" xr:uid="{00000000-0005-0000-0000-000013A40000}"/>
    <cellStyle name="Normal 78 2 6 4" xfId="33245" xr:uid="{00000000-0005-0000-0000-000014A40000}"/>
    <cellStyle name="Normal 78 2 6 5" xfId="18012" xr:uid="{00000000-0005-0000-0000-000015A40000}"/>
    <cellStyle name="Normal 78 2 7" xfId="4563" xr:uid="{00000000-0005-0000-0000-000016A40000}"/>
    <cellStyle name="Normal 78 2 7 2" xfId="14615" xr:uid="{00000000-0005-0000-0000-000017A40000}"/>
    <cellStyle name="Normal 78 2 7 2 2" xfId="44946" xr:uid="{00000000-0005-0000-0000-000018A40000}"/>
    <cellStyle name="Normal 78 2 7 2 3" xfId="29713" xr:uid="{00000000-0005-0000-0000-000019A40000}"/>
    <cellStyle name="Normal 78 2 7 3" xfId="9595" xr:uid="{00000000-0005-0000-0000-00001AA40000}"/>
    <cellStyle name="Normal 78 2 7 3 2" xfId="39929" xr:uid="{00000000-0005-0000-0000-00001BA40000}"/>
    <cellStyle name="Normal 78 2 7 3 3" xfId="24696" xr:uid="{00000000-0005-0000-0000-00001CA40000}"/>
    <cellStyle name="Normal 78 2 7 4" xfId="34916" xr:uid="{00000000-0005-0000-0000-00001DA40000}"/>
    <cellStyle name="Normal 78 2 7 5" xfId="19683" xr:uid="{00000000-0005-0000-0000-00001EA40000}"/>
    <cellStyle name="Normal 78 2 8" xfId="11273" xr:uid="{00000000-0005-0000-0000-00001FA40000}"/>
    <cellStyle name="Normal 78 2 8 2" xfId="41604" xr:uid="{00000000-0005-0000-0000-000020A40000}"/>
    <cellStyle name="Normal 78 2 8 3" xfId="26371" xr:uid="{00000000-0005-0000-0000-000021A40000}"/>
    <cellStyle name="Normal 78 2 9" xfId="6252" xr:uid="{00000000-0005-0000-0000-000022A40000}"/>
    <cellStyle name="Normal 78 2 9 2" xfId="36587" xr:uid="{00000000-0005-0000-0000-000023A40000}"/>
    <cellStyle name="Normal 78 2 9 3" xfId="21354" xr:uid="{00000000-0005-0000-0000-000024A40000}"/>
    <cellStyle name="Normal 78 3" xfId="1216" xr:uid="{00000000-0005-0000-0000-000025A40000}"/>
    <cellStyle name="Normal 78 3 10" xfId="16393" xr:uid="{00000000-0005-0000-0000-000026A40000}"/>
    <cellStyle name="Normal 78 3 2" xfId="1435" xr:uid="{00000000-0005-0000-0000-000027A40000}"/>
    <cellStyle name="Normal 78 3 2 2" xfId="1856" xr:uid="{00000000-0005-0000-0000-000028A40000}"/>
    <cellStyle name="Normal 78 3 2 2 2" xfId="2695" xr:uid="{00000000-0005-0000-0000-000029A40000}"/>
    <cellStyle name="Normal 78 3 2 2 2 2" xfId="4385" xr:uid="{00000000-0005-0000-0000-00002AA40000}"/>
    <cellStyle name="Normal 78 3 2 2 2 2 2" xfId="14458" xr:uid="{00000000-0005-0000-0000-00002BA40000}"/>
    <cellStyle name="Normal 78 3 2 2 2 2 2 2" xfId="44789" xr:uid="{00000000-0005-0000-0000-00002CA40000}"/>
    <cellStyle name="Normal 78 3 2 2 2 2 2 3" xfId="29556" xr:uid="{00000000-0005-0000-0000-00002DA40000}"/>
    <cellStyle name="Normal 78 3 2 2 2 2 3" xfId="9438" xr:uid="{00000000-0005-0000-0000-00002EA40000}"/>
    <cellStyle name="Normal 78 3 2 2 2 2 3 2" xfId="39772" xr:uid="{00000000-0005-0000-0000-00002FA40000}"/>
    <cellStyle name="Normal 78 3 2 2 2 2 3 3" xfId="24539" xr:uid="{00000000-0005-0000-0000-000030A40000}"/>
    <cellStyle name="Normal 78 3 2 2 2 2 4" xfId="34759" xr:uid="{00000000-0005-0000-0000-000031A40000}"/>
    <cellStyle name="Normal 78 3 2 2 2 2 5" xfId="19526" xr:uid="{00000000-0005-0000-0000-000032A40000}"/>
    <cellStyle name="Normal 78 3 2 2 2 3" xfId="6077" xr:uid="{00000000-0005-0000-0000-000033A40000}"/>
    <cellStyle name="Normal 78 3 2 2 2 3 2" xfId="16129" xr:uid="{00000000-0005-0000-0000-000034A40000}"/>
    <cellStyle name="Normal 78 3 2 2 2 3 2 2" xfId="46460" xr:uid="{00000000-0005-0000-0000-000035A40000}"/>
    <cellStyle name="Normal 78 3 2 2 2 3 2 3" xfId="31227" xr:uid="{00000000-0005-0000-0000-000036A40000}"/>
    <cellStyle name="Normal 78 3 2 2 2 3 3" xfId="11109" xr:uid="{00000000-0005-0000-0000-000037A40000}"/>
    <cellStyle name="Normal 78 3 2 2 2 3 3 2" xfId="41443" xr:uid="{00000000-0005-0000-0000-000038A40000}"/>
    <cellStyle name="Normal 78 3 2 2 2 3 3 3" xfId="26210" xr:uid="{00000000-0005-0000-0000-000039A40000}"/>
    <cellStyle name="Normal 78 3 2 2 2 3 4" xfId="36430" xr:uid="{00000000-0005-0000-0000-00003AA40000}"/>
    <cellStyle name="Normal 78 3 2 2 2 3 5" xfId="21197" xr:uid="{00000000-0005-0000-0000-00003BA40000}"/>
    <cellStyle name="Normal 78 3 2 2 2 4" xfId="12787" xr:uid="{00000000-0005-0000-0000-00003CA40000}"/>
    <cellStyle name="Normal 78 3 2 2 2 4 2" xfId="43118" xr:uid="{00000000-0005-0000-0000-00003DA40000}"/>
    <cellStyle name="Normal 78 3 2 2 2 4 3" xfId="27885" xr:uid="{00000000-0005-0000-0000-00003EA40000}"/>
    <cellStyle name="Normal 78 3 2 2 2 5" xfId="7766" xr:uid="{00000000-0005-0000-0000-00003FA40000}"/>
    <cellStyle name="Normal 78 3 2 2 2 5 2" xfId="38101" xr:uid="{00000000-0005-0000-0000-000040A40000}"/>
    <cellStyle name="Normal 78 3 2 2 2 5 3" xfId="22868" xr:uid="{00000000-0005-0000-0000-000041A40000}"/>
    <cellStyle name="Normal 78 3 2 2 2 6" xfId="33089" xr:uid="{00000000-0005-0000-0000-000042A40000}"/>
    <cellStyle name="Normal 78 3 2 2 2 7" xfId="17855" xr:uid="{00000000-0005-0000-0000-000043A40000}"/>
    <cellStyle name="Normal 78 3 2 2 3" xfId="3548" xr:uid="{00000000-0005-0000-0000-000044A40000}"/>
    <cellStyle name="Normal 78 3 2 2 3 2" xfId="13622" xr:uid="{00000000-0005-0000-0000-000045A40000}"/>
    <cellStyle name="Normal 78 3 2 2 3 2 2" xfId="43953" xr:uid="{00000000-0005-0000-0000-000046A40000}"/>
    <cellStyle name="Normal 78 3 2 2 3 2 3" xfId="28720" xr:uid="{00000000-0005-0000-0000-000047A40000}"/>
    <cellStyle name="Normal 78 3 2 2 3 3" xfId="8602" xr:uid="{00000000-0005-0000-0000-000048A40000}"/>
    <cellStyle name="Normal 78 3 2 2 3 3 2" xfId="38936" xr:uid="{00000000-0005-0000-0000-000049A40000}"/>
    <cellStyle name="Normal 78 3 2 2 3 3 3" xfId="23703" xr:uid="{00000000-0005-0000-0000-00004AA40000}"/>
    <cellStyle name="Normal 78 3 2 2 3 4" xfId="33923" xr:uid="{00000000-0005-0000-0000-00004BA40000}"/>
    <cellStyle name="Normal 78 3 2 2 3 5" xfId="18690" xr:uid="{00000000-0005-0000-0000-00004CA40000}"/>
    <cellStyle name="Normal 78 3 2 2 4" xfId="5241" xr:uid="{00000000-0005-0000-0000-00004DA40000}"/>
    <cellStyle name="Normal 78 3 2 2 4 2" xfId="15293" xr:uid="{00000000-0005-0000-0000-00004EA40000}"/>
    <cellStyle name="Normal 78 3 2 2 4 2 2" xfId="45624" xr:uid="{00000000-0005-0000-0000-00004FA40000}"/>
    <cellStyle name="Normal 78 3 2 2 4 2 3" xfId="30391" xr:uid="{00000000-0005-0000-0000-000050A40000}"/>
    <cellStyle name="Normal 78 3 2 2 4 3" xfId="10273" xr:uid="{00000000-0005-0000-0000-000051A40000}"/>
    <cellStyle name="Normal 78 3 2 2 4 3 2" xfId="40607" xr:uid="{00000000-0005-0000-0000-000052A40000}"/>
    <cellStyle name="Normal 78 3 2 2 4 3 3" xfId="25374" xr:uid="{00000000-0005-0000-0000-000053A40000}"/>
    <cellStyle name="Normal 78 3 2 2 4 4" xfId="35594" xr:uid="{00000000-0005-0000-0000-000054A40000}"/>
    <cellStyle name="Normal 78 3 2 2 4 5" xfId="20361" xr:uid="{00000000-0005-0000-0000-000055A40000}"/>
    <cellStyle name="Normal 78 3 2 2 5" xfId="11951" xr:uid="{00000000-0005-0000-0000-000056A40000}"/>
    <cellStyle name="Normal 78 3 2 2 5 2" xfId="42282" xr:uid="{00000000-0005-0000-0000-000057A40000}"/>
    <cellStyle name="Normal 78 3 2 2 5 3" xfId="27049" xr:uid="{00000000-0005-0000-0000-000058A40000}"/>
    <cellStyle name="Normal 78 3 2 2 6" xfId="6930" xr:uid="{00000000-0005-0000-0000-000059A40000}"/>
    <cellStyle name="Normal 78 3 2 2 6 2" xfId="37265" xr:uid="{00000000-0005-0000-0000-00005AA40000}"/>
    <cellStyle name="Normal 78 3 2 2 6 3" xfId="22032" xr:uid="{00000000-0005-0000-0000-00005BA40000}"/>
    <cellStyle name="Normal 78 3 2 2 7" xfId="32253" xr:uid="{00000000-0005-0000-0000-00005CA40000}"/>
    <cellStyle name="Normal 78 3 2 2 8" xfId="17019" xr:uid="{00000000-0005-0000-0000-00005DA40000}"/>
    <cellStyle name="Normal 78 3 2 3" xfId="2277" xr:uid="{00000000-0005-0000-0000-00005EA40000}"/>
    <cellStyle name="Normal 78 3 2 3 2" xfId="3967" xr:uid="{00000000-0005-0000-0000-00005FA40000}"/>
    <cellStyle name="Normal 78 3 2 3 2 2" xfId="14040" xr:uid="{00000000-0005-0000-0000-000060A40000}"/>
    <cellStyle name="Normal 78 3 2 3 2 2 2" xfId="44371" xr:uid="{00000000-0005-0000-0000-000061A40000}"/>
    <cellStyle name="Normal 78 3 2 3 2 2 3" xfId="29138" xr:uid="{00000000-0005-0000-0000-000062A40000}"/>
    <cellStyle name="Normal 78 3 2 3 2 3" xfId="9020" xr:uid="{00000000-0005-0000-0000-000063A40000}"/>
    <cellStyle name="Normal 78 3 2 3 2 3 2" xfId="39354" xr:uid="{00000000-0005-0000-0000-000064A40000}"/>
    <cellStyle name="Normal 78 3 2 3 2 3 3" xfId="24121" xr:uid="{00000000-0005-0000-0000-000065A40000}"/>
    <cellStyle name="Normal 78 3 2 3 2 4" xfId="34341" xr:uid="{00000000-0005-0000-0000-000066A40000}"/>
    <cellStyle name="Normal 78 3 2 3 2 5" xfId="19108" xr:uid="{00000000-0005-0000-0000-000067A40000}"/>
    <cellStyle name="Normal 78 3 2 3 3" xfId="5659" xr:uid="{00000000-0005-0000-0000-000068A40000}"/>
    <cellStyle name="Normal 78 3 2 3 3 2" xfId="15711" xr:uid="{00000000-0005-0000-0000-000069A40000}"/>
    <cellStyle name="Normal 78 3 2 3 3 2 2" xfId="46042" xr:uid="{00000000-0005-0000-0000-00006AA40000}"/>
    <cellStyle name="Normal 78 3 2 3 3 2 3" xfId="30809" xr:uid="{00000000-0005-0000-0000-00006BA40000}"/>
    <cellStyle name="Normal 78 3 2 3 3 3" xfId="10691" xr:uid="{00000000-0005-0000-0000-00006CA40000}"/>
    <cellStyle name="Normal 78 3 2 3 3 3 2" xfId="41025" xr:uid="{00000000-0005-0000-0000-00006DA40000}"/>
    <cellStyle name="Normal 78 3 2 3 3 3 3" xfId="25792" xr:uid="{00000000-0005-0000-0000-00006EA40000}"/>
    <cellStyle name="Normal 78 3 2 3 3 4" xfId="36012" xr:uid="{00000000-0005-0000-0000-00006FA40000}"/>
    <cellStyle name="Normal 78 3 2 3 3 5" xfId="20779" xr:uid="{00000000-0005-0000-0000-000070A40000}"/>
    <cellStyle name="Normal 78 3 2 3 4" xfId="12369" xr:uid="{00000000-0005-0000-0000-000071A40000}"/>
    <cellStyle name="Normal 78 3 2 3 4 2" xfId="42700" xr:uid="{00000000-0005-0000-0000-000072A40000}"/>
    <cellStyle name="Normal 78 3 2 3 4 3" xfId="27467" xr:uid="{00000000-0005-0000-0000-000073A40000}"/>
    <cellStyle name="Normal 78 3 2 3 5" xfId="7348" xr:uid="{00000000-0005-0000-0000-000074A40000}"/>
    <cellStyle name="Normal 78 3 2 3 5 2" xfId="37683" xr:uid="{00000000-0005-0000-0000-000075A40000}"/>
    <cellStyle name="Normal 78 3 2 3 5 3" xfId="22450" xr:uid="{00000000-0005-0000-0000-000076A40000}"/>
    <cellStyle name="Normal 78 3 2 3 6" xfId="32671" xr:uid="{00000000-0005-0000-0000-000077A40000}"/>
    <cellStyle name="Normal 78 3 2 3 7" xfId="17437" xr:uid="{00000000-0005-0000-0000-000078A40000}"/>
    <cellStyle name="Normal 78 3 2 4" xfId="3130" xr:uid="{00000000-0005-0000-0000-000079A40000}"/>
    <cellStyle name="Normal 78 3 2 4 2" xfId="13204" xr:uid="{00000000-0005-0000-0000-00007AA40000}"/>
    <cellStyle name="Normal 78 3 2 4 2 2" xfId="43535" xr:uid="{00000000-0005-0000-0000-00007BA40000}"/>
    <cellStyle name="Normal 78 3 2 4 2 3" xfId="28302" xr:uid="{00000000-0005-0000-0000-00007CA40000}"/>
    <cellStyle name="Normal 78 3 2 4 3" xfId="8184" xr:uid="{00000000-0005-0000-0000-00007DA40000}"/>
    <cellStyle name="Normal 78 3 2 4 3 2" xfId="38518" xr:uid="{00000000-0005-0000-0000-00007EA40000}"/>
    <cellStyle name="Normal 78 3 2 4 3 3" xfId="23285" xr:uid="{00000000-0005-0000-0000-00007FA40000}"/>
    <cellStyle name="Normal 78 3 2 4 4" xfId="33505" xr:uid="{00000000-0005-0000-0000-000080A40000}"/>
    <cellStyle name="Normal 78 3 2 4 5" xfId="18272" xr:uid="{00000000-0005-0000-0000-000081A40000}"/>
    <cellStyle name="Normal 78 3 2 5" xfId="4823" xr:uid="{00000000-0005-0000-0000-000082A40000}"/>
    <cellStyle name="Normal 78 3 2 5 2" xfId="14875" xr:uid="{00000000-0005-0000-0000-000083A40000}"/>
    <cellStyle name="Normal 78 3 2 5 2 2" xfId="45206" xr:uid="{00000000-0005-0000-0000-000084A40000}"/>
    <cellStyle name="Normal 78 3 2 5 2 3" xfId="29973" xr:uid="{00000000-0005-0000-0000-000085A40000}"/>
    <cellStyle name="Normal 78 3 2 5 3" xfId="9855" xr:uid="{00000000-0005-0000-0000-000086A40000}"/>
    <cellStyle name="Normal 78 3 2 5 3 2" xfId="40189" xr:uid="{00000000-0005-0000-0000-000087A40000}"/>
    <cellStyle name="Normal 78 3 2 5 3 3" xfId="24956" xr:uid="{00000000-0005-0000-0000-000088A40000}"/>
    <cellStyle name="Normal 78 3 2 5 4" xfId="35176" xr:uid="{00000000-0005-0000-0000-000089A40000}"/>
    <cellStyle name="Normal 78 3 2 5 5" xfId="19943" xr:uid="{00000000-0005-0000-0000-00008AA40000}"/>
    <cellStyle name="Normal 78 3 2 6" xfId="11533" xr:uid="{00000000-0005-0000-0000-00008BA40000}"/>
    <cellStyle name="Normal 78 3 2 6 2" xfId="41864" xr:uid="{00000000-0005-0000-0000-00008CA40000}"/>
    <cellStyle name="Normal 78 3 2 6 3" xfId="26631" xr:uid="{00000000-0005-0000-0000-00008DA40000}"/>
    <cellStyle name="Normal 78 3 2 7" xfId="6512" xr:uid="{00000000-0005-0000-0000-00008EA40000}"/>
    <cellStyle name="Normal 78 3 2 7 2" xfId="36847" xr:uid="{00000000-0005-0000-0000-00008FA40000}"/>
    <cellStyle name="Normal 78 3 2 7 3" xfId="21614" xr:uid="{00000000-0005-0000-0000-000090A40000}"/>
    <cellStyle name="Normal 78 3 2 8" xfId="31835" xr:uid="{00000000-0005-0000-0000-000091A40000}"/>
    <cellStyle name="Normal 78 3 2 9" xfId="16601" xr:uid="{00000000-0005-0000-0000-000092A40000}"/>
    <cellStyle name="Normal 78 3 3" xfId="1648" xr:uid="{00000000-0005-0000-0000-000093A40000}"/>
    <cellStyle name="Normal 78 3 3 2" xfId="2487" xr:uid="{00000000-0005-0000-0000-000094A40000}"/>
    <cellStyle name="Normal 78 3 3 2 2" xfId="4177" xr:uid="{00000000-0005-0000-0000-000095A40000}"/>
    <cellStyle name="Normal 78 3 3 2 2 2" xfId="14250" xr:uid="{00000000-0005-0000-0000-000096A40000}"/>
    <cellStyle name="Normal 78 3 3 2 2 2 2" xfId="44581" xr:uid="{00000000-0005-0000-0000-000097A40000}"/>
    <cellStyle name="Normal 78 3 3 2 2 2 3" xfId="29348" xr:uid="{00000000-0005-0000-0000-000098A40000}"/>
    <cellStyle name="Normal 78 3 3 2 2 3" xfId="9230" xr:uid="{00000000-0005-0000-0000-000099A40000}"/>
    <cellStyle name="Normal 78 3 3 2 2 3 2" xfId="39564" xr:uid="{00000000-0005-0000-0000-00009AA40000}"/>
    <cellStyle name="Normal 78 3 3 2 2 3 3" xfId="24331" xr:uid="{00000000-0005-0000-0000-00009BA40000}"/>
    <cellStyle name="Normal 78 3 3 2 2 4" xfId="34551" xr:uid="{00000000-0005-0000-0000-00009CA40000}"/>
    <cellStyle name="Normal 78 3 3 2 2 5" xfId="19318" xr:uid="{00000000-0005-0000-0000-00009DA40000}"/>
    <cellStyle name="Normal 78 3 3 2 3" xfId="5869" xr:uid="{00000000-0005-0000-0000-00009EA40000}"/>
    <cellStyle name="Normal 78 3 3 2 3 2" xfId="15921" xr:uid="{00000000-0005-0000-0000-00009FA40000}"/>
    <cellStyle name="Normal 78 3 3 2 3 2 2" xfId="46252" xr:uid="{00000000-0005-0000-0000-0000A0A40000}"/>
    <cellStyle name="Normal 78 3 3 2 3 2 3" xfId="31019" xr:uid="{00000000-0005-0000-0000-0000A1A40000}"/>
    <cellStyle name="Normal 78 3 3 2 3 3" xfId="10901" xr:uid="{00000000-0005-0000-0000-0000A2A40000}"/>
    <cellStyle name="Normal 78 3 3 2 3 3 2" xfId="41235" xr:uid="{00000000-0005-0000-0000-0000A3A40000}"/>
    <cellStyle name="Normal 78 3 3 2 3 3 3" xfId="26002" xr:uid="{00000000-0005-0000-0000-0000A4A40000}"/>
    <cellStyle name="Normal 78 3 3 2 3 4" xfId="36222" xr:uid="{00000000-0005-0000-0000-0000A5A40000}"/>
    <cellStyle name="Normal 78 3 3 2 3 5" xfId="20989" xr:uid="{00000000-0005-0000-0000-0000A6A40000}"/>
    <cellStyle name="Normal 78 3 3 2 4" xfId="12579" xr:uid="{00000000-0005-0000-0000-0000A7A40000}"/>
    <cellStyle name="Normal 78 3 3 2 4 2" xfId="42910" xr:uid="{00000000-0005-0000-0000-0000A8A40000}"/>
    <cellStyle name="Normal 78 3 3 2 4 3" xfId="27677" xr:uid="{00000000-0005-0000-0000-0000A9A40000}"/>
    <cellStyle name="Normal 78 3 3 2 5" xfId="7558" xr:uid="{00000000-0005-0000-0000-0000AAA40000}"/>
    <cellStyle name="Normal 78 3 3 2 5 2" xfId="37893" xr:uid="{00000000-0005-0000-0000-0000ABA40000}"/>
    <cellStyle name="Normal 78 3 3 2 5 3" xfId="22660" xr:uid="{00000000-0005-0000-0000-0000ACA40000}"/>
    <cellStyle name="Normal 78 3 3 2 6" xfId="32881" xr:uid="{00000000-0005-0000-0000-0000ADA40000}"/>
    <cellStyle name="Normal 78 3 3 2 7" xfId="17647" xr:uid="{00000000-0005-0000-0000-0000AEA40000}"/>
    <cellStyle name="Normal 78 3 3 3" xfId="3340" xr:uid="{00000000-0005-0000-0000-0000AFA40000}"/>
    <cellStyle name="Normal 78 3 3 3 2" xfId="13414" xr:uid="{00000000-0005-0000-0000-0000B0A40000}"/>
    <cellStyle name="Normal 78 3 3 3 2 2" xfId="43745" xr:uid="{00000000-0005-0000-0000-0000B1A40000}"/>
    <cellStyle name="Normal 78 3 3 3 2 3" xfId="28512" xr:uid="{00000000-0005-0000-0000-0000B2A40000}"/>
    <cellStyle name="Normal 78 3 3 3 3" xfId="8394" xr:uid="{00000000-0005-0000-0000-0000B3A40000}"/>
    <cellStyle name="Normal 78 3 3 3 3 2" xfId="38728" xr:uid="{00000000-0005-0000-0000-0000B4A40000}"/>
    <cellStyle name="Normal 78 3 3 3 3 3" xfId="23495" xr:uid="{00000000-0005-0000-0000-0000B5A40000}"/>
    <cellStyle name="Normal 78 3 3 3 4" xfId="33715" xr:uid="{00000000-0005-0000-0000-0000B6A40000}"/>
    <cellStyle name="Normal 78 3 3 3 5" xfId="18482" xr:uid="{00000000-0005-0000-0000-0000B7A40000}"/>
    <cellStyle name="Normal 78 3 3 4" xfId="5033" xr:uid="{00000000-0005-0000-0000-0000B8A40000}"/>
    <cellStyle name="Normal 78 3 3 4 2" xfId="15085" xr:uid="{00000000-0005-0000-0000-0000B9A40000}"/>
    <cellStyle name="Normal 78 3 3 4 2 2" xfId="45416" xr:uid="{00000000-0005-0000-0000-0000BAA40000}"/>
    <cellStyle name="Normal 78 3 3 4 2 3" xfId="30183" xr:uid="{00000000-0005-0000-0000-0000BBA40000}"/>
    <cellStyle name="Normal 78 3 3 4 3" xfId="10065" xr:uid="{00000000-0005-0000-0000-0000BCA40000}"/>
    <cellStyle name="Normal 78 3 3 4 3 2" xfId="40399" xr:uid="{00000000-0005-0000-0000-0000BDA40000}"/>
    <cellStyle name="Normal 78 3 3 4 3 3" xfId="25166" xr:uid="{00000000-0005-0000-0000-0000BEA40000}"/>
    <cellStyle name="Normal 78 3 3 4 4" xfId="35386" xr:uid="{00000000-0005-0000-0000-0000BFA40000}"/>
    <cellStyle name="Normal 78 3 3 4 5" xfId="20153" xr:uid="{00000000-0005-0000-0000-0000C0A40000}"/>
    <cellStyle name="Normal 78 3 3 5" xfId="11743" xr:uid="{00000000-0005-0000-0000-0000C1A40000}"/>
    <cellStyle name="Normal 78 3 3 5 2" xfId="42074" xr:uid="{00000000-0005-0000-0000-0000C2A40000}"/>
    <cellStyle name="Normal 78 3 3 5 3" xfId="26841" xr:uid="{00000000-0005-0000-0000-0000C3A40000}"/>
    <cellStyle name="Normal 78 3 3 6" xfId="6722" xr:uid="{00000000-0005-0000-0000-0000C4A40000}"/>
    <cellStyle name="Normal 78 3 3 6 2" xfId="37057" xr:uid="{00000000-0005-0000-0000-0000C5A40000}"/>
    <cellStyle name="Normal 78 3 3 6 3" xfId="21824" xr:uid="{00000000-0005-0000-0000-0000C6A40000}"/>
    <cellStyle name="Normal 78 3 3 7" xfId="32045" xr:uid="{00000000-0005-0000-0000-0000C7A40000}"/>
    <cellStyle name="Normal 78 3 3 8" xfId="16811" xr:uid="{00000000-0005-0000-0000-0000C8A40000}"/>
    <cellStyle name="Normal 78 3 4" xfId="2069" xr:uid="{00000000-0005-0000-0000-0000C9A40000}"/>
    <cellStyle name="Normal 78 3 4 2" xfId="3759" xr:uid="{00000000-0005-0000-0000-0000CAA40000}"/>
    <cellStyle name="Normal 78 3 4 2 2" xfId="13832" xr:uid="{00000000-0005-0000-0000-0000CBA40000}"/>
    <cellStyle name="Normal 78 3 4 2 2 2" xfId="44163" xr:uid="{00000000-0005-0000-0000-0000CCA40000}"/>
    <cellStyle name="Normal 78 3 4 2 2 3" xfId="28930" xr:uid="{00000000-0005-0000-0000-0000CDA40000}"/>
    <cellStyle name="Normal 78 3 4 2 3" xfId="8812" xr:uid="{00000000-0005-0000-0000-0000CEA40000}"/>
    <cellStyle name="Normal 78 3 4 2 3 2" xfId="39146" xr:uid="{00000000-0005-0000-0000-0000CFA40000}"/>
    <cellStyle name="Normal 78 3 4 2 3 3" xfId="23913" xr:uid="{00000000-0005-0000-0000-0000D0A40000}"/>
    <cellStyle name="Normal 78 3 4 2 4" xfId="34133" xr:uid="{00000000-0005-0000-0000-0000D1A40000}"/>
    <cellStyle name="Normal 78 3 4 2 5" xfId="18900" xr:uid="{00000000-0005-0000-0000-0000D2A40000}"/>
    <cellStyle name="Normal 78 3 4 3" xfId="5451" xr:uid="{00000000-0005-0000-0000-0000D3A40000}"/>
    <cellStyle name="Normal 78 3 4 3 2" xfId="15503" xr:uid="{00000000-0005-0000-0000-0000D4A40000}"/>
    <cellStyle name="Normal 78 3 4 3 2 2" xfId="45834" xr:uid="{00000000-0005-0000-0000-0000D5A40000}"/>
    <cellStyle name="Normal 78 3 4 3 2 3" xfId="30601" xr:uid="{00000000-0005-0000-0000-0000D6A40000}"/>
    <cellStyle name="Normal 78 3 4 3 3" xfId="10483" xr:uid="{00000000-0005-0000-0000-0000D7A40000}"/>
    <cellStyle name="Normal 78 3 4 3 3 2" xfId="40817" xr:uid="{00000000-0005-0000-0000-0000D8A40000}"/>
    <cellStyle name="Normal 78 3 4 3 3 3" xfId="25584" xr:uid="{00000000-0005-0000-0000-0000D9A40000}"/>
    <cellStyle name="Normal 78 3 4 3 4" xfId="35804" xr:uid="{00000000-0005-0000-0000-0000DAA40000}"/>
    <cellStyle name="Normal 78 3 4 3 5" xfId="20571" xr:uid="{00000000-0005-0000-0000-0000DBA40000}"/>
    <cellStyle name="Normal 78 3 4 4" xfId="12161" xr:uid="{00000000-0005-0000-0000-0000DCA40000}"/>
    <cellStyle name="Normal 78 3 4 4 2" xfId="42492" xr:uid="{00000000-0005-0000-0000-0000DDA40000}"/>
    <cellStyle name="Normal 78 3 4 4 3" xfId="27259" xr:uid="{00000000-0005-0000-0000-0000DEA40000}"/>
    <cellStyle name="Normal 78 3 4 5" xfId="7140" xr:uid="{00000000-0005-0000-0000-0000DFA40000}"/>
    <cellStyle name="Normal 78 3 4 5 2" xfId="37475" xr:uid="{00000000-0005-0000-0000-0000E0A40000}"/>
    <cellStyle name="Normal 78 3 4 5 3" xfId="22242" xr:uid="{00000000-0005-0000-0000-0000E1A40000}"/>
    <cellStyle name="Normal 78 3 4 6" xfId="32463" xr:uid="{00000000-0005-0000-0000-0000E2A40000}"/>
    <cellStyle name="Normal 78 3 4 7" xfId="17229" xr:uid="{00000000-0005-0000-0000-0000E3A40000}"/>
    <cellStyle name="Normal 78 3 5" xfId="2922" xr:uid="{00000000-0005-0000-0000-0000E4A40000}"/>
    <cellStyle name="Normal 78 3 5 2" xfId="12996" xr:uid="{00000000-0005-0000-0000-0000E5A40000}"/>
    <cellStyle name="Normal 78 3 5 2 2" xfId="43327" xr:uid="{00000000-0005-0000-0000-0000E6A40000}"/>
    <cellStyle name="Normal 78 3 5 2 3" xfId="28094" xr:uid="{00000000-0005-0000-0000-0000E7A40000}"/>
    <cellStyle name="Normal 78 3 5 3" xfId="7976" xr:uid="{00000000-0005-0000-0000-0000E8A40000}"/>
    <cellStyle name="Normal 78 3 5 3 2" xfId="38310" xr:uid="{00000000-0005-0000-0000-0000E9A40000}"/>
    <cellStyle name="Normal 78 3 5 3 3" xfId="23077" xr:uid="{00000000-0005-0000-0000-0000EAA40000}"/>
    <cellStyle name="Normal 78 3 5 4" xfId="33297" xr:uid="{00000000-0005-0000-0000-0000EBA40000}"/>
    <cellStyle name="Normal 78 3 5 5" xfId="18064" xr:uid="{00000000-0005-0000-0000-0000ECA40000}"/>
    <cellStyle name="Normal 78 3 6" xfId="4615" xr:uid="{00000000-0005-0000-0000-0000EDA40000}"/>
    <cellStyle name="Normal 78 3 6 2" xfId="14667" xr:uid="{00000000-0005-0000-0000-0000EEA40000}"/>
    <cellStyle name="Normal 78 3 6 2 2" xfId="44998" xr:uid="{00000000-0005-0000-0000-0000EFA40000}"/>
    <cellStyle name="Normal 78 3 6 2 3" xfId="29765" xr:uid="{00000000-0005-0000-0000-0000F0A40000}"/>
    <cellStyle name="Normal 78 3 6 3" xfId="9647" xr:uid="{00000000-0005-0000-0000-0000F1A40000}"/>
    <cellStyle name="Normal 78 3 6 3 2" xfId="39981" xr:uid="{00000000-0005-0000-0000-0000F2A40000}"/>
    <cellStyle name="Normal 78 3 6 3 3" xfId="24748" xr:uid="{00000000-0005-0000-0000-0000F3A40000}"/>
    <cellStyle name="Normal 78 3 6 4" xfId="34968" xr:uid="{00000000-0005-0000-0000-0000F4A40000}"/>
    <cellStyle name="Normal 78 3 6 5" xfId="19735" xr:uid="{00000000-0005-0000-0000-0000F5A40000}"/>
    <cellStyle name="Normal 78 3 7" xfId="11325" xr:uid="{00000000-0005-0000-0000-0000F6A40000}"/>
    <cellStyle name="Normal 78 3 7 2" xfId="41656" xr:uid="{00000000-0005-0000-0000-0000F7A40000}"/>
    <cellStyle name="Normal 78 3 7 3" xfId="26423" xr:uid="{00000000-0005-0000-0000-0000F8A40000}"/>
    <cellStyle name="Normal 78 3 8" xfId="6304" xr:uid="{00000000-0005-0000-0000-0000F9A40000}"/>
    <cellStyle name="Normal 78 3 8 2" xfId="36639" xr:uid="{00000000-0005-0000-0000-0000FAA40000}"/>
    <cellStyle name="Normal 78 3 8 3" xfId="21406" xr:uid="{00000000-0005-0000-0000-0000FBA40000}"/>
    <cellStyle name="Normal 78 3 9" xfId="31629" xr:uid="{00000000-0005-0000-0000-0000FCA40000}"/>
    <cellStyle name="Normal 78 4" xfId="1329" xr:uid="{00000000-0005-0000-0000-0000FDA40000}"/>
    <cellStyle name="Normal 78 4 2" xfId="1752" xr:uid="{00000000-0005-0000-0000-0000FEA40000}"/>
    <cellStyle name="Normal 78 4 2 2" xfId="2591" xr:uid="{00000000-0005-0000-0000-0000FFA40000}"/>
    <cellStyle name="Normal 78 4 2 2 2" xfId="4281" xr:uid="{00000000-0005-0000-0000-000000A50000}"/>
    <cellStyle name="Normal 78 4 2 2 2 2" xfId="14354" xr:uid="{00000000-0005-0000-0000-000001A50000}"/>
    <cellStyle name="Normal 78 4 2 2 2 2 2" xfId="44685" xr:uid="{00000000-0005-0000-0000-000002A50000}"/>
    <cellStyle name="Normal 78 4 2 2 2 2 3" xfId="29452" xr:uid="{00000000-0005-0000-0000-000003A50000}"/>
    <cellStyle name="Normal 78 4 2 2 2 3" xfId="9334" xr:uid="{00000000-0005-0000-0000-000004A50000}"/>
    <cellStyle name="Normal 78 4 2 2 2 3 2" xfId="39668" xr:uid="{00000000-0005-0000-0000-000005A50000}"/>
    <cellStyle name="Normal 78 4 2 2 2 3 3" xfId="24435" xr:uid="{00000000-0005-0000-0000-000006A50000}"/>
    <cellStyle name="Normal 78 4 2 2 2 4" xfId="34655" xr:uid="{00000000-0005-0000-0000-000007A50000}"/>
    <cellStyle name="Normal 78 4 2 2 2 5" xfId="19422" xr:uid="{00000000-0005-0000-0000-000008A50000}"/>
    <cellStyle name="Normal 78 4 2 2 3" xfId="5973" xr:uid="{00000000-0005-0000-0000-000009A50000}"/>
    <cellStyle name="Normal 78 4 2 2 3 2" xfId="16025" xr:uid="{00000000-0005-0000-0000-00000AA50000}"/>
    <cellStyle name="Normal 78 4 2 2 3 2 2" xfId="46356" xr:uid="{00000000-0005-0000-0000-00000BA50000}"/>
    <cellStyle name="Normal 78 4 2 2 3 2 3" xfId="31123" xr:uid="{00000000-0005-0000-0000-00000CA50000}"/>
    <cellStyle name="Normal 78 4 2 2 3 3" xfId="11005" xr:uid="{00000000-0005-0000-0000-00000DA50000}"/>
    <cellStyle name="Normal 78 4 2 2 3 3 2" xfId="41339" xr:uid="{00000000-0005-0000-0000-00000EA50000}"/>
    <cellStyle name="Normal 78 4 2 2 3 3 3" xfId="26106" xr:uid="{00000000-0005-0000-0000-00000FA50000}"/>
    <cellStyle name="Normal 78 4 2 2 3 4" xfId="36326" xr:uid="{00000000-0005-0000-0000-000010A50000}"/>
    <cellStyle name="Normal 78 4 2 2 3 5" xfId="21093" xr:uid="{00000000-0005-0000-0000-000011A50000}"/>
    <cellStyle name="Normal 78 4 2 2 4" xfId="12683" xr:uid="{00000000-0005-0000-0000-000012A50000}"/>
    <cellStyle name="Normal 78 4 2 2 4 2" xfId="43014" xr:uid="{00000000-0005-0000-0000-000013A50000}"/>
    <cellStyle name="Normal 78 4 2 2 4 3" xfId="27781" xr:uid="{00000000-0005-0000-0000-000014A50000}"/>
    <cellStyle name="Normal 78 4 2 2 5" xfId="7662" xr:uid="{00000000-0005-0000-0000-000015A50000}"/>
    <cellStyle name="Normal 78 4 2 2 5 2" xfId="37997" xr:uid="{00000000-0005-0000-0000-000016A50000}"/>
    <cellStyle name="Normal 78 4 2 2 5 3" xfId="22764" xr:uid="{00000000-0005-0000-0000-000017A50000}"/>
    <cellStyle name="Normal 78 4 2 2 6" xfId="32985" xr:uid="{00000000-0005-0000-0000-000018A50000}"/>
    <cellStyle name="Normal 78 4 2 2 7" xfId="17751" xr:uid="{00000000-0005-0000-0000-000019A50000}"/>
    <cellStyle name="Normal 78 4 2 3" xfId="3444" xr:uid="{00000000-0005-0000-0000-00001AA50000}"/>
    <cellStyle name="Normal 78 4 2 3 2" xfId="13518" xr:uid="{00000000-0005-0000-0000-00001BA50000}"/>
    <cellStyle name="Normal 78 4 2 3 2 2" xfId="43849" xr:uid="{00000000-0005-0000-0000-00001CA50000}"/>
    <cellStyle name="Normal 78 4 2 3 2 3" xfId="28616" xr:uid="{00000000-0005-0000-0000-00001DA50000}"/>
    <cellStyle name="Normal 78 4 2 3 3" xfId="8498" xr:uid="{00000000-0005-0000-0000-00001EA50000}"/>
    <cellStyle name="Normal 78 4 2 3 3 2" xfId="38832" xr:uid="{00000000-0005-0000-0000-00001FA50000}"/>
    <cellStyle name="Normal 78 4 2 3 3 3" xfId="23599" xr:uid="{00000000-0005-0000-0000-000020A50000}"/>
    <cellStyle name="Normal 78 4 2 3 4" xfId="33819" xr:uid="{00000000-0005-0000-0000-000021A50000}"/>
    <cellStyle name="Normal 78 4 2 3 5" xfId="18586" xr:uid="{00000000-0005-0000-0000-000022A50000}"/>
    <cellStyle name="Normal 78 4 2 4" xfId="5137" xr:uid="{00000000-0005-0000-0000-000023A50000}"/>
    <cellStyle name="Normal 78 4 2 4 2" xfId="15189" xr:uid="{00000000-0005-0000-0000-000024A50000}"/>
    <cellStyle name="Normal 78 4 2 4 2 2" xfId="45520" xr:uid="{00000000-0005-0000-0000-000025A50000}"/>
    <cellStyle name="Normal 78 4 2 4 2 3" xfId="30287" xr:uid="{00000000-0005-0000-0000-000026A50000}"/>
    <cellStyle name="Normal 78 4 2 4 3" xfId="10169" xr:uid="{00000000-0005-0000-0000-000027A50000}"/>
    <cellStyle name="Normal 78 4 2 4 3 2" xfId="40503" xr:uid="{00000000-0005-0000-0000-000028A50000}"/>
    <cellStyle name="Normal 78 4 2 4 3 3" xfId="25270" xr:uid="{00000000-0005-0000-0000-000029A50000}"/>
    <cellStyle name="Normal 78 4 2 4 4" xfId="35490" xr:uid="{00000000-0005-0000-0000-00002AA50000}"/>
    <cellStyle name="Normal 78 4 2 4 5" xfId="20257" xr:uid="{00000000-0005-0000-0000-00002BA50000}"/>
    <cellStyle name="Normal 78 4 2 5" xfId="11847" xr:uid="{00000000-0005-0000-0000-00002CA50000}"/>
    <cellStyle name="Normal 78 4 2 5 2" xfId="42178" xr:uid="{00000000-0005-0000-0000-00002DA50000}"/>
    <cellStyle name="Normal 78 4 2 5 3" xfId="26945" xr:uid="{00000000-0005-0000-0000-00002EA50000}"/>
    <cellStyle name="Normal 78 4 2 6" xfId="6826" xr:uid="{00000000-0005-0000-0000-00002FA50000}"/>
    <cellStyle name="Normal 78 4 2 6 2" xfId="37161" xr:uid="{00000000-0005-0000-0000-000030A50000}"/>
    <cellStyle name="Normal 78 4 2 6 3" xfId="21928" xr:uid="{00000000-0005-0000-0000-000031A50000}"/>
    <cellStyle name="Normal 78 4 2 7" xfId="32149" xr:uid="{00000000-0005-0000-0000-000032A50000}"/>
    <cellStyle name="Normal 78 4 2 8" xfId="16915" xr:uid="{00000000-0005-0000-0000-000033A50000}"/>
    <cellStyle name="Normal 78 4 3" xfId="2173" xr:uid="{00000000-0005-0000-0000-000034A50000}"/>
    <cellStyle name="Normal 78 4 3 2" xfId="3863" xr:uid="{00000000-0005-0000-0000-000035A50000}"/>
    <cellStyle name="Normal 78 4 3 2 2" xfId="13936" xr:uid="{00000000-0005-0000-0000-000036A50000}"/>
    <cellStyle name="Normal 78 4 3 2 2 2" xfId="44267" xr:uid="{00000000-0005-0000-0000-000037A50000}"/>
    <cellStyle name="Normal 78 4 3 2 2 3" xfId="29034" xr:uid="{00000000-0005-0000-0000-000038A50000}"/>
    <cellStyle name="Normal 78 4 3 2 3" xfId="8916" xr:uid="{00000000-0005-0000-0000-000039A50000}"/>
    <cellStyle name="Normal 78 4 3 2 3 2" xfId="39250" xr:uid="{00000000-0005-0000-0000-00003AA50000}"/>
    <cellStyle name="Normal 78 4 3 2 3 3" xfId="24017" xr:uid="{00000000-0005-0000-0000-00003BA50000}"/>
    <cellStyle name="Normal 78 4 3 2 4" xfId="34237" xr:uid="{00000000-0005-0000-0000-00003CA50000}"/>
    <cellStyle name="Normal 78 4 3 2 5" xfId="19004" xr:uid="{00000000-0005-0000-0000-00003DA50000}"/>
    <cellStyle name="Normal 78 4 3 3" xfId="5555" xr:uid="{00000000-0005-0000-0000-00003EA50000}"/>
    <cellStyle name="Normal 78 4 3 3 2" xfId="15607" xr:uid="{00000000-0005-0000-0000-00003FA50000}"/>
    <cellStyle name="Normal 78 4 3 3 2 2" xfId="45938" xr:uid="{00000000-0005-0000-0000-000040A50000}"/>
    <cellStyle name="Normal 78 4 3 3 2 3" xfId="30705" xr:uid="{00000000-0005-0000-0000-000041A50000}"/>
    <cellStyle name="Normal 78 4 3 3 3" xfId="10587" xr:uid="{00000000-0005-0000-0000-000042A50000}"/>
    <cellStyle name="Normal 78 4 3 3 3 2" xfId="40921" xr:uid="{00000000-0005-0000-0000-000043A50000}"/>
    <cellStyle name="Normal 78 4 3 3 3 3" xfId="25688" xr:uid="{00000000-0005-0000-0000-000044A50000}"/>
    <cellStyle name="Normal 78 4 3 3 4" xfId="35908" xr:uid="{00000000-0005-0000-0000-000045A50000}"/>
    <cellStyle name="Normal 78 4 3 3 5" xfId="20675" xr:uid="{00000000-0005-0000-0000-000046A50000}"/>
    <cellStyle name="Normal 78 4 3 4" xfId="12265" xr:uid="{00000000-0005-0000-0000-000047A50000}"/>
    <cellStyle name="Normal 78 4 3 4 2" xfId="42596" xr:uid="{00000000-0005-0000-0000-000048A50000}"/>
    <cellStyle name="Normal 78 4 3 4 3" xfId="27363" xr:uid="{00000000-0005-0000-0000-000049A50000}"/>
    <cellStyle name="Normal 78 4 3 5" xfId="7244" xr:uid="{00000000-0005-0000-0000-00004AA50000}"/>
    <cellStyle name="Normal 78 4 3 5 2" xfId="37579" xr:uid="{00000000-0005-0000-0000-00004BA50000}"/>
    <cellStyle name="Normal 78 4 3 5 3" xfId="22346" xr:uid="{00000000-0005-0000-0000-00004CA50000}"/>
    <cellStyle name="Normal 78 4 3 6" xfId="32567" xr:uid="{00000000-0005-0000-0000-00004DA50000}"/>
    <cellStyle name="Normal 78 4 3 7" xfId="17333" xr:uid="{00000000-0005-0000-0000-00004EA50000}"/>
    <cellStyle name="Normal 78 4 4" xfId="3026" xr:uid="{00000000-0005-0000-0000-00004FA50000}"/>
    <cellStyle name="Normal 78 4 4 2" xfId="13100" xr:uid="{00000000-0005-0000-0000-000050A50000}"/>
    <cellStyle name="Normal 78 4 4 2 2" xfId="43431" xr:uid="{00000000-0005-0000-0000-000051A50000}"/>
    <cellStyle name="Normal 78 4 4 2 3" xfId="28198" xr:uid="{00000000-0005-0000-0000-000052A50000}"/>
    <cellStyle name="Normal 78 4 4 3" xfId="8080" xr:uid="{00000000-0005-0000-0000-000053A50000}"/>
    <cellStyle name="Normal 78 4 4 3 2" xfId="38414" xr:uid="{00000000-0005-0000-0000-000054A50000}"/>
    <cellStyle name="Normal 78 4 4 3 3" xfId="23181" xr:uid="{00000000-0005-0000-0000-000055A50000}"/>
    <cellStyle name="Normal 78 4 4 4" xfId="33401" xr:uid="{00000000-0005-0000-0000-000056A50000}"/>
    <cellStyle name="Normal 78 4 4 5" xfId="18168" xr:uid="{00000000-0005-0000-0000-000057A50000}"/>
    <cellStyle name="Normal 78 4 5" xfId="4719" xr:uid="{00000000-0005-0000-0000-000058A50000}"/>
    <cellStyle name="Normal 78 4 5 2" xfId="14771" xr:uid="{00000000-0005-0000-0000-000059A50000}"/>
    <cellStyle name="Normal 78 4 5 2 2" xfId="45102" xr:uid="{00000000-0005-0000-0000-00005AA50000}"/>
    <cellStyle name="Normal 78 4 5 2 3" xfId="29869" xr:uid="{00000000-0005-0000-0000-00005BA50000}"/>
    <cellStyle name="Normal 78 4 5 3" xfId="9751" xr:uid="{00000000-0005-0000-0000-00005CA50000}"/>
    <cellStyle name="Normal 78 4 5 3 2" xfId="40085" xr:uid="{00000000-0005-0000-0000-00005DA50000}"/>
    <cellStyle name="Normal 78 4 5 3 3" xfId="24852" xr:uid="{00000000-0005-0000-0000-00005EA50000}"/>
    <cellStyle name="Normal 78 4 5 4" xfId="35072" xr:uid="{00000000-0005-0000-0000-00005FA50000}"/>
    <cellStyle name="Normal 78 4 5 5" xfId="19839" xr:uid="{00000000-0005-0000-0000-000060A50000}"/>
    <cellStyle name="Normal 78 4 6" xfId="11429" xr:uid="{00000000-0005-0000-0000-000061A50000}"/>
    <cellStyle name="Normal 78 4 6 2" xfId="41760" xr:uid="{00000000-0005-0000-0000-000062A50000}"/>
    <cellStyle name="Normal 78 4 6 3" xfId="26527" xr:uid="{00000000-0005-0000-0000-000063A50000}"/>
    <cellStyle name="Normal 78 4 7" xfId="6408" xr:uid="{00000000-0005-0000-0000-000064A50000}"/>
    <cellStyle name="Normal 78 4 7 2" xfId="36743" xr:uid="{00000000-0005-0000-0000-000065A50000}"/>
    <cellStyle name="Normal 78 4 7 3" xfId="21510" xr:uid="{00000000-0005-0000-0000-000066A50000}"/>
    <cellStyle name="Normal 78 4 8" xfId="31731" xr:uid="{00000000-0005-0000-0000-000067A50000}"/>
    <cellStyle name="Normal 78 4 9" xfId="16497" xr:uid="{00000000-0005-0000-0000-000068A50000}"/>
    <cellStyle name="Normal 78 5" xfId="1541" xr:uid="{00000000-0005-0000-0000-000069A50000}"/>
    <cellStyle name="Normal 78 5 2" xfId="2382" xr:uid="{00000000-0005-0000-0000-00006AA50000}"/>
    <cellStyle name="Normal 78 5 2 2" xfId="4072" xr:uid="{00000000-0005-0000-0000-00006BA50000}"/>
    <cellStyle name="Normal 78 5 2 2 2" xfId="14145" xr:uid="{00000000-0005-0000-0000-00006CA50000}"/>
    <cellStyle name="Normal 78 5 2 2 2 2" xfId="44476" xr:uid="{00000000-0005-0000-0000-00006DA50000}"/>
    <cellStyle name="Normal 78 5 2 2 2 3" xfId="29243" xr:uid="{00000000-0005-0000-0000-00006EA50000}"/>
    <cellStyle name="Normal 78 5 2 2 3" xfId="9125" xr:uid="{00000000-0005-0000-0000-00006FA50000}"/>
    <cellStyle name="Normal 78 5 2 2 3 2" xfId="39459" xr:uid="{00000000-0005-0000-0000-000070A50000}"/>
    <cellStyle name="Normal 78 5 2 2 3 3" xfId="24226" xr:uid="{00000000-0005-0000-0000-000071A50000}"/>
    <cellStyle name="Normal 78 5 2 2 4" xfId="34446" xr:uid="{00000000-0005-0000-0000-000072A50000}"/>
    <cellStyle name="Normal 78 5 2 2 5" xfId="19213" xr:uid="{00000000-0005-0000-0000-000073A50000}"/>
    <cellStyle name="Normal 78 5 2 3" xfId="5764" xr:uid="{00000000-0005-0000-0000-000074A50000}"/>
    <cellStyle name="Normal 78 5 2 3 2" xfId="15816" xr:uid="{00000000-0005-0000-0000-000075A50000}"/>
    <cellStyle name="Normal 78 5 2 3 2 2" xfId="46147" xr:uid="{00000000-0005-0000-0000-000076A50000}"/>
    <cellStyle name="Normal 78 5 2 3 2 3" xfId="30914" xr:uid="{00000000-0005-0000-0000-000077A50000}"/>
    <cellStyle name="Normal 78 5 2 3 3" xfId="10796" xr:uid="{00000000-0005-0000-0000-000078A50000}"/>
    <cellStyle name="Normal 78 5 2 3 3 2" xfId="41130" xr:uid="{00000000-0005-0000-0000-000079A50000}"/>
    <cellStyle name="Normal 78 5 2 3 3 3" xfId="25897" xr:uid="{00000000-0005-0000-0000-00007AA50000}"/>
    <cellStyle name="Normal 78 5 2 3 4" xfId="36117" xr:uid="{00000000-0005-0000-0000-00007BA50000}"/>
    <cellStyle name="Normal 78 5 2 3 5" xfId="20884" xr:uid="{00000000-0005-0000-0000-00007CA50000}"/>
    <cellStyle name="Normal 78 5 2 4" xfId="12474" xr:uid="{00000000-0005-0000-0000-00007DA50000}"/>
    <cellStyle name="Normal 78 5 2 4 2" xfId="42805" xr:uid="{00000000-0005-0000-0000-00007EA50000}"/>
    <cellStyle name="Normal 78 5 2 4 3" xfId="27572" xr:uid="{00000000-0005-0000-0000-00007FA50000}"/>
    <cellStyle name="Normal 78 5 2 5" xfId="7453" xr:uid="{00000000-0005-0000-0000-000080A50000}"/>
    <cellStyle name="Normal 78 5 2 5 2" xfId="37788" xr:uid="{00000000-0005-0000-0000-000081A50000}"/>
    <cellStyle name="Normal 78 5 2 5 3" xfId="22555" xr:uid="{00000000-0005-0000-0000-000082A50000}"/>
    <cellStyle name="Normal 78 5 2 6" xfId="32776" xr:uid="{00000000-0005-0000-0000-000083A50000}"/>
    <cellStyle name="Normal 78 5 2 7" xfId="17542" xr:uid="{00000000-0005-0000-0000-000084A50000}"/>
    <cellStyle name="Normal 78 5 3" xfId="3235" xr:uid="{00000000-0005-0000-0000-000085A50000}"/>
    <cellStyle name="Normal 78 5 3 2" xfId="13309" xr:uid="{00000000-0005-0000-0000-000086A50000}"/>
    <cellStyle name="Normal 78 5 3 2 2" xfId="43640" xr:uid="{00000000-0005-0000-0000-000087A50000}"/>
    <cellStyle name="Normal 78 5 3 2 3" xfId="28407" xr:uid="{00000000-0005-0000-0000-000088A50000}"/>
    <cellStyle name="Normal 78 5 3 3" xfId="8289" xr:uid="{00000000-0005-0000-0000-000089A50000}"/>
    <cellStyle name="Normal 78 5 3 3 2" xfId="38623" xr:uid="{00000000-0005-0000-0000-00008AA50000}"/>
    <cellStyle name="Normal 78 5 3 3 3" xfId="23390" xr:uid="{00000000-0005-0000-0000-00008BA50000}"/>
    <cellStyle name="Normal 78 5 3 4" xfId="33610" xr:uid="{00000000-0005-0000-0000-00008CA50000}"/>
    <cellStyle name="Normal 78 5 3 5" xfId="18377" xr:uid="{00000000-0005-0000-0000-00008DA50000}"/>
    <cellStyle name="Normal 78 5 4" xfId="4928" xr:uid="{00000000-0005-0000-0000-00008EA50000}"/>
    <cellStyle name="Normal 78 5 4 2" xfId="14980" xr:uid="{00000000-0005-0000-0000-00008FA50000}"/>
    <cellStyle name="Normal 78 5 4 2 2" xfId="45311" xr:uid="{00000000-0005-0000-0000-000090A50000}"/>
    <cellStyle name="Normal 78 5 4 2 3" xfId="30078" xr:uid="{00000000-0005-0000-0000-000091A50000}"/>
    <cellStyle name="Normal 78 5 4 3" xfId="9960" xr:uid="{00000000-0005-0000-0000-000092A50000}"/>
    <cellStyle name="Normal 78 5 4 3 2" xfId="40294" xr:uid="{00000000-0005-0000-0000-000093A50000}"/>
    <cellStyle name="Normal 78 5 4 3 3" xfId="25061" xr:uid="{00000000-0005-0000-0000-000094A50000}"/>
    <cellStyle name="Normal 78 5 4 4" xfId="35281" xr:uid="{00000000-0005-0000-0000-000095A50000}"/>
    <cellStyle name="Normal 78 5 4 5" xfId="20048" xr:uid="{00000000-0005-0000-0000-000096A50000}"/>
    <cellStyle name="Normal 78 5 5" xfId="11638" xr:uid="{00000000-0005-0000-0000-000097A50000}"/>
    <cellStyle name="Normal 78 5 5 2" xfId="41969" xr:uid="{00000000-0005-0000-0000-000098A50000}"/>
    <cellStyle name="Normal 78 5 5 3" xfId="26736" xr:uid="{00000000-0005-0000-0000-000099A50000}"/>
    <cellStyle name="Normal 78 5 6" xfId="6617" xr:uid="{00000000-0005-0000-0000-00009AA50000}"/>
    <cellStyle name="Normal 78 5 6 2" xfId="36952" xr:uid="{00000000-0005-0000-0000-00009BA50000}"/>
    <cellStyle name="Normal 78 5 6 3" xfId="21719" xr:uid="{00000000-0005-0000-0000-00009CA50000}"/>
    <cellStyle name="Normal 78 5 7" xfId="31940" xr:uid="{00000000-0005-0000-0000-00009DA50000}"/>
    <cellStyle name="Normal 78 5 8" xfId="16706" xr:uid="{00000000-0005-0000-0000-00009EA50000}"/>
    <cellStyle name="Normal 78 6" xfId="1962" xr:uid="{00000000-0005-0000-0000-00009FA50000}"/>
    <cellStyle name="Normal 78 6 2" xfId="3654" xr:uid="{00000000-0005-0000-0000-0000A0A50000}"/>
    <cellStyle name="Normal 78 6 2 2" xfId="13727" xr:uid="{00000000-0005-0000-0000-0000A1A50000}"/>
    <cellStyle name="Normal 78 6 2 2 2" xfId="44058" xr:uid="{00000000-0005-0000-0000-0000A2A50000}"/>
    <cellStyle name="Normal 78 6 2 2 3" xfId="28825" xr:uid="{00000000-0005-0000-0000-0000A3A50000}"/>
    <cellStyle name="Normal 78 6 2 3" xfId="8707" xr:uid="{00000000-0005-0000-0000-0000A4A50000}"/>
    <cellStyle name="Normal 78 6 2 3 2" xfId="39041" xr:uid="{00000000-0005-0000-0000-0000A5A50000}"/>
    <cellStyle name="Normal 78 6 2 3 3" xfId="23808" xr:uid="{00000000-0005-0000-0000-0000A6A50000}"/>
    <cellStyle name="Normal 78 6 2 4" xfId="34028" xr:uid="{00000000-0005-0000-0000-0000A7A50000}"/>
    <cellStyle name="Normal 78 6 2 5" xfId="18795" xr:uid="{00000000-0005-0000-0000-0000A8A50000}"/>
    <cellStyle name="Normal 78 6 3" xfId="5346" xr:uid="{00000000-0005-0000-0000-0000A9A50000}"/>
    <cellStyle name="Normal 78 6 3 2" xfId="15398" xr:uid="{00000000-0005-0000-0000-0000AAA50000}"/>
    <cellStyle name="Normal 78 6 3 2 2" xfId="45729" xr:uid="{00000000-0005-0000-0000-0000ABA50000}"/>
    <cellStyle name="Normal 78 6 3 2 3" xfId="30496" xr:uid="{00000000-0005-0000-0000-0000ACA50000}"/>
    <cellStyle name="Normal 78 6 3 3" xfId="10378" xr:uid="{00000000-0005-0000-0000-0000ADA50000}"/>
    <cellStyle name="Normal 78 6 3 3 2" xfId="40712" xr:uid="{00000000-0005-0000-0000-0000AEA50000}"/>
    <cellStyle name="Normal 78 6 3 3 3" xfId="25479" xr:uid="{00000000-0005-0000-0000-0000AFA50000}"/>
    <cellStyle name="Normal 78 6 3 4" xfId="35699" xr:uid="{00000000-0005-0000-0000-0000B0A50000}"/>
    <cellStyle name="Normal 78 6 3 5" xfId="20466" xr:uid="{00000000-0005-0000-0000-0000B1A50000}"/>
    <cellStyle name="Normal 78 6 4" xfId="12056" xr:uid="{00000000-0005-0000-0000-0000B2A50000}"/>
    <cellStyle name="Normal 78 6 4 2" xfId="42387" xr:uid="{00000000-0005-0000-0000-0000B3A50000}"/>
    <cellStyle name="Normal 78 6 4 3" xfId="27154" xr:uid="{00000000-0005-0000-0000-0000B4A50000}"/>
    <cellStyle name="Normal 78 6 5" xfId="7035" xr:uid="{00000000-0005-0000-0000-0000B5A50000}"/>
    <cellStyle name="Normal 78 6 5 2" xfId="37370" xr:uid="{00000000-0005-0000-0000-0000B6A50000}"/>
    <cellStyle name="Normal 78 6 5 3" xfId="22137" xr:uid="{00000000-0005-0000-0000-0000B7A50000}"/>
    <cellStyle name="Normal 78 6 6" xfId="32358" xr:uid="{00000000-0005-0000-0000-0000B8A50000}"/>
    <cellStyle name="Normal 78 6 7" xfId="17124" xr:uid="{00000000-0005-0000-0000-0000B9A50000}"/>
    <cellStyle name="Normal 78 7" xfId="2809" xr:uid="{00000000-0005-0000-0000-0000BAA50000}"/>
    <cellStyle name="Normal 78 7 2" xfId="12892" xr:uid="{00000000-0005-0000-0000-0000BBA50000}"/>
    <cellStyle name="Normal 78 7 2 2" xfId="43223" xr:uid="{00000000-0005-0000-0000-0000BCA50000}"/>
    <cellStyle name="Normal 78 7 2 3" xfId="27990" xr:uid="{00000000-0005-0000-0000-0000BDA50000}"/>
    <cellStyle name="Normal 78 7 3" xfId="7871" xr:uid="{00000000-0005-0000-0000-0000BEA50000}"/>
    <cellStyle name="Normal 78 7 3 2" xfId="38206" xr:uid="{00000000-0005-0000-0000-0000BFA50000}"/>
    <cellStyle name="Normal 78 7 3 3" xfId="22973" xr:uid="{00000000-0005-0000-0000-0000C0A50000}"/>
    <cellStyle name="Normal 78 7 4" xfId="33193" xr:uid="{00000000-0005-0000-0000-0000C1A50000}"/>
    <cellStyle name="Normal 78 7 5" xfId="17960" xr:uid="{00000000-0005-0000-0000-0000C2A50000}"/>
    <cellStyle name="Normal 78 8" xfId="4507" xr:uid="{00000000-0005-0000-0000-0000C3A50000}"/>
    <cellStyle name="Normal 78 8 2" xfId="14563" xr:uid="{00000000-0005-0000-0000-0000C4A50000}"/>
    <cellStyle name="Normal 78 8 2 2" xfId="44894" xr:uid="{00000000-0005-0000-0000-0000C5A50000}"/>
    <cellStyle name="Normal 78 8 2 3" xfId="29661" xr:uid="{00000000-0005-0000-0000-0000C6A50000}"/>
    <cellStyle name="Normal 78 8 3" xfId="9543" xr:uid="{00000000-0005-0000-0000-0000C7A50000}"/>
    <cellStyle name="Normal 78 8 3 2" xfId="39877" xr:uid="{00000000-0005-0000-0000-0000C8A50000}"/>
    <cellStyle name="Normal 78 8 3 3" xfId="24644" xr:uid="{00000000-0005-0000-0000-0000C9A50000}"/>
    <cellStyle name="Normal 78 8 4" xfId="34864" xr:uid="{00000000-0005-0000-0000-0000CAA50000}"/>
    <cellStyle name="Normal 78 8 5" xfId="19631" xr:uid="{00000000-0005-0000-0000-0000CBA50000}"/>
    <cellStyle name="Normal 78 9" xfId="11218" xr:uid="{00000000-0005-0000-0000-0000CCA50000}"/>
    <cellStyle name="Normal 78 9 2" xfId="41551" xr:uid="{00000000-0005-0000-0000-0000CDA50000}"/>
    <cellStyle name="Normal 78 9 3" xfId="26318" xr:uid="{00000000-0005-0000-0000-0000CEA50000}"/>
    <cellStyle name="Normal 79" xfId="429" xr:uid="{00000000-0005-0000-0000-0000CFA50000}"/>
    <cellStyle name="Normal 79 10" xfId="6200" xr:uid="{00000000-0005-0000-0000-0000D0A50000}"/>
    <cellStyle name="Normal 79 10 2" xfId="36538" xr:uid="{00000000-0005-0000-0000-0000D1A50000}"/>
    <cellStyle name="Normal 79 10 3" xfId="21305" xr:uid="{00000000-0005-0000-0000-0000D2A50000}"/>
    <cellStyle name="Normal 79 11" xfId="31529" xr:uid="{00000000-0005-0000-0000-0000D3A50000}"/>
    <cellStyle name="Normal 79 12" xfId="16290" xr:uid="{00000000-0005-0000-0000-0000D4A50000}"/>
    <cellStyle name="Normal 79 2" xfId="1164" xr:uid="{00000000-0005-0000-0000-0000D5A50000}"/>
    <cellStyle name="Normal 79 2 10" xfId="31582" xr:uid="{00000000-0005-0000-0000-0000D6A50000}"/>
    <cellStyle name="Normal 79 2 11" xfId="16344" xr:uid="{00000000-0005-0000-0000-0000D7A50000}"/>
    <cellStyle name="Normal 79 2 2" xfId="1273" xr:uid="{00000000-0005-0000-0000-0000D8A50000}"/>
    <cellStyle name="Normal 79 2 2 10" xfId="16448" xr:uid="{00000000-0005-0000-0000-0000D9A50000}"/>
    <cellStyle name="Normal 79 2 2 2" xfId="1490" xr:uid="{00000000-0005-0000-0000-0000DAA50000}"/>
    <cellStyle name="Normal 79 2 2 2 2" xfId="1911" xr:uid="{00000000-0005-0000-0000-0000DBA50000}"/>
    <cellStyle name="Normal 79 2 2 2 2 2" xfId="2750" xr:uid="{00000000-0005-0000-0000-0000DCA50000}"/>
    <cellStyle name="Normal 79 2 2 2 2 2 2" xfId="4440" xr:uid="{00000000-0005-0000-0000-0000DDA50000}"/>
    <cellStyle name="Normal 79 2 2 2 2 2 2 2" xfId="14513" xr:uid="{00000000-0005-0000-0000-0000DEA50000}"/>
    <cellStyle name="Normal 79 2 2 2 2 2 2 2 2" xfId="44844" xr:uid="{00000000-0005-0000-0000-0000DFA50000}"/>
    <cellStyle name="Normal 79 2 2 2 2 2 2 2 3" xfId="29611" xr:uid="{00000000-0005-0000-0000-0000E0A50000}"/>
    <cellStyle name="Normal 79 2 2 2 2 2 2 3" xfId="9493" xr:uid="{00000000-0005-0000-0000-0000E1A50000}"/>
    <cellStyle name="Normal 79 2 2 2 2 2 2 3 2" xfId="39827" xr:uid="{00000000-0005-0000-0000-0000E2A50000}"/>
    <cellStyle name="Normal 79 2 2 2 2 2 2 3 3" xfId="24594" xr:uid="{00000000-0005-0000-0000-0000E3A50000}"/>
    <cellStyle name="Normal 79 2 2 2 2 2 2 4" xfId="34814" xr:uid="{00000000-0005-0000-0000-0000E4A50000}"/>
    <cellStyle name="Normal 79 2 2 2 2 2 2 5" xfId="19581" xr:uid="{00000000-0005-0000-0000-0000E5A50000}"/>
    <cellStyle name="Normal 79 2 2 2 2 2 3" xfId="6132" xr:uid="{00000000-0005-0000-0000-0000E6A50000}"/>
    <cellStyle name="Normal 79 2 2 2 2 2 3 2" xfId="16184" xr:uid="{00000000-0005-0000-0000-0000E7A50000}"/>
    <cellStyle name="Normal 79 2 2 2 2 2 3 2 2" xfId="46515" xr:uid="{00000000-0005-0000-0000-0000E8A50000}"/>
    <cellStyle name="Normal 79 2 2 2 2 2 3 2 3" xfId="31282" xr:uid="{00000000-0005-0000-0000-0000E9A50000}"/>
    <cellStyle name="Normal 79 2 2 2 2 2 3 3" xfId="11164" xr:uid="{00000000-0005-0000-0000-0000EAA50000}"/>
    <cellStyle name="Normal 79 2 2 2 2 2 3 3 2" xfId="41498" xr:uid="{00000000-0005-0000-0000-0000EBA50000}"/>
    <cellStyle name="Normal 79 2 2 2 2 2 3 3 3" xfId="26265" xr:uid="{00000000-0005-0000-0000-0000ECA50000}"/>
    <cellStyle name="Normal 79 2 2 2 2 2 3 4" xfId="36485" xr:uid="{00000000-0005-0000-0000-0000EDA50000}"/>
    <cellStyle name="Normal 79 2 2 2 2 2 3 5" xfId="21252" xr:uid="{00000000-0005-0000-0000-0000EEA50000}"/>
    <cellStyle name="Normal 79 2 2 2 2 2 4" xfId="12842" xr:uid="{00000000-0005-0000-0000-0000EFA50000}"/>
    <cellStyle name="Normal 79 2 2 2 2 2 4 2" xfId="43173" xr:uid="{00000000-0005-0000-0000-0000F0A50000}"/>
    <cellStyle name="Normal 79 2 2 2 2 2 4 3" xfId="27940" xr:uid="{00000000-0005-0000-0000-0000F1A50000}"/>
    <cellStyle name="Normal 79 2 2 2 2 2 5" xfId="7821" xr:uid="{00000000-0005-0000-0000-0000F2A50000}"/>
    <cellStyle name="Normal 79 2 2 2 2 2 5 2" xfId="38156" xr:uid="{00000000-0005-0000-0000-0000F3A50000}"/>
    <cellStyle name="Normal 79 2 2 2 2 2 5 3" xfId="22923" xr:uid="{00000000-0005-0000-0000-0000F4A50000}"/>
    <cellStyle name="Normal 79 2 2 2 2 2 6" xfId="33144" xr:uid="{00000000-0005-0000-0000-0000F5A50000}"/>
    <cellStyle name="Normal 79 2 2 2 2 2 7" xfId="17910" xr:uid="{00000000-0005-0000-0000-0000F6A50000}"/>
    <cellStyle name="Normal 79 2 2 2 2 3" xfId="3603" xr:uid="{00000000-0005-0000-0000-0000F7A50000}"/>
    <cellStyle name="Normal 79 2 2 2 2 3 2" xfId="13677" xr:uid="{00000000-0005-0000-0000-0000F8A50000}"/>
    <cellStyle name="Normal 79 2 2 2 2 3 2 2" xfId="44008" xr:uid="{00000000-0005-0000-0000-0000F9A50000}"/>
    <cellStyle name="Normal 79 2 2 2 2 3 2 3" xfId="28775" xr:uid="{00000000-0005-0000-0000-0000FAA50000}"/>
    <cellStyle name="Normal 79 2 2 2 2 3 3" xfId="8657" xr:uid="{00000000-0005-0000-0000-0000FBA50000}"/>
    <cellStyle name="Normal 79 2 2 2 2 3 3 2" xfId="38991" xr:uid="{00000000-0005-0000-0000-0000FCA50000}"/>
    <cellStyle name="Normal 79 2 2 2 2 3 3 3" xfId="23758" xr:uid="{00000000-0005-0000-0000-0000FDA50000}"/>
    <cellStyle name="Normal 79 2 2 2 2 3 4" xfId="33978" xr:uid="{00000000-0005-0000-0000-0000FEA50000}"/>
    <cellStyle name="Normal 79 2 2 2 2 3 5" xfId="18745" xr:uid="{00000000-0005-0000-0000-0000FFA50000}"/>
    <cellStyle name="Normal 79 2 2 2 2 4" xfId="5296" xr:uid="{00000000-0005-0000-0000-000000A60000}"/>
    <cellStyle name="Normal 79 2 2 2 2 4 2" xfId="15348" xr:uid="{00000000-0005-0000-0000-000001A60000}"/>
    <cellStyle name="Normal 79 2 2 2 2 4 2 2" xfId="45679" xr:uid="{00000000-0005-0000-0000-000002A60000}"/>
    <cellStyle name="Normal 79 2 2 2 2 4 2 3" xfId="30446" xr:uid="{00000000-0005-0000-0000-000003A60000}"/>
    <cellStyle name="Normal 79 2 2 2 2 4 3" xfId="10328" xr:uid="{00000000-0005-0000-0000-000004A60000}"/>
    <cellStyle name="Normal 79 2 2 2 2 4 3 2" xfId="40662" xr:uid="{00000000-0005-0000-0000-000005A60000}"/>
    <cellStyle name="Normal 79 2 2 2 2 4 3 3" xfId="25429" xr:uid="{00000000-0005-0000-0000-000006A60000}"/>
    <cellStyle name="Normal 79 2 2 2 2 4 4" xfId="35649" xr:uid="{00000000-0005-0000-0000-000007A60000}"/>
    <cellStyle name="Normal 79 2 2 2 2 4 5" xfId="20416" xr:uid="{00000000-0005-0000-0000-000008A60000}"/>
    <cellStyle name="Normal 79 2 2 2 2 5" xfId="12006" xr:uid="{00000000-0005-0000-0000-000009A60000}"/>
    <cellStyle name="Normal 79 2 2 2 2 5 2" xfId="42337" xr:uid="{00000000-0005-0000-0000-00000AA60000}"/>
    <cellStyle name="Normal 79 2 2 2 2 5 3" xfId="27104" xr:uid="{00000000-0005-0000-0000-00000BA60000}"/>
    <cellStyle name="Normal 79 2 2 2 2 6" xfId="6985" xr:uid="{00000000-0005-0000-0000-00000CA60000}"/>
    <cellStyle name="Normal 79 2 2 2 2 6 2" xfId="37320" xr:uid="{00000000-0005-0000-0000-00000DA60000}"/>
    <cellStyle name="Normal 79 2 2 2 2 6 3" xfId="22087" xr:uid="{00000000-0005-0000-0000-00000EA60000}"/>
    <cellStyle name="Normal 79 2 2 2 2 7" xfId="32308" xr:uid="{00000000-0005-0000-0000-00000FA60000}"/>
    <cellStyle name="Normal 79 2 2 2 2 8" xfId="17074" xr:uid="{00000000-0005-0000-0000-000010A60000}"/>
    <cellStyle name="Normal 79 2 2 2 3" xfId="2332" xr:uid="{00000000-0005-0000-0000-000011A60000}"/>
    <cellStyle name="Normal 79 2 2 2 3 2" xfId="4022" xr:uid="{00000000-0005-0000-0000-000012A60000}"/>
    <cellStyle name="Normal 79 2 2 2 3 2 2" xfId="14095" xr:uid="{00000000-0005-0000-0000-000013A60000}"/>
    <cellStyle name="Normal 79 2 2 2 3 2 2 2" xfId="44426" xr:uid="{00000000-0005-0000-0000-000014A60000}"/>
    <cellStyle name="Normal 79 2 2 2 3 2 2 3" xfId="29193" xr:uid="{00000000-0005-0000-0000-000015A60000}"/>
    <cellStyle name="Normal 79 2 2 2 3 2 3" xfId="9075" xr:uid="{00000000-0005-0000-0000-000016A60000}"/>
    <cellStyle name="Normal 79 2 2 2 3 2 3 2" xfId="39409" xr:uid="{00000000-0005-0000-0000-000017A60000}"/>
    <cellStyle name="Normal 79 2 2 2 3 2 3 3" xfId="24176" xr:uid="{00000000-0005-0000-0000-000018A60000}"/>
    <cellStyle name="Normal 79 2 2 2 3 2 4" xfId="34396" xr:uid="{00000000-0005-0000-0000-000019A60000}"/>
    <cellStyle name="Normal 79 2 2 2 3 2 5" xfId="19163" xr:uid="{00000000-0005-0000-0000-00001AA60000}"/>
    <cellStyle name="Normal 79 2 2 2 3 3" xfId="5714" xr:uid="{00000000-0005-0000-0000-00001BA60000}"/>
    <cellStyle name="Normal 79 2 2 2 3 3 2" xfId="15766" xr:uid="{00000000-0005-0000-0000-00001CA60000}"/>
    <cellStyle name="Normal 79 2 2 2 3 3 2 2" xfId="46097" xr:uid="{00000000-0005-0000-0000-00001DA60000}"/>
    <cellStyle name="Normal 79 2 2 2 3 3 2 3" xfId="30864" xr:uid="{00000000-0005-0000-0000-00001EA60000}"/>
    <cellStyle name="Normal 79 2 2 2 3 3 3" xfId="10746" xr:uid="{00000000-0005-0000-0000-00001FA60000}"/>
    <cellStyle name="Normal 79 2 2 2 3 3 3 2" xfId="41080" xr:uid="{00000000-0005-0000-0000-000020A60000}"/>
    <cellStyle name="Normal 79 2 2 2 3 3 3 3" xfId="25847" xr:uid="{00000000-0005-0000-0000-000021A60000}"/>
    <cellStyle name="Normal 79 2 2 2 3 3 4" xfId="36067" xr:uid="{00000000-0005-0000-0000-000022A60000}"/>
    <cellStyle name="Normal 79 2 2 2 3 3 5" xfId="20834" xr:uid="{00000000-0005-0000-0000-000023A60000}"/>
    <cellStyle name="Normal 79 2 2 2 3 4" xfId="12424" xr:uid="{00000000-0005-0000-0000-000024A60000}"/>
    <cellStyle name="Normal 79 2 2 2 3 4 2" xfId="42755" xr:uid="{00000000-0005-0000-0000-000025A60000}"/>
    <cellStyle name="Normal 79 2 2 2 3 4 3" xfId="27522" xr:uid="{00000000-0005-0000-0000-000026A60000}"/>
    <cellStyle name="Normal 79 2 2 2 3 5" xfId="7403" xr:uid="{00000000-0005-0000-0000-000027A60000}"/>
    <cellStyle name="Normal 79 2 2 2 3 5 2" xfId="37738" xr:uid="{00000000-0005-0000-0000-000028A60000}"/>
    <cellStyle name="Normal 79 2 2 2 3 5 3" xfId="22505" xr:uid="{00000000-0005-0000-0000-000029A60000}"/>
    <cellStyle name="Normal 79 2 2 2 3 6" xfId="32726" xr:uid="{00000000-0005-0000-0000-00002AA60000}"/>
    <cellStyle name="Normal 79 2 2 2 3 7" xfId="17492" xr:uid="{00000000-0005-0000-0000-00002BA60000}"/>
    <cellStyle name="Normal 79 2 2 2 4" xfId="3185" xr:uid="{00000000-0005-0000-0000-00002CA60000}"/>
    <cellStyle name="Normal 79 2 2 2 4 2" xfId="13259" xr:uid="{00000000-0005-0000-0000-00002DA60000}"/>
    <cellStyle name="Normal 79 2 2 2 4 2 2" xfId="43590" xr:uid="{00000000-0005-0000-0000-00002EA60000}"/>
    <cellStyle name="Normal 79 2 2 2 4 2 3" xfId="28357" xr:uid="{00000000-0005-0000-0000-00002FA60000}"/>
    <cellStyle name="Normal 79 2 2 2 4 3" xfId="8239" xr:uid="{00000000-0005-0000-0000-000030A60000}"/>
    <cellStyle name="Normal 79 2 2 2 4 3 2" xfId="38573" xr:uid="{00000000-0005-0000-0000-000031A60000}"/>
    <cellStyle name="Normal 79 2 2 2 4 3 3" xfId="23340" xr:uid="{00000000-0005-0000-0000-000032A60000}"/>
    <cellStyle name="Normal 79 2 2 2 4 4" xfId="33560" xr:uid="{00000000-0005-0000-0000-000033A60000}"/>
    <cellStyle name="Normal 79 2 2 2 4 5" xfId="18327" xr:uid="{00000000-0005-0000-0000-000034A60000}"/>
    <cellStyle name="Normal 79 2 2 2 5" xfId="4878" xr:uid="{00000000-0005-0000-0000-000035A60000}"/>
    <cellStyle name="Normal 79 2 2 2 5 2" xfId="14930" xr:uid="{00000000-0005-0000-0000-000036A60000}"/>
    <cellStyle name="Normal 79 2 2 2 5 2 2" xfId="45261" xr:uid="{00000000-0005-0000-0000-000037A60000}"/>
    <cellStyle name="Normal 79 2 2 2 5 2 3" xfId="30028" xr:uid="{00000000-0005-0000-0000-000038A60000}"/>
    <cellStyle name="Normal 79 2 2 2 5 3" xfId="9910" xr:uid="{00000000-0005-0000-0000-000039A60000}"/>
    <cellStyle name="Normal 79 2 2 2 5 3 2" xfId="40244" xr:uid="{00000000-0005-0000-0000-00003AA60000}"/>
    <cellStyle name="Normal 79 2 2 2 5 3 3" xfId="25011" xr:uid="{00000000-0005-0000-0000-00003BA60000}"/>
    <cellStyle name="Normal 79 2 2 2 5 4" xfId="35231" xr:uid="{00000000-0005-0000-0000-00003CA60000}"/>
    <cellStyle name="Normal 79 2 2 2 5 5" xfId="19998" xr:uid="{00000000-0005-0000-0000-00003DA60000}"/>
    <cellStyle name="Normal 79 2 2 2 6" xfId="11588" xr:uid="{00000000-0005-0000-0000-00003EA60000}"/>
    <cellStyle name="Normal 79 2 2 2 6 2" xfId="41919" xr:uid="{00000000-0005-0000-0000-00003FA60000}"/>
    <cellStyle name="Normal 79 2 2 2 6 3" xfId="26686" xr:uid="{00000000-0005-0000-0000-000040A60000}"/>
    <cellStyle name="Normal 79 2 2 2 7" xfId="6567" xr:uid="{00000000-0005-0000-0000-000041A60000}"/>
    <cellStyle name="Normal 79 2 2 2 7 2" xfId="36902" xr:uid="{00000000-0005-0000-0000-000042A60000}"/>
    <cellStyle name="Normal 79 2 2 2 7 3" xfId="21669" xr:uid="{00000000-0005-0000-0000-000043A60000}"/>
    <cellStyle name="Normal 79 2 2 2 8" xfId="31890" xr:uid="{00000000-0005-0000-0000-000044A60000}"/>
    <cellStyle name="Normal 79 2 2 2 9" xfId="16656" xr:uid="{00000000-0005-0000-0000-000045A60000}"/>
    <cellStyle name="Normal 79 2 2 3" xfId="1703" xr:uid="{00000000-0005-0000-0000-000046A60000}"/>
    <cellStyle name="Normal 79 2 2 3 2" xfId="2542" xr:uid="{00000000-0005-0000-0000-000047A60000}"/>
    <cellStyle name="Normal 79 2 2 3 2 2" xfId="4232" xr:uid="{00000000-0005-0000-0000-000048A60000}"/>
    <cellStyle name="Normal 79 2 2 3 2 2 2" xfId="14305" xr:uid="{00000000-0005-0000-0000-000049A60000}"/>
    <cellStyle name="Normal 79 2 2 3 2 2 2 2" xfId="44636" xr:uid="{00000000-0005-0000-0000-00004AA60000}"/>
    <cellStyle name="Normal 79 2 2 3 2 2 2 3" xfId="29403" xr:uid="{00000000-0005-0000-0000-00004BA60000}"/>
    <cellStyle name="Normal 79 2 2 3 2 2 3" xfId="9285" xr:uid="{00000000-0005-0000-0000-00004CA60000}"/>
    <cellStyle name="Normal 79 2 2 3 2 2 3 2" xfId="39619" xr:uid="{00000000-0005-0000-0000-00004DA60000}"/>
    <cellStyle name="Normal 79 2 2 3 2 2 3 3" xfId="24386" xr:uid="{00000000-0005-0000-0000-00004EA60000}"/>
    <cellStyle name="Normal 79 2 2 3 2 2 4" xfId="34606" xr:uid="{00000000-0005-0000-0000-00004FA60000}"/>
    <cellStyle name="Normal 79 2 2 3 2 2 5" xfId="19373" xr:uid="{00000000-0005-0000-0000-000050A60000}"/>
    <cellStyle name="Normal 79 2 2 3 2 3" xfId="5924" xr:uid="{00000000-0005-0000-0000-000051A60000}"/>
    <cellStyle name="Normal 79 2 2 3 2 3 2" xfId="15976" xr:uid="{00000000-0005-0000-0000-000052A60000}"/>
    <cellStyle name="Normal 79 2 2 3 2 3 2 2" xfId="46307" xr:uid="{00000000-0005-0000-0000-000053A60000}"/>
    <cellStyle name="Normal 79 2 2 3 2 3 2 3" xfId="31074" xr:uid="{00000000-0005-0000-0000-000054A60000}"/>
    <cellStyle name="Normal 79 2 2 3 2 3 3" xfId="10956" xr:uid="{00000000-0005-0000-0000-000055A60000}"/>
    <cellStyle name="Normal 79 2 2 3 2 3 3 2" xfId="41290" xr:uid="{00000000-0005-0000-0000-000056A60000}"/>
    <cellStyle name="Normal 79 2 2 3 2 3 3 3" xfId="26057" xr:uid="{00000000-0005-0000-0000-000057A60000}"/>
    <cellStyle name="Normal 79 2 2 3 2 3 4" xfId="36277" xr:uid="{00000000-0005-0000-0000-000058A60000}"/>
    <cellStyle name="Normal 79 2 2 3 2 3 5" xfId="21044" xr:uid="{00000000-0005-0000-0000-000059A60000}"/>
    <cellStyle name="Normal 79 2 2 3 2 4" xfId="12634" xr:uid="{00000000-0005-0000-0000-00005AA60000}"/>
    <cellStyle name="Normal 79 2 2 3 2 4 2" xfId="42965" xr:uid="{00000000-0005-0000-0000-00005BA60000}"/>
    <cellStyle name="Normal 79 2 2 3 2 4 3" xfId="27732" xr:uid="{00000000-0005-0000-0000-00005CA60000}"/>
    <cellStyle name="Normal 79 2 2 3 2 5" xfId="7613" xr:uid="{00000000-0005-0000-0000-00005DA60000}"/>
    <cellStyle name="Normal 79 2 2 3 2 5 2" xfId="37948" xr:uid="{00000000-0005-0000-0000-00005EA60000}"/>
    <cellStyle name="Normal 79 2 2 3 2 5 3" xfId="22715" xr:uid="{00000000-0005-0000-0000-00005FA60000}"/>
    <cellStyle name="Normal 79 2 2 3 2 6" xfId="32936" xr:uid="{00000000-0005-0000-0000-000060A60000}"/>
    <cellStyle name="Normal 79 2 2 3 2 7" xfId="17702" xr:uid="{00000000-0005-0000-0000-000061A60000}"/>
    <cellStyle name="Normal 79 2 2 3 3" xfId="3395" xr:uid="{00000000-0005-0000-0000-000062A60000}"/>
    <cellStyle name="Normal 79 2 2 3 3 2" xfId="13469" xr:uid="{00000000-0005-0000-0000-000063A60000}"/>
    <cellStyle name="Normal 79 2 2 3 3 2 2" xfId="43800" xr:uid="{00000000-0005-0000-0000-000064A60000}"/>
    <cellStyle name="Normal 79 2 2 3 3 2 3" xfId="28567" xr:uid="{00000000-0005-0000-0000-000065A60000}"/>
    <cellStyle name="Normal 79 2 2 3 3 3" xfId="8449" xr:uid="{00000000-0005-0000-0000-000066A60000}"/>
    <cellStyle name="Normal 79 2 2 3 3 3 2" xfId="38783" xr:uid="{00000000-0005-0000-0000-000067A60000}"/>
    <cellStyle name="Normal 79 2 2 3 3 3 3" xfId="23550" xr:uid="{00000000-0005-0000-0000-000068A60000}"/>
    <cellStyle name="Normal 79 2 2 3 3 4" xfId="33770" xr:uid="{00000000-0005-0000-0000-000069A60000}"/>
    <cellStyle name="Normal 79 2 2 3 3 5" xfId="18537" xr:uid="{00000000-0005-0000-0000-00006AA60000}"/>
    <cellStyle name="Normal 79 2 2 3 4" xfId="5088" xr:uid="{00000000-0005-0000-0000-00006BA60000}"/>
    <cellStyle name="Normal 79 2 2 3 4 2" xfId="15140" xr:uid="{00000000-0005-0000-0000-00006CA60000}"/>
    <cellStyle name="Normal 79 2 2 3 4 2 2" xfId="45471" xr:uid="{00000000-0005-0000-0000-00006DA60000}"/>
    <cellStyle name="Normal 79 2 2 3 4 2 3" xfId="30238" xr:uid="{00000000-0005-0000-0000-00006EA60000}"/>
    <cellStyle name="Normal 79 2 2 3 4 3" xfId="10120" xr:uid="{00000000-0005-0000-0000-00006FA60000}"/>
    <cellStyle name="Normal 79 2 2 3 4 3 2" xfId="40454" xr:uid="{00000000-0005-0000-0000-000070A60000}"/>
    <cellStyle name="Normal 79 2 2 3 4 3 3" xfId="25221" xr:uid="{00000000-0005-0000-0000-000071A60000}"/>
    <cellStyle name="Normal 79 2 2 3 4 4" xfId="35441" xr:uid="{00000000-0005-0000-0000-000072A60000}"/>
    <cellStyle name="Normal 79 2 2 3 4 5" xfId="20208" xr:uid="{00000000-0005-0000-0000-000073A60000}"/>
    <cellStyle name="Normal 79 2 2 3 5" xfId="11798" xr:uid="{00000000-0005-0000-0000-000074A60000}"/>
    <cellStyle name="Normal 79 2 2 3 5 2" xfId="42129" xr:uid="{00000000-0005-0000-0000-000075A60000}"/>
    <cellStyle name="Normal 79 2 2 3 5 3" xfId="26896" xr:uid="{00000000-0005-0000-0000-000076A60000}"/>
    <cellStyle name="Normal 79 2 2 3 6" xfId="6777" xr:uid="{00000000-0005-0000-0000-000077A60000}"/>
    <cellStyle name="Normal 79 2 2 3 6 2" xfId="37112" xr:uid="{00000000-0005-0000-0000-000078A60000}"/>
    <cellStyle name="Normal 79 2 2 3 6 3" xfId="21879" xr:uid="{00000000-0005-0000-0000-000079A60000}"/>
    <cellStyle name="Normal 79 2 2 3 7" xfId="32100" xr:uid="{00000000-0005-0000-0000-00007AA60000}"/>
    <cellStyle name="Normal 79 2 2 3 8" xfId="16866" xr:uid="{00000000-0005-0000-0000-00007BA60000}"/>
    <cellStyle name="Normal 79 2 2 4" xfId="2124" xr:uid="{00000000-0005-0000-0000-00007CA60000}"/>
    <cellStyle name="Normal 79 2 2 4 2" xfId="3814" xr:uid="{00000000-0005-0000-0000-00007DA60000}"/>
    <cellStyle name="Normal 79 2 2 4 2 2" xfId="13887" xr:uid="{00000000-0005-0000-0000-00007EA60000}"/>
    <cellStyle name="Normal 79 2 2 4 2 2 2" xfId="44218" xr:uid="{00000000-0005-0000-0000-00007FA60000}"/>
    <cellStyle name="Normal 79 2 2 4 2 2 3" xfId="28985" xr:uid="{00000000-0005-0000-0000-000080A60000}"/>
    <cellStyle name="Normal 79 2 2 4 2 3" xfId="8867" xr:uid="{00000000-0005-0000-0000-000081A60000}"/>
    <cellStyle name="Normal 79 2 2 4 2 3 2" xfId="39201" xr:uid="{00000000-0005-0000-0000-000082A60000}"/>
    <cellStyle name="Normal 79 2 2 4 2 3 3" xfId="23968" xr:uid="{00000000-0005-0000-0000-000083A60000}"/>
    <cellStyle name="Normal 79 2 2 4 2 4" xfId="34188" xr:uid="{00000000-0005-0000-0000-000084A60000}"/>
    <cellStyle name="Normal 79 2 2 4 2 5" xfId="18955" xr:uid="{00000000-0005-0000-0000-000085A60000}"/>
    <cellStyle name="Normal 79 2 2 4 3" xfId="5506" xr:uid="{00000000-0005-0000-0000-000086A60000}"/>
    <cellStyle name="Normal 79 2 2 4 3 2" xfId="15558" xr:uid="{00000000-0005-0000-0000-000087A60000}"/>
    <cellStyle name="Normal 79 2 2 4 3 2 2" xfId="45889" xr:uid="{00000000-0005-0000-0000-000088A60000}"/>
    <cellStyle name="Normal 79 2 2 4 3 2 3" xfId="30656" xr:uid="{00000000-0005-0000-0000-000089A60000}"/>
    <cellStyle name="Normal 79 2 2 4 3 3" xfId="10538" xr:uid="{00000000-0005-0000-0000-00008AA60000}"/>
    <cellStyle name="Normal 79 2 2 4 3 3 2" xfId="40872" xr:uid="{00000000-0005-0000-0000-00008BA60000}"/>
    <cellStyle name="Normal 79 2 2 4 3 3 3" xfId="25639" xr:uid="{00000000-0005-0000-0000-00008CA60000}"/>
    <cellStyle name="Normal 79 2 2 4 3 4" xfId="35859" xr:uid="{00000000-0005-0000-0000-00008DA60000}"/>
    <cellStyle name="Normal 79 2 2 4 3 5" xfId="20626" xr:uid="{00000000-0005-0000-0000-00008EA60000}"/>
    <cellStyle name="Normal 79 2 2 4 4" xfId="12216" xr:uid="{00000000-0005-0000-0000-00008FA60000}"/>
    <cellStyle name="Normal 79 2 2 4 4 2" xfId="42547" xr:uid="{00000000-0005-0000-0000-000090A60000}"/>
    <cellStyle name="Normal 79 2 2 4 4 3" xfId="27314" xr:uid="{00000000-0005-0000-0000-000091A60000}"/>
    <cellStyle name="Normal 79 2 2 4 5" xfId="7195" xr:uid="{00000000-0005-0000-0000-000092A60000}"/>
    <cellStyle name="Normal 79 2 2 4 5 2" xfId="37530" xr:uid="{00000000-0005-0000-0000-000093A60000}"/>
    <cellStyle name="Normal 79 2 2 4 5 3" xfId="22297" xr:uid="{00000000-0005-0000-0000-000094A60000}"/>
    <cellStyle name="Normal 79 2 2 4 6" xfId="32518" xr:uid="{00000000-0005-0000-0000-000095A60000}"/>
    <cellStyle name="Normal 79 2 2 4 7" xfId="17284" xr:uid="{00000000-0005-0000-0000-000096A60000}"/>
    <cellStyle name="Normal 79 2 2 5" xfId="2977" xr:uid="{00000000-0005-0000-0000-000097A60000}"/>
    <cellStyle name="Normal 79 2 2 5 2" xfId="13051" xr:uid="{00000000-0005-0000-0000-000098A60000}"/>
    <cellStyle name="Normal 79 2 2 5 2 2" xfId="43382" xr:uid="{00000000-0005-0000-0000-000099A60000}"/>
    <cellStyle name="Normal 79 2 2 5 2 3" xfId="28149" xr:uid="{00000000-0005-0000-0000-00009AA60000}"/>
    <cellStyle name="Normal 79 2 2 5 3" xfId="8031" xr:uid="{00000000-0005-0000-0000-00009BA60000}"/>
    <cellStyle name="Normal 79 2 2 5 3 2" xfId="38365" xr:uid="{00000000-0005-0000-0000-00009CA60000}"/>
    <cellStyle name="Normal 79 2 2 5 3 3" xfId="23132" xr:uid="{00000000-0005-0000-0000-00009DA60000}"/>
    <cellStyle name="Normal 79 2 2 5 4" xfId="33352" xr:uid="{00000000-0005-0000-0000-00009EA60000}"/>
    <cellStyle name="Normal 79 2 2 5 5" xfId="18119" xr:uid="{00000000-0005-0000-0000-00009FA60000}"/>
    <cellStyle name="Normal 79 2 2 6" xfId="4670" xr:uid="{00000000-0005-0000-0000-0000A0A60000}"/>
    <cellStyle name="Normal 79 2 2 6 2" xfId="14722" xr:uid="{00000000-0005-0000-0000-0000A1A60000}"/>
    <cellStyle name="Normal 79 2 2 6 2 2" xfId="45053" xr:uid="{00000000-0005-0000-0000-0000A2A60000}"/>
    <cellStyle name="Normal 79 2 2 6 2 3" xfId="29820" xr:uid="{00000000-0005-0000-0000-0000A3A60000}"/>
    <cellStyle name="Normal 79 2 2 6 3" xfId="9702" xr:uid="{00000000-0005-0000-0000-0000A4A60000}"/>
    <cellStyle name="Normal 79 2 2 6 3 2" xfId="40036" xr:uid="{00000000-0005-0000-0000-0000A5A60000}"/>
    <cellStyle name="Normal 79 2 2 6 3 3" xfId="24803" xr:uid="{00000000-0005-0000-0000-0000A6A60000}"/>
    <cellStyle name="Normal 79 2 2 6 4" xfId="35023" xr:uid="{00000000-0005-0000-0000-0000A7A60000}"/>
    <cellStyle name="Normal 79 2 2 6 5" xfId="19790" xr:uid="{00000000-0005-0000-0000-0000A8A60000}"/>
    <cellStyle name="Normal 79 2 2 7" xfId="11380" xr:uid="{00000000-0005-0000-0000-0000A9A60000}"/>
    <cellStyle name="Normal 79 2 2 7 2" xfId="41711" xr:uid="{00000000-0005-0000-0000-0000AAA60000}"/>
    <cellStyle name="Normal 79 2 2 7 3" xfId="26478" xr:uid="{00000000-0005-0000-0000-0000ABA60000}"/>
    <cellStyle name="Normal 79 2 2 8" xfId="6359" xr:uid="{00000000-0005-0000-0000-0000ACA60000}"/>
    <cellStyle name="Normal 79 2 2 8 2" xfId="36694" xr:uid="{00000000-0005-0000-0000-0000ADA60000}"/>
    <cellStyle name="Normal 79 2 2 8 3" xfId="21461" xr:uid="{00000000-0005-0000-0000-0000AEA60000}"/>
    <cellStyle name="Normal 79 2 2 9" xfId="31683" xr:uid="{00000000-0005-0000-0000-0000AFA60000}"/>
    <cellStyle name="Normal 79 2 3" xfId="1386" xr:uid="{00000000-0005-0000-0000-0000B0A60000}"/>
    <cellStyle name="Normal 79 2 3 2" xfId="1807" xr:uid="{00000000-0005-0000-0000-0000B1A60000}"/>
    <cellStyle name="Normal 79 2 3 2 2" xfId="2646" xr:uid="{00000000-0005-0000-0000-0000B2A60000}"/>
    <cellStyle name="Normal 79 2 3 2 2 2" xfId="4336" xr:uid="{00000000-0005-0000-0000-0000B3A60000}"/>
    <cellStyle name="Normal 79 2 3 2 2 2 2" xfId="14409" xr:uid="{00000000-0005-0000-0000-0000B4A60000}"/>
    <cellStyle name="Normal 79 2 3 2 2 2 2 2" xfId="44740" xr:uid="{00000000-0005-0000-0000-0000B5A60000}"/>
    <cellStyle name="Normal 79 2 3 2 2 2 2 3" xfId="29507" xr:uid="{00000000-0005-0000-0000-0000B6A60000}"/>
    <cellStyle name="Normal 79 2 3 2 2 2 3" xfId="9389" xr:uid="{00000000-0005-0000-0000-0000B7A60000}"/>
    <cellStyle name="Normal 79 2 3 2 2 2 3 2" xfId="39723" xr:uid="{00000000-0005-0000-0000-0000B8A60000}"/>
    <cellStyle name="Normal 79 2 3 2 2 2 3 3" xfId="24490" xr:uid="{00000000-0005-0000-0000-0000B9A60000}"/>
    <cellStyle name="Normal 79 2 3 2 2 2 4" xfId="34710" xr:uid="{00000000-0005-0000-0000-0000BAA60000}"/>
    <cellStyle name="Normal 79 2 3 2 2 2 5" xfId="19477" xr:uid="{00000000-0005-0000-0000-0000BBA60000}"/>
    <cellStyle name="Normal 79 2 3 2 2 3" xfId="6028" xr:uid="{00000000-0005-0000-0000-0000BCA60000}"/>
    <cellStyle name="Normal 79 2 3 2 2 3 2" xfId="16080" xr:uid="{00000000-0005-0000-0000-0000BDA60000}"/>
    <cellStyle name="Normal 79 2 3 2 2 3 2 2" xfId="46411" xr:uid="{00000000-0005-0000-0000-0000BEA60000}"/>
    <cellStyle name="Normal 79 2 3 2 2 3 2 3" xfId="31178" xr:uid="{00000000-0005-0000-0000-0000BFA60000}"/>
    <cellStyle name="Normal 79 2 3 2 2 3 3" xfId="11060" xr:uid="{00000000-0005-0000-0000-0000C0A60000}"/>
    <cellStyle name="Normal 79 2 3 2 2 3 3 2" xfId="41394" xr:uid="{00000000-0005-0000-0000-0000C1A60000}"/>
    <cellStyle name="Normal 79 2 3 2 2 3 3 3" xfId="26161" xr:uid="{00000000-0005-0000-0000-0000C2A60000}"/>
    <cellStyle name="Normal 79 2 3 2 2 3 4" xfId="36381" xr:uid="{00000000-0005-0000-0000-0000C3A60000}"/>
    <cellStyle name="Normal 79 2 3 2 2 3 5" xfId="21148" xr:uid="{00000000-0005-0000-0000-0000C4A60000}"/>
    <cellStyle name="Normal 79 2 3 2 2 4" xfId="12738" xr:uid="{00000000-0005-0000-0000-0000C5A60000}"/>
    <cellStyle name="Normal 79 2 3 2 2 4 2" xfId="43069" xr:uid="{00000000-0005-0000-0000-0000C6A60000}"/>
    <cellStyle name="Normal 79 2 3 2 2 4 3" xfId="27836" xr:uid="{00000000-0005-0000-0000-0000C7A60000}"/>
    <cellStyle name="Normal 79 2 3 2 2 5" xfId="7717" xr:uid="{00000000-0005-0000-0000-0000C8A60000}"/>
    <cellStyle name="Normal 79 2 3 2 2 5 2" xfId="38052" xr:uid="{00000000-0005-0000-0000-0000C9A60000}"/>
    <cellStyle name="Normal 79 2 3 2 2 5 3" xfId="22819" xr:uid="{00000000-0005-0000-0000-0000CAA60000}"/>
    <cellStyle name="Normal 79 2 3 2 2 6" xfId="33040" xr:uid="{00000000-0005-0000-0000-0000CBA60000}"/>
    <cellStyle name="Normal 79 2 3 2 2 7" xfId="17806" xr:uid="{00000000-0005-0000-0000-0000CCA60000}"/>
    <cellStyle name="Normal 79 2 3 2 3" xfId="3499" xr:uid="{00000000-0005-0000-0000-0000CDA60000}"/>
    <cellStyle name="Normal 79 2 3 2 3 2" xfId="13573" xr:uid="{00000000-0005-0000-0000-0000CEA60000}"/>
    <cellStyle name="Normal 79 2 3 2 3 2 2" xfId="43904" xr:uid="{00000000-0005-0000-0000-0000CFA60000}"/>
    <cellStyle name="Normal 79 2 3 2 3 2 3" xfId="28671" xr:uid="{00000000-0005-0000-0000-0000D0A60000}"/>
    <cellStyle name="Normal 79 2 3 2 3 3" xfId="8553" xr:uid="{00000000-0005-0000-0000-0000D1A60000}"/>
    <cellStyle name="Normal 79 2 3 2 3 3 2" xfId="38887" xr:uid="{00000000-0005-0000-0000-0000D2A60000}"/>
    <cellStyle name="Normal 79 2 3 2 3 3 3" xfId="23654" xr:uid="{00000000-0005-0000-0000-0000D3A60000}"/>
    <cellStyle name="Normal 79 2 3 2 3 4" xfId="33874" xr:uid="{00000000-0005-0000-0000-0000D4A60000}"/>
    <cellStyle name="Normal 79 2 3 2 3 5" xfId="18641" xr:uid="{00000000-0005-0000-0000-0000D5A60000}"/>
    <cellStyle name="Normal 79 2 3 2 4" xfId="5192" xr:uid="{00000000-0005-0000-0000-0000D6A60000}"/>
    <cellStyle name="Normal 79 2 3 2 4 2" xfId="15244" xr:uid="{00000000-0005-0000-0000-0000D7A60000}"/>
    <cellStyle name="Normal 79 2 3 2 4 2 2" xfId="45575" xr:uid="{00000000-0005-0000-0000-0000D8A60000}"/>
    <cellStyle name="Normal 79 2 3 2 4 2 3" xfId="30342" xr:uid="{00000000-0005-0000-0000-0000D9A60000}"/>
    <cellStyle name="Normal 79 2 3 2 4 3" xfId="10224" xr:uid="{00000000-0005-0000-0000-0000DAA60000}"/>
    <cellStyle name="Normal 79 2 3 2 4 3 2" xfId="40558" xr:uid="{00000000-0005-0000-0000-0000DBA60000}"/>
    <cellStyle name="Normal 79 2 3 2 4 3 3" xfId="25325" xr:uid="{00000000-0005-0000-0000-0000DCA60000}"/>
    <cellStyle name="Normal 79 2 3 2 4 4" xfId="35545" xr:uid="{00000000-0005-0000-0000-0000DDA60000}"/>
    <cellStyle name="Normal 79 2 3 2 4 5" xfId="20312" xr:uid="{00000000-0005-0000-0000-0000DEA60000}"/>
    <cellStyle name="Normal 79 2 3 2 5" xfId="11902" xr:uid="{00000000-0005-0000-0000-0000DFA60000}"/>
    <cellStyle name="Normal 79 2 3 2 5 2" xfId="42233" xr:uid="{00000000-0005-0000-0000-0000E0A60000}"/>
    <cellStyle name="Normal 79 2 3 2 5 3" xfId="27000" xr:uid="{00000000-0005-0000-0000-0000E1A60000}"/>
    <cellStyle name="Normal 79 2 3 2 6" xfId="6881" xr:uid="{00000000-0005-0000-0000-0000E2A60000}"/>
    <cellStyle name="Normal 79 2 3 2 6 2" xfId="37216" xr:uid="{00000000-0005-0000-0000-0000E3A60000}"/>
    <cellStyle name="Normal 79 2 3 2 6 3" xfId="21983" xr:uid="{00000000-0005-0000-0000-0000E4A60000}"/>
    <cellStyle name="Normal 79 2 3 2 7" xfId="32204" xr:uid="{00000000-0005-0000-0000-0000E5A60000}"/>
    <cellStyle name="Normal 79 2 3 2 8" xfId="16970" xr:uid="{00000000-0005-0000-0000-0000E6A60000}"/>
    <cellStyle name="Normal 79 2 3 3" xfId="2228" xr:uid="{00000000-0005-0000-0000-0000E7A60000}"/>
    <cellStyle name="Normal 79 2 3 3 2" xfId="3918" xr:uid="{00000000-0005-0000-0000-0000E8A60000}"/>
    <cellStyle name="Normal 79 2 3 3 2 2" xfId="13991" xr:uid="{00000000-0005-0000-0000-0000E9A60000}"/>
    <cellStyle name="Normal 79 2 3 3 2 2 2" xfId="44322" xr:uid="{00000000-0005-0000-0000-0000EAA60000}"/>
    <cellStyle name="Normal 79 2 3 3 2 2 3" xfId="29089" xr:uid="{00000000-0005-0000-0000-0000EBA60000}"/>
    <cellStyle name="Normal 79 2 3 3 2 3" xfId="8971" xr:uid="{00000000-0005-0000-0000-0000ECA60000}"/>
    <cellStyle name="Normal 79 2 3 3 2 3 2" xfId="39305" xr:uid="{00000000-0005-0000-0000-0000EDA60000}"/>
    <cellStyle name="Normal 79 2 3 3 2 3 3" xfId="24072" xr:uid="{00000000-0005-0000-0000-0000EEA60000}"/>
    <cellStyle name="Normal 79 2 3 3 2 4" xfId="34292" xr:uid="{00000000-0005-0000-0000-0000EFA60000}"/>
    <cellStyle name="Normal 79 2 3 3 2 5" xfId="19059" xr:uid="{00000000-0005-0000-0000-0000F0A60000}"/>
    <cellStyle name="Normal 79 2 3 3 3" xfId="5610" xr:uid="{00000000-0005-0000-0000-0000F1A60000}"/>
    <cellStyle name="Normal 79 2 3 3 3 2" xfId="15662" xr:uid="{00000000-0005-0000-0000-0000F2A60000}"/>
    <cellStyle name="Normal 79 2 3 3 3 2 2" xfId="45993" xr:uid="{00000000-0005-0000-0000-0000F3A60000}"/>
    <cellStyle name="Normal 79 2 3 3 3 2 3" xfId="30760" xr:uid="{00000000-0005-0000-0000-0000F4A60000}"/>
    <cellStyle name="Normal 79 2 3 3 3 3" xfId="10642" xr:uid="{00000000-0005-0000-0000-0000F5A60000}"/>
    <cellStyle name="Normal 79 2 3 3 3 3 2" xfId="40976" xr:uid="{00000000-0005-0000-0000-0000F6A60000}"/>
    <cellStyle name="Normal 79 2 3 3 3 3 3" xfId="25743" xr:uid="{00000000-0005-0000-0000-0000F7A60000}"/>
    <cellStyle name="Normal 79 2 3 3 3 4" xfId="35963" xr:uid="{00000000-0005-0000-0000-0000F8A60000}"/>
    <cellStyle name="Normal 79 2 3 3 3 5" xfId="20730" xr:uid="{00000000-0005-0000-0000-0000F9A60000}"/>
    <cellStyle name="Normal 79 2 3 3 4" xfId="12320" xr:uid="{00000000-0005-0000-0000-0000FAA60000}"/>
    <cellStyle name="Normal 79 2 3 3 4 2" xfId="42651" xr:uid="{00000000-0005-0000-0000-0000FBA60000}"/>
    <cellStyle name="Normal 79 2 3 3 4 3" xfId="27418" xr:uid="{00000000-0005-0000-0000-0000FCA60000}"/>
    <cellStyle name="Normal 79 2 3 3 5" xfId="7299" xr:uid="{00000000-0005-0000-0000-0000FDA60000}"/>
    <cellStyle name="Normal 79 2 3 3 5 2" xfId="37634" xr:uid="{00000000-0005-0000-0000-0000FEA60000}"/>
    <cellStyle name="Normal 79 2 3 3 5 3" xfId="22401" xr:uid="{00000000-0005-0000-0000-0000FFA60000}"/>
    <cellStyle name="Normal 79 2 3 3 6" xfId="32622" xr:uid="{00000000-0005-0000-0000-000000A70000}"/>
    <cellStyle name="Normal 79 2 3 3 7" xfId="17388" xr:uid="{00000000-0005-0000-0000-000001A70000}"/>
    <cellStyle name="Normal 79 2 3 4" xfId="3081" xr:uid="{00000000-0005-0000-0000-000002A70000}"/>
    <cellStyle name="Normal 79 2 3 4 2" xfId="13155" xr:uid="{00000000-0005-0000-0000-000003A70000}"/>
    <cellStyle name="Normal 79 2 3 4 2 2" xfId="43486" xr:uid="{00000000-0005-0000-0000-000004A70000}"/>
    <cellStyle name="Normal 79 2 3 4 2 3" xfId="28253" xr:uid="{00000000-0005-0000-0000-000005A70000}"/>
    <cellStyle name="Normal 79 2 3 4 3" xfId="8135" xr:uid="{00000000-0005-0000-0000-000006A70000}"/>
    <cellStyle name="Normal 79 2 3 4 3 2" xfId="38469" xr:uid="{00000000-0005-0000-0000-000007A70000}"/>
    <cellStyle name="Normal 79 2 3 4 3 3" xfId="23236" xr:uid="{00000000-0005-0000-0000-000008A70000}"/>
    <cellStyle name="Normal 79 2 3 4 4" xfId="33456" xr:uid="{00000000-0005-0000-0000-000009A70000}"/>
    <cellStyle name="Normal 79 2 3 4 5" xfId="18223" xr:uid="{00000000-0005-0000-0000-00000AA70000}"/>
    <cellStyle name="Normal 79 2 3 5" xfId="4774" xr:uid="{00000000-0005-0000-0000-00000BA70000}"/>
    <cellStyle name="Normal 79 2 3 5 2" xfId="14826" xr:uid="{00000000-0005-0000-0000-00000CA70000}"/>
    <cellStyle name="Normal 79 2 3 5 2 2" xfId="45157" xr:uid="{00000000-0005-0000-0000-00000DA70000}"/>
    <cellStyle name="Normal 79 2 3 5 2 3" xfId="29924" xr:uid="{00000000-0005-0000-0000-00000EA70000}"/>
    <cellStyle name="Normal 79 2 3 5 3" xfId="9806" xr:uid="{00000000-0005-0000-0000-00000FA70000}"/>
    <cellStyle name="Normal 79 2 3 5 3 2" xfId="40140" xr:uid="{00000000-0005-0000-0000-000010A70000}"/>
    <cellStyle name="Normal 79 2 3 5 3 3" xfId="24907" xr:uid="{00000000-0005-0000-0000-000011A70000}"/>
    <cellStyle name="Normal 79 2 3 5 4" xfId="35127" xr:uid="{00000000-0005-0000-0000-000012A70000}"/>
    <cellStyle name="Normal 79 2 3 5 5" xfId="19894" xr:uid="{00000000-0005-0000-0000-000013A70000}"/>
    <cellStyle name="Normal 79 2 3 6" xfId="11484" xr:uid="{00000000-0005-0000-0000-000014A70000}"/>
    <cellStyle name="Normal 79 2 3 6 2" xfId="41815" xr:uid="{00000000-0005-0000-0000-000015A70000}"/>
    <cellStyle name="Normal 79 2 3 6 3" xfId="26582" xr:uid="{00000000-0005-0000-0000-000016A70000}"/>
    <cellStyle name="Normal 79 2 3 7" xfId="6463" xr:uid="{00000000-0005-0000-0000-000017A70000}"/>
    <cellStyle name="Normal 79 2 3 7 2" xfId="36798" xr:uid="{00000000-0005-0000-0000-000018A70000}"/>
    <cellStyle name="Normal 79 2 3 7 3" xfId="21565" xr:uid="{00000000-0005-0000-0000-000019A70000}"/>
    <cellStyle name="Normal 79 2 3 8" xfId="31786" xr:uid="{00000000-0005-0000-0000-00001AA70000}"/>
    <cellStyle name="Normal 79 2 3 9" xfId="16552" xr:uid="{00000000-0005-0000-0000-00001BA70000}"/>
    <cellStyle name="Normal 79 2 4" xfId="1599" xr:uid="{00000000-0005-0000-0000-00001CA70000}"/>
    <cellStyle name="Normal 79 2 4 2" xfId="2438" xr:uid="{00000000-0005-0000-0000-00001DA70000}"/>
    <cellStyle name="Normal 79 2 4 2 2" xfId="4128" xr:uid="{00000000-0005-0000-0000-00001EA70000}"/>
    <cellStyle name="Normal 79 2 4 2 2 2" xfId="14201" xr:uid="{00000000-0005-0000-0000-00001FA70000}"/>
    <cellStyle name="Normal 79 2 4 2 2 2 2" xfId="44532" xr:uid="{00000000-0005-0000-0000-000020A70000}"/>
    <cellStyle name="Normal 79 2 4 2 2 2 3" xfId="29299" xr:uid="{00000000-0005-0000-0000-000021A70000}"/>
    <cellStyle name="Normal 79 2 4 2 2 3" xfId="9181" xr:uid="{00000000-0005-0000-0000-000022A70000}"/>
    <cellStyle name="Normal 79 2 4 2 2 3 2" xfId="39515" xr:uid="{00000000-0005-0000-0000-000023A70000}"/>
    <cellStyle name="Normal 79 2 4 2 2 3 3" xfId="24282" xr:uid="{00000000-0005-0000-0000-000024A70000}"/>
    <cellStyle name="Normal 79 2 4 2 2 4" xfId="34502" xr:uid="{00000000-0005-0000-0000-000025A70000}"/>
    <cellStyle name="Normal 79 2 4 2 2 5" xfId="19269" xr:uid="{00000000-0005-0000-0000-000026A70000}"/>
    <cellStyle name="Normal 79 2 4 2 3" xfId="5820" xr:uid="{00000000-0005-0000-0000-000027A70000}"/>
    <cellStyle name="Normal 79 2 4 2 3 2" xfId="15872" xr:uid="{00000000-0005-0000-0000-000028A70000}"/>
    <cellStyle name="Normal 79 2 4 2 3 2 2" xfId="46203" xr:uid="{00000000-0005-0000-0000-000029A70000}"/>
    <cellStyle name="Normal 79 2 4 2 3 2 3" xfId="30970" xr:uid="{00000000-0005-0000-0000-00002AA70000}"/>
    <cellStyle name="Normal 79 2 4 2 3 3" xfId="10852" xr:uid="{00000000-0005-0000-0000-00002BA70000}"/>
    <cellStyle name="Normal 79 2 4 2 3 3 2" xfId="41186" xr:uid="{00000000-0005-0000-0000-00002CA70000}"/>
    <cellStyle name="Normal 79 2 4 2 3 3 3" xfId="25953" xr:uid="{00000000-0005-0000-0000-00002DA70000}"/>
    <cellStyle name="Normal 79 2 4 2 3 4" xfId="36173" xr:uid="{00000000-0005-0000-0000-00002EA70000}"/>
    <cellStyle name="Normal 79 2 4 2 3 5" xfId="20940" xr:uid="{00000000-0005-0000-0000-00002FA70000}"/>
    <cellStyle name="Normal 79 2 4 2 4" xfId="12530" xr:uid="{00000000-0005-0000-0000-000030A70000}"/>
    <cellStyle name="Normal 79 2 4 2 4 2" xfId="42861" xr:uid="{00000000-0005-0000-0000-000031A70000}"/>
    <cellStyle name="Normal 79 2 4 2 4 3" xfId="27628" xr:uid="{00000000-0005-0000-0000-000032A70000}"/>
    <cellStyle name="Normal 79 2 4 2 5" xfId="7509" xr:uid="{00000000-0005-0000-0000-000033A70000}"/>
    <cellStyle name="Normal 79 2 4 2 5 2" xfId="37844" xr:uid="{00000000-0005-0000-0000-000034A70000}"/>
    <cellStyle name="Normal 79 2 4 2 5 3" xfId="22611" xr:uid="{00000000-0005-0000-0000-000035A70000}"/>
    <cellStyle name="Normal 79 2 4 2 6" xfId="32832" xr:uid="{00000000-0005-0000-0000-000036A70000}"/>
    <cellStyle name="Normal 79 2 4 2 7" xfId="17598" xr:uid="{00000000-0005-0000-0000-000037A70000}"/>
    <cellStyle name="Normal 79 2 4 3" xfId="3291" xr:uid="{00000000-0005-0000-0000-000038A70000}"/>
    <cellStyle name="Normal 79 2 4 3 2" xfId="13365" xr:uid="{00000000-0005-0000-0000-000039A70000}"/>
    <cellStyle name="Normal 79 2 4 3 2 2" xfId="43696" xr:uid="{00000000-0005-0000-0000-00003AA70000}"/>
    <cellStyle name="Normal 79 2 4 3 2 3" xfId="28463" xr:uid="{00000000-0005-0000-0000-00003BA70000}"/>
    <cellStyle name="Normal 79 2 4 3 3" xfId="8345" xr:uid="{00000000-0005-0000-0000-00003CA70000}"/>
    <cellStyle name="Normal 79 2 4 3 3 2" xfId="38679" xr:uid="{00000000-0005-0000-0000-00003DA70000}"/>
    <cellStyle name="Normal 79 2 4 3 3 3" xfId="23446" xr:uid="{00000000-0005-0000-0000-00003EA70000}"/>
    <cellStyle name="Normal 79 2 4 3 4" xfId="33666" xr:uid="{00000000-0005-0000-0000-00003FA70000}"/>
    <cellStyle name="Normal 79 2 4 3 5" xfId="18433" xr:uid="{00000000-0005-0000-0000-000040A70000}"/>
    <cellStyle name="Normal 79 2 4 4" xfId="4984" xr:uid="{00000000-0005-0000-0000-000041A70000}"/>
    <cellStyle name="Normal 79 2 4 4 2" xfId="15036" xr:uid="{00000000-0005-0000-0000-000042A70000}"/>
    <cellStyle name="Normal 79 2 4 4 2 2" xfId="45367" xr:uid="{00000000-0005-0000-0000-000043A70000}"/>
    <cellStyle name="Normal 79 2 4 4 2 3" xfId="30134" xr:uid="{00000000-0005-0000-0000-000044A70000}"/>
    <cellStyle name="Normal 79 2 4 4 3" xfId="10016" xr:uid="{00000000-0005-0000-0000-000045A70000}"/>
    <cellStyle name="Normal 79 2 4 4 3 2" xfId="40350" xr:uid="{00000000-0005-0000-0000-000046A70000}"/>
    <cellStyle name="Normal 79 2 4 4 3 3" xfId="25117" xr:uid="{00000000-0005-0000-0000-000047A70000}"/>
    <cellStyle name="Normal 79 2 4 4 4" xfId="35337" xr:uid="{00000000-0005-0000-0000-000048A70000}"/>
    <cellStyle name="Normal 79 2 4 4 5" xfId="20104" xr:uid="{00000000-0005-0000-0000-000049A70000}"/>
    <cellStyle name="Normal 79 2 4 5" xfId="11694" xr:uid="{00000000-0005-0000-0000-00004AA70000}"/>
    <cellStyle name="Normal 79 2 4 5 2" xfId="42025" xr:uid="{00000000-0005-0000-0000-00004BA70000}"/>
    <cellStyle name="Normal 79 2 4 5 3" xfId="26792" xr:uid="{00000000-0005-0000-0000-00004CA70000}"/>
    <cellStyle name="Normal 79 2 4 6" xfId="6673" xr:uid="{00000000-0005-0000-0000-00004DA70000}"/>
    <cellStyle name="Normal 79 2 4 6 2" xfId="37008" xr:uid="{00000000-0005-0000-0000-00004EA70000}"/>
    <cellStyle name="Normal 79 2 4 6 3" xfId="21775" xr:uid="{00000000-0005-0000-0000-00004FA70000}"/>
    <cellStyle name="Normal 79 2 4 7" xfId="31996" xr:uid="{00000000-0005-0000-0000-000050A70000}"/>
    <cellStyle name="Normal 79 2 4 8" xfId="16762" xr:uid="{00000000-0005-0000-0000-000051A70000}"/>
    <cellStyle name="Normal 79 2 5" xfId="2020" xr:uid="{00000000-0005-0000-0000-000052A70000}"/>
    <cellStyle name="Normal 79 2 5 2" xfId="3710" xr:uid="{00000000-0005-0000-0000-000053A70000}"/>
    <cellStyle name="Normal 79 2 5 2 2" xfId="13783" xr:uid="{00000000-0005-0000-0000-000054A70000}"/>
    <cellStyle name="Normal 79 2 5 2 2 2" xfId="44114" xr:uid="{00000000-0005-0000-0000-000055A70000}"/>
    <cellStyle name="Normal 79 2 5 2 2 3" xfId="28881" xr:uid="{00000000-0005-0000-0000-000056A70000}"/>
    <cellStyle name="Normal 79 2 5 2 3" xfId="8763" xr:uid="{00000000-0005-0000-0000-000057A70000}"/>
    <cellStyle name="Normal 79 2 5 2 3 2" xfId="39097" xr:uid="{00000000-0005-0000-0000-000058A70000}"/>
    <cellStyle name="Normal 79 2 5 2 3 3" xfId="23864" xr:uid="{00000000-0005-0000-0000-000059A70000}"/>
    <cellStyle name="Normal 79 2 5 2 4" xfId="34084" xr:uid="{00000000-0005-0000-0000-00005AA70000}"/>
    <cellStyle name="Normal 79 2 5 2 5" xfId="18851" xr:uid="{00000000-0005-0000-0000-00005BA70000}"/>
    <cellStyle name="Normal 79 2 5 3" xfId="5402" xr:uid="{00000000-0005-0000-0000-00005CA70000}"/>
    <cellStyle name="Normal 79 2 5 3 2" xfId="15454" xr:uid="{00000000-0005-0000-0000-00005DA70000}"/>
    <cellStyle name="Normal 79 2 5 3 2 2" xfId="45785" xr:uid="{00000000-0005-0000-0000-00005EA70000}"/>
    <cellStyle name="Normal 79 2 5 3 2 3" xfId="30552" xr:uid="{00000000-0005-0000-0000-00005FA70000}"/>
    <cellStyle name="Normal 79 2 5 3 3" xfId="10434" xr:uid="{00000000-0005-0000-0000-000060A70000}"/>
    <cellStyle name="Normal 79 2 5 3 3 2" xfId="40768" xr:uid="{00000000-0005-0000-0000-000061A70000}"/>
    <cellStyle name="Normal 79 2 5 3 3 3" xfId="25535" xr:uid="{00000000-0005-0000-0000-000062A70000}"/>
    <cellStyle name="Normal 79 2 5 3 4" xfId="35755" xr:uid="{00000000-0005-0000-0000-000063A70000}"/>
    <cellStyle name="Normal 79 2 5 3 5" xfId="20522" xr:uid="{00000000-0005-0000-0000-000064A70000}"/>
    <cellStyle name="Normal 79 2 5 4" xfId="12112" xr:uid="{00000000-0005-0000-0000-000065A70000}"/>
    <cellStyle name="Normal 79 2 5 4 2" xfId="42443" xr:uid="{00000000-0005-0000-0000-000066A70000}"/>
    <cellStyle name="Normal 79 2 5 4 3" xfId="27210" xr:uid="{00000000-0005-0000-0000-000067A70000}"/>
    <cellStyle name="Normal 79 2 5 5" xfId="7091" xr:uid="{00000000-0005-0000-0000-000068A70000}"/>
    <cellStyle name="Normal 79 2 5 5 2" xfId="37426" xr:uid="{00000000-0005-0000-0000-000069A70000}"/>
    <cellStyle name="Normal 79 2 5 5 3" xfId="22193" xr:uid="{00000000-0005-0000-0000-00006AA70000}"/>
    <cellStyle name="Normal 79 2 5 6" xfId="32414" xr:uid="{00000000-0005-0000-0000-00006BA70000}"/>
    <cellStyle name="Normal 79 2 5 7" xfId="17180" xr:uid="{00000000-0005-0000-0000-00006CA70000}"/>
    <cellStyle name="Normal 79 2 6" xfId="2873" xr:uid="{00000000-0005-0000-0000-00006DA70000}"/>
    <cellStyle name="Normal 79 2 6 2" xfId="12947" xr:uid="{00000000-0005-0000-0000-00006EA70000}"/>
    <cellStyle name="Normal 79 2 6 2 2" xfId="43278" xr:uid="{00000000-0005-0000-0000-00006FA70000}"/>
    <cellStyle name="Normal 79 2 6 2 3" xfId="28045" xr:uid="{00000000-0005-0000-0000-000070A70000}"/>
    <cellStyle name="Normal 79 2 6 3" xfId="7927" xr:uid="{00000000-0005-0000-0000-000071A70000}"/>
    <cellStyle name="Normal 79 2 6 3 2" xfId="38261" xr:uid="{00000000-0005-0000-0000-000072A70000}"/>
    <cellStyle name="Normal 79 2 6 3 3" xfId="23028" xr:uid="{00000000-0005-0000-0000-000073A70000}"/>
    <cellStyle name="Normal 79 2 6 4" xfId="33248" xr:uid="{00000000-0005-0000-0000-000074A70000}"/>
    <cellStyle name="Normal 79 2 6 5" xfId="18015" xr:uid="{00000000-0005-0000-0000-000075A70000}"/>
    <cellStyle name="Normal 79 2 7" xfId="4566" xr:uid="{00000000-0005-0000-0000-000076A70000}"/>
    <cellStyle name="Normal 79 2 7 2" xfId="14618" xr:uid="{00000000-0005-0000-0000-000077A70000}"/>
    <cellStyle name="Normal 79 2 7 2 2" xfId="44949" xr:uid="{00000000-0005-0000-0000-000078A70000}"/>
    <cellStyle name="Normal 79 2 7 2 3" xfId="29716" xr:uid="{00000000-0005-0000-0000-000079A70000}"/>
    <cellStyle name="Normal 79 2 7 3" xfId="9598" xr:uid="{00000000-0005-0000-0000-00007AA70000}"/>
    <cellStyle name="Normal 79 2 7 3 2" xfId="39932" xr:uid="{00000000-0005-0000-0000-00007BA70000}"/>
    <cellStyle name="Normal 79 2 7 3 3" xfId="24699" xr:uid="{00000000-0005-0000-0000-00007CA70000}"/>
    <cellStyle name="Normal 79 2 7 4" xfId="34919" xr:uid="{00000000-0005-0000-0000-00007DA70000}"/>
    <cellStyle name="Normal 79 2 7 5" xfId="19686" xr:uid="{00000000-0005-0000-0000-00007EA70000}"/>
    <cellStyle name="Normal 79 2 8" xfId="11276" xr:uid="{00000000-0005-0000-0000-00007FA70000}"/>
    <cellStyle name="Normal 79 2 8 2" xfId="41607" xr:uid="{00000000-0005-0000-0000-000080A70000}"/>
    <cellStyle name="Normal 79 2 8 3" xfId="26374" xr:uid="{00000000-0005-0000-0000-000081A70000}"/>
    <cellStyle name="Normal 79 2 9" xfId="6255" xr:uid="{00000000-0005-0000-0000-000082A70000}"/>
    <cellStyle name="Normal 79 2 9 2" xfId="36590" xr:uid="{00000000-0005-0000-0000-000083A70000}"/>
    <cellStyle name="Normal 79 2 9 3" xfId="21357" xr:uid="{00000000-0005-0000-0000-000084A70000}"/>
    <cellStyle name="Normal 79 3" xfId="1219" xr:uid="{00000000-0005-0000-0000-000085A70000}"/>
    <cellStyle name="Normal 79 3 10" xfId="16396" xr:uid="{00000000-0005-0000-0000-000086A70000}"/>
    <cellStyle name="Normal 79 3 2" xfId="1438" xr:uid="{00000000-0005-0000-0000-000087A70000}"/>
    <cellStyle name="Normal 79 3 2 2" xfId="1859" xr:uid="{00000000-0005-0000-0000-000088A70000}"/>
    <cellStyle name="Normal 79 3 2 2 2" xfId="2698" xr:uid="{00000000-0005-0000-0000-000089A70000}"/>
    <cellStyle name="Normal 79 3 2 2 2 2" xfId="4388" xr:uid="{00000000-0005-0000-0000-00008AA70000}"/>
    <cellStyle name="Normal 79 3 2 2 2 2 2" xfId="14461" xr:uid="{00000000-0005-0000-0000-00008BA70000}"/>
    <cellStyle name="Normal 79 3 2 2 2 2 2 2" xfId="44792" xr:uid="{00000000-0005-0000-0000-00008CA70000}"/>
    <cellStyle name="Normal 79 3 2 2 2 2 2 3" xfId="29559" xr:uid="{00000000-0005-0000-0000-00008DA70000}"/>
    <cellStyle name="Normal 79 3 2 2 2 2 3" xfId="9441" xr:uid="{00000000-0005-0000-0000-00008EA70000}"/>
    <cellStyle name="Normal 79 3 2 2 2 2 3 2" xfId="39775" xr:uid="{00000000-0005-0000-0000-00008FA70000}"/>
    <cellStyle name="Normal 79 3 2 2 2 2 3 3" xfId="24542" xr:uid="{00000000-0005-0000-0000-000090A70000}"/>
    <cellStyle name="Normal 79 3 2 2 2 2 4" xfId="34762" xr:uid="{00000000-0005-0000-0000-000091A70000}"/>
    <cellStyle name="Normal 79 3 2 2 2 2 5" xfId="19529" xr:uid="{00000000-0005-0000-0000-000092A70000}"/>
    <cellStyle name="Normal 79 3 2 2 2 3" xfId="6080" xr:uid="{00000000-0005-0000-0000-000093A70000}"/>
    <cellStyle name="Normal 79 3 2 2 2 3 2" xfId="16132" xr:uid="{00000000-0005-0000-0000-000094A70000}"/>
    <cellStyle name="Normal 79 3 2 2 2 3 2 2" xfId="46463" xr:uid="{00000000-0005-0000-0000-000095A70000}"/>
    <cellStyle name="Normal 79 3 2 2 2 3 2 3" xfId="31230" xr:uid="{00000000-0005-0000-0000-000096A70000}"/>
    <cellStyle name="Normal 79 3 2 2 2 3 3" xfId="11112" xr:uid="{00000000-0005-0000-0000-000097A70000}"/>
    <cellStyle name="Normal 79 3 2 2 2 3 3 2" xfId="41446" xr:uid="{00000000-0005-0000-0000-000098A70000}"/>
    <cellStyle name="Normal 79 3 2 2 2 3 3 3" xfId="26213" xr:uid="{00000000-0005-0000-0000-000099A70000}"/>
    <cellStyle name="Normal 79 3 2 2 2 3 4" xfId="36433" xr:uid="{00000000-0005-0000-0000-00009AA70000}"/>
    <cellStyle name="Normal 79 3 2 2 2 3 5" xfId="21200" xr:uid="{00000000-0005-0000-0000-00009BA70000}"/>
    <cellStyle name="Normal 79 3 2 2 2 4" xfId="12790" xr:uid="{00000000-0005-0000-0000-00009CA70000}"/>
    <cellStyle name="Normal 79 3 2 2 2 4 2" xfId="43121" xr:uid="{00000000-0005-0000-0000-00009DA70000}"/>
    <cellStyle name="Normal 79 3 2 2 2 4 3" xfId="27888" xr:uid="{00000000-0005-0000-0000-00009EA70000}"/>
    <cellStyle name="Normal 79 3 2 2 2 5" xfId="7769" xr:uid="{00000000-0005-0000-0000-00009FA70000}"/>
    <cellStyle name="Normal 79 3 2 2 2 5 2" xfId="38104" xr:uid="{00000000-0005-0000-0000-0000A0A70000}"/>
    <cellStyle name="Normal 79 3 2 2 2 5 3" xfId="22871" xr:uid="{00000000-0005-0000-0000-0000A1A70000}"/>
    <cellStyle name="Normal 79 3 2 2 2 6" xfId="33092" xr:uid="{00000000-0005-0000-0000-0000A2A70000}"/>
    <cellStyle name="Normal 79 3 2 2 2 7" xfId="17858" xr:uid="{00000000-0005-0000-0000-0000A3A70000}"/>
    <cellStyle name="Normal 79 3 2 2 3" xfId="3551" xr:uid="{00000000-0005-0000-0000-0000A4A70000}"/>
    <cellStyle name="Normal 79 3 2 2 3 2" xfId="13625" xr:uid="{00000000-0005-0000-0000-0000A5A70000}"/>
    <cellStyle name="Normal 79 3 2 2 3 2 2" xfId="43956" xr:uid="{00000000-0005-0000-0000-0000A6A70000}"/>
    <cellStyle name="Normal 79 3 2 2 3 2 3" xfId="28723" xr:uid="{00000000-0005-0000-0000-0000A7A70000}"/>
    <cellStyle name="Normal 79 3 2 2 3 3" xfId="8605" xr:uid="{00000000-0005-0000-0000-0000A8A70000}"/>
    <cellStyle name="Normal 79 3 2 2 3 3 2" xfId="38939" xr:uid="{00000000-0005-0000-0000-0000A9A70000}"/>
    <cellStyle name="Normal 79 3 2 2 3 3 3" xfId="23706" xr:uid="{00000000-0005-0000-0000-0000AAA70000}"/>
    <cellStyle name="Normal 79 3 2 2 3 4" xfId="33926" xr:uid="{00000000-0005-0000-0000-0000ABA70000}"/>
    <cellStyle name="Normal 79 3 2 2 3 5" xfId="18693" xr:uid="{00000000-0005-0000-0000-0000ACA70000}"/>
    <cellStyle name="Normal 79 3 2 2 4" xfId="5244" xr:uid="{00000000-0005-0000-0000-0000ADA70000}"/>
    <cellStyle name="Normal 79 3 2 2 4 2" xfId="15296" xr:uid="{00000000-0005-0000-0000-0000AEA70000}"/>
    <cellStyle name="Normal 79 3 2 2 4 2 2" xfId="45627" xr:uid="{00000000-0005-0000-0000-0000AFA70000}"/>
    <cellStyle name="Normal 79 3 2 2 4 2 3" xfId="30394" xr:uid="{00000000-0005-0000-0000-0000B0A70000}"/>
    <cellStyle name="Normal 79 3 2 2 4 3" xfId="10276" xr:uid="{00000000-0005-0000-0000-0000B1A70000}"/>
    <cellStyle name="Normal 79 3 2 2 4 3 2" xfId="40610" xr:uid="{00000000-0005-0000-0000-0000B2A70000}"/>
    <cellStyle name="Normal 79 3 2 2 4 3 3" xfId="25377" xr:uid="{00000000-0005-0000-0000-0000B3A70000}"/>
    <cellStyle name="Normal 79 3 2 2 4 4" xfId="35597" xr:uid="{00000000-0005-0000-0000-0000B4A70000}"/>
    <cellStyle name="Normal 79 3 2 2 4 5" xfId="20364" xr:uid="{00000000-0005-0000-0000-0000B5A70000}"/>
    <cellStyle name="Normal 79 3 2 2 5" xfId="11954" xr:uid="{00000000-0005-0000-0000-0000B6A70000}"/>
    <cellStyle name="Normal 79 3 2 2 5 2" xfId="42285" xr:uid="{00000000-0005-0000-0000-0000B7A70000}"/>
    <cellStyle name="Normal 79 3 2 2 5 3" xfId="27052" xr:uid="{00000000-0005-0000-0000-0000B8A70000}"/>
    <cellStyle name="Normal 79 3 2 2 6" xfId="6933" xr:uid="{00000000-0005-0000-0000-0000B9A70000}"/>
    <cellStyle name="Normal 79 3 2 2 6 2" xfId="37268" xr:uid="{00000000-0005-0000-0000-0000BAA70000}"/>
    <cellStyle name="Normal 79 3 2 2 6 3" xfId="22035" xr:uid="{00000000-0005-0000-0000-0000BBA70000}"/>
    <cellStyle name="Normal 79 3 2 2 7" xfId="32256" xr:uid="{00000000-0005-0000-0000-0000BCA70000}"/>
    <cellStyle name="Normal 79 3 2 2 8" xfId="17022" xr:uid="{00000000-0005-0000-0000-0000BDA70000}"/>
    <cellStyle name="Normal 79 3 2 3" xfId="2280" xr:uid="{00000000-0005-0000-0000-0000BEA70000}"/>
    <cellStyle name="Normal 79 3 2 3 2" xfId="3970" xr:uid="{00000000-0005-0000-0000-0000BFA70000}"/>
    <cellStyle name="Normal 79 3 2 3 2 2" xfId="14043" xr:uid="{00000000-0005-0000-0000-0000C0A70000}"/>
    <cellStyle name="Normal 79 3 2 3 2 2 2" xfId="44374" xr:uid="{00000000-0005-0000-0000-0000C1A70000}"/>
    <cellStyle name="Normal 79 3 2 3 2 2 3" xfId="29141" xr:uid="{00000000-0005-0000-0000-0000C2A70000}"/>
    <cellStyle name="Normal 79 3 2 3 2 3" xfId="9023" xr:uid="{00000000-0005-0000-0000-0000C3A70000}"/>
    <cellStyle name="Normal 79 3 2 3 2 3 2" xfId="39357" xr:uid="{00000000-0005-0000-0000-0000C4A70000}"/>
    <cellStyle name="Normal 79 3 2 3 2 3 3" xfId="24124" xr:uid="{00000000-0005-0000-0000-0000C5A70000}"/>
    <cellStyle name="Normal 79 3 2 3 2 4" xfId="34344" xr:uid="{00000000-0005-0000-0000-0000C6A70000}"/>
    <cellStyle name="Normal 79 3 2 3 2 5" xfId="19111" xr:uid="{00000000-0005-0000-0000-0000C7A70000}"/>
    <cellStyle name="Normal 79 3 2 3 3" xfId="5662" xr:uid="{00000000-0005-0000-0000-0000C8A70000}"/>
    <cellStyle name="Normal 79 3 2 3 3 2" xfId="15714" xr:uid="{00000000-0005-0000-0000-0000C9A70000}"/>
    <cellStyle name="Normal 79 3 2 3 3 2 2" xfId="46045" xr:uid="{00000000-0005-0000-0000-0000CAA70000}"/>
    <cellStyle name="Normal 79 3 2 3 3 2 3" xfId="30812" xr:uid="{00000000-0005-0000-0000-0000CBA70000}"/>
    <cellStyle name="Normal 79 3 2 3 3 3" xfId="10694" xr:uid="{00000000-0005-0000-0000-0000CCA70000}"/>
    <cellStyle name="Normal 79 3 2 3 3 3 2" xfId="41028" xr:uid="{00000000-0005-0000-0000-0000CDA70000}"/>
    <cellStyle name="Normal 79 3 2 3 3 3 3" xfId="25795" xr:uid="{00000000-0005-0000-0000-0000CEA70000}"/>
    <cellStyle name="Normal 79 3 2 3 3 4" xfId="36015" xr:uid="{00000000-0005-0000-0000-0000CFA70000}"/>
    <cellStyle name="Normal 79 3 2 3 3 5" xfId="20782" xr:uid="{00000000-0005-0000-0000-0000D0A70000}"/>
    <cellStyle name="Normal 79 3 2 3 4" xfId="12372" xr:uid="{00000000-0005-0000-0000-0000D1A70000}"/>
    <cellStyle name="Normal 79 3 2 3 4 2" xfId="42703" xr:uid="{00000000-0005-0000-0000-0000D2A70000}"/>
    <cellStyle name="Normal 79 3 2 3 4 3" xfId="27470" xr:uid="{00000000-0005-0000-0000-0000D3A70000}"/>
    <cellStyle name="Normal 79 3 2 3 5" xfId="7351" xr:uid="{00000000-0005-0000-0000-0000D4A70000}"/>
    <cellStyle name="Normal 79 3 2 3 5 2" xfId="37686" xr:uid="{00000000-0005-0000-0000-0000D5A70000}"/>
    <cellStyle name="Normal 79 3 2 3 5 3" xfId="22453" xr:uid="{00000000-0005-0000-0000-0000D6A70000}"/>
    <cellStyle name="Normal 79 3 2 3 6" xfId="32674" xr:uid="{00000000-0005-0000-0000-0000D7A70000}"/>
    <cellStyle name="Normal 79 3 2 3 7" xfId="17440" xr:uid="{00000000-0005-0000-0000-0000D8A70000}"/>
    <cellStyle name="Normal 79 3 2 4" xfId="3133" xr:uid="{00000000-0005-0000-0000-0000D9A70000}"/>
    <cellStyle name="Normal 79 3 2 4 2" xfId="13207" xr:uid="{00000000-0005-0000-0000-0000DAA70000}"/>
    <cellStyle name="Normal 79 3 2 4 2 2" xfId="43538" xr:uid="{00000000-0005-0000-0000-0000DBA70000}"/>
    <cellStyle name="Normal 79 3 2 4 2 3" xfId="28305" xr:uid="{00000000-0005-0000-0000-0000DCA70000}"/>
    <cellStyle name="Normal 79 3 2 4 3" xfId="8187" xr:uid="{00000000-0005-0000-0000-0000DDA70000}"/>
    <cellStyle name="Normal 79 3 2 4 3 2" xfId="38521" xr:uid="{00000000-0005-0000-0000-0000DEA70000}"/>
    <cellStyle name="Normal 79 3 2 4 3 3" xfId="23288" xr:uid="{00000000-0005-0000-0000-0000DFA70000}"/>
    <cellStyle name="Normal 79 3 2 4 4" xfId="33508" xr:uid="{00000000-0005-0000-0000-0000E0A70000}"/>
    <cellStyle name="Normal 79 3 2 4 5" xfId="18275" xr:uid="{00000000-0005-0000-0000-0000E1A70000}"/>
    <cellStyle name="Normal 79 3 2 5" xfId="4826" xr:uid="{00000000-0005-0000-0000-0000E2A70000}"/>
    <cellStyle name="Normal 79 3 2 5 2" xfId="14878" xr:uid="{00000000-0005-0000-0000-0000E3A70000}"/>
    <cellStyle name="Normal 79 3 2 5 2 2" xfId="45209" xr:uid="{00000000-0005-0000-0000-0000E4A70000}"/>
    <cellStyle name="Normal 79 3 2 5 2 3" xfId="29976" xr:uid="{00000000-0005-0000-0000-0000E5A70000}"/>
    <cellStyle name="Normal 79 3 2 5 3" xfId="9858" xr:uid="{00000000-0005-0000-0000-0000E6A70000}"/>
    <cellStyle name="Normal 79 3 2 5 3 2" xfId="40192" xr:uid="{00000000-0005-0000-0000-0000E7A70000}"/>
    <cellStyle name="Normal 79 3 2 5 3 3" xfId="24959" xr:uid="{00000000-0005-0000-0000-0000E8A70000}"/>
    <cellStyle name="Normal 79 3 2 5 4" xfId="35179" xr:uid="{00000000-0005-0000-0000-0000E9A70000}"/>
    <cellStyle name="Normal 79 3 2 5 5" xfId="19946" xr:uid="{00000000-0005-0000-0000-0000EAA70000}"/>
    <cellStyle name="Normal 79 3 2 6" xfId="11536" xr:uid="{00000000-0005-0000-0000-0000EBA70000}"/>
    <cellStyle name="Normal 79 3 2 6 2" xfId="41867" xr:uid="{00000000-0005-0000-0000-0000ECA70000}"/>
    <cellStyle name="Normal 79 3 2 6 3" xfId="26634" xr:uid="{00000000-0005-0000-0000-0000EDA70000}"/>
    <cellStyle name="Normal 79 3 2 7" xfId="6515" xr:uid="{00000000-0005-0000-0000-0000EEA70000}"/>
    <cellStyle name="Normal 79 3 2 7 2" xfId="36850" xr:uid="{00000000-0005-0000-0000-0000EFA70000}"/>
    <cellStyle name="Normal 79 3 2 7 3" xfId="21617" xr:uid="{00000000-0005-0000-0000-0000F0A70000}"/>
    <cellStyle name="Normal 79 3 2 8" xfId="31838" xr:uid="{00000000-0005-0000-0000-0000F1A70000}"/>
    <cellStyle name="Normal 79 3 2 9" xfId="16604" xr:uid="{00000000-0005-0000-0000-0000F2A70000}"/>
    <cellStyle name="Normal 79 3 3" xfId="1651" xr:uid="{00000000-0005-0000-0000-0000F3A70000}"/>
    <cellStyle name="Normal 79 3 3 2" xfId="2490" xr:uid="{00000000-0005-0000-0000-0000F4A70000}"/>
    <cellStyle name="Normal 79 3 3 2 2" xfId="4180" xr:uid="{00000000-0005-0000-0000-0000F5A70000}"/>
    <cellStyle name="Normal 79 3 3 2 2 2" xfId="14253" xr:uid="{00000000-0005-0000-0000-0000F6A70000}"/>
    <cellStyle name="Normal 79 3 3 2 2 2 2" xfId="44584" xr:uid="{00000000-0005-0000-0000-0000F7A70000}"/>
    <cellStyle name="Normal 79 3 3 2 2 2 3" xfId="29351" xr:uid="{00000000-0005-0000-0000-0000F8A70000}"/>
    <cellStyle name="Normal 79 3 3 2 2 3" xfId="9233" xr:uid="{00000000-0005-0000-0000-0000F9A70000}"/>
    <cellStyle name="Normal 79 3 3 2 2 3 2" xfId="39567" xr:uid="{00000000-0005-0000-0000-0000FAA70000}"/>
    <cellStyle name="Normal 79 3 3 2 2 3 3" xfId="24334" xr:uid="{00000000-0005-0000-0000-0000FBA70000}"/>
    <cellStyle name="Normal 79 3 3 2 2 4" xfId="34554" xr:uid="{00000000-0005-0000-0000-0000FCA70000}"/>
    <cellStyle name="Normal 79 3 3 2 2 5" xfId="19321" xr:uid="{00000000-0005-0000-0000-0000FDA70000}"/>
    <cellStyle name="Normal 79 3 3 2 3" xfId="5872" xr:uid="{00000000-0005-0000-0000-0000FEA70000}"/>
    <cellStyle name="Normal 79 3 3 2 3 2" xfId="15924" xr:uid="{00000000-0005-0000-0000-0000FFA70000}"/>
    <cellStyle name="Normal 79 3 3 2 3 2 2" xfId="46255" xr:uid="{00000000-0005-0000-0000-000000A80000}"/>
    <cellStyle name="Normal 79 3 3 2 3 2 3" xfId="31022" xr:uid="{00000000-0005-0000-0000-000001A80000}"/>
    <cellStyle name="Normal 79 3 3 2 3 3" xfId="10904" xr:uid="{00000000-0005-0000-0000-000002A80000}"/>
    <cellStyle name="Normal 79 3 3 2 3 3 2" xfId="41238" xr:uid="{00000000-0005-0000-0000-000003A80000}"/>
    <cellStyle name="Normal 79 3 3 2 3 3 3" xfId="26005" xr:uid="{00000000-0005-0000-0000-000004A80000}"/>
    <cellStyle name="Normal 79 3 3 2 3 4" xfId="36225" xr:uid="{00000000-0005-0000-0000-000005A80000}"/>
    <cellStyle name="Normal 79 3 3 2 3 5" xfId="20992" xr:uid="{00000000-0005-0000-0000-000006A80000}"/>
    <cellStyle name="Normal 79 3 3 2 4" xfId="12582" xr:uid="{00000000-0005-0000-0000-000007A80000}"/>
    <cellStyle name="Normal 79 3 3 2 4 2" xfId="42913" xr:uid="{00000000-0005-0000-0000-000008A80000}"/>
    <cellStyle name="Normal 79 3 3 2 4 3" xfId="27680" xr:uid="{00000000-0005-0000-0000-000009A80000}"/>
    <cellStyle name="Normal 79 3 3 2 5" xfId="7561" xr:uid="{00000000-0005-0000-0000-00000AA80000}"/>
    <cellStyle name="Normal 79 3 3 2 5 2" xfId="37896" xr:uid="{00000000-0005-0000-0000-00000BA80000}"/>
    <cellStyle name="Normal 79 3 3 2 5 3" xfId="22663" xr:uid="{00000000-0005-0000-0000-00000CA80000}"/>
    <cellStyle name="Normal 79 3 3 2 6" xfId="32884" xr:uid="{00000000-0005-0000-0000-00000DA80000}"/>
    <cellStyle name="Normal 79 3 3 2 7" xfId="17650" xr:uid="{00000000-0005-0000-0000-00000EA80000}"/>
    <cellStyle name="Normal 79 3 3 3" xfId="3343" xr:uid="{00000000-0005-0000-0000-00000FA80000}"/>
    <cellStyle name="Normal 79 3 3 3 2" xfId="13417" xr:uid="{00000000-0005-0000-0000-000010A80000}"/>
    <cellStyle name="Normal 79 3 3 3 2 2" xfId="43748" xr:uid="{00000000-0005-0000-0000-000011A80000}"/>
    <cellStyle name="Normal 79 3 3 3 2 3" xfId="28515" xr:uid="{00000000-0005-0000-0000-000012A80000}"/>
    <cellStyle name="Normal 79 3 3 3 3" xfId="8397" xr:uid="{00000000-0005-0000-0000-000013A80000}"/>
    <cellStyle name="Normal 79 3 3 3 3 2" xfId="38731" xr:uid="{00000000-0005-0000-0000-000014A80000}"/>
    <cellStyle name="Normal 79 3 3 3 3 3" xfId="23498" xr:uid="{00000000-0005-0000-0000-000015A80000}"/>
    <cellStyle name="Normal 79 3 3 3 4" xfId="33718" xr:uid="{00000000-0005-0000-0000-000016A80000}"/>
    <cellStyle name="Normal 79 3 3 3 5" xfId="18485" xr:uid="{00000000-0005-0000-0000-000017A80000}"/>
    <cellStyle name="Normal 79 3 3 4" xfId="5036" xr:uid="{00000000-0005-0000-0000-000018A80000}"/>
    <cellStyle name="Normal 79 3 3 4 2" xfId="15088" xr:uid="{00000000-0005-0000-0000-000019A80000}"/>
    <cellStyle name="Normal 79 3 3 4 2 2" xfId="45419" xr:uid="{00000000-0005-0000-0000-00001AA80000}"/>
    <cellStyle name="Normal 79 3 3 4 2 3" xfId="30186" xr:uid="{00000000-0005-0000-0000-00001BA80000}"/>
    <cellStyle name="Normal 79 3 3 4 3" xfId="10068" xr:uid="{00000000-0005-0000-0000-00001CA80000}"/>
    <cellStyle name="Normal 79 3 3 4 3 2" xfId="40402" xr:uid="{00000000-0005-0000-0000-00001DA80000}"/>
    <cellStyle name="Normal 79 3 3 4 3 3" xfId="25169" xr:uid="{00000000-0005-0000-0000-00001EA80000}"/>
    <cellStyle name="Normal 79 3 3 4 4" xfId="35389" xr:uid="{00000000-0005-0000-0000-00001FA80000}"/>
    <cellStyle name="Normal 79 3 3 4 5" xfId="20156" xr:uid="{00000000-0005-0000-0000-000020A80000}"/>
    <cellStyle name="Normal 79 3 3 5" xfId="11746" xr:uid="{00000000-0005-0000-0000-000021A80000}"/>
    <cellStyle name="Normal 79 3 3 5 2" xfId="42077" xr:uid="{00000000-0005-0000-0000-000022A80000}"/>
    <cellStyle name="Normal 79 3 3 5 3" xfId="26844" xr:uid="{00000000-0005-0000-0000-000023A80000}"/>
    <cellStyle name="Normal 79 3 3 6" xfId="6725" xr:uid="{00000000-0005-0000-0000-000024A80000}"/>
    <cellStyle name="Normal 79 3 3 6 2" xfId="37060" xr:uid="{00000000-0005-0000-0000-000025A80000}"/>
    <cellStyle name="Normal 79 3 3 6 3" xfId="21827" xr:uid="{00000000-0005-0000-0000-000026A80000}"/>
    <cellStyle name="Normal 79 3 3 7" xfId="32048" xr:uid="{00000000-0005-0000-0000-000027A80000}"/>
    <cellStyle name="Normal 79 3 3 8" xfId="16814" xr:uid="{00000000-0005-0000-0000-000028A80000}"/>
    <cellStyle name="Normal 79 3 4" xfId="2072" xr:uid="{00000000-0005-0000-0000-000029A80000}"/>
    <cellStyle name="Normal 79 3 4 2" xfId="3762" xr:uid="{00000000-0005-0000-0000-00002AA80000}"/>
    <cellStyle name="Normal 79 3 4 2 2" xfId="13835" xr:uid="{00000000-0005-0000-0000-00002BA80000}"/>
    <cellStyle name="Normal 79 3 4 2 2 2" xfId="44166" xr:uid="{00000000-0005-0000-0000-00002CA80000}"/>
    <cellStyle name="Normal 79 3 4 2 2 3" xfId="28933" xr:uid="{00000000-0005-0000-0000-00002DA80000}"/>
    <cellStyle name="Normal 79 3 4 2 3" xfId="8815" xr:uid="{00000000-0005-0000-0000-00002EA80000}"/>
    <cellStyle name="Normal 79 3 4 2 3 2" xfId="39149" xr:uid="{00000000-0005-0000-0000-00002FA80000}"/>
    <cellStyle name="Normal 79 3 4 2 3 3" xfId="23916" xr:uid="{00000000-0005-0000-0000-000030A80000}"/>
    <cellStyle name="Normal 79 3 4 2 4" xfId="34136" xr:uid="{00000000-0005-0000-0000-000031A80000}"/>
    <cellStyle name="Normal 79 3 4 2 5" xfId="18903" xr:uid="{00000000-0005-0000-0000-000032A80000}"/>
    <cellStyle name="Normal 79 3 4 3" xfId="5454" xr:uid="{00000000-0005-0000-0000-000033A80000}"/>
    <cellStyle name="Normal 79 3 4 3 2" xfId="15506" xr:uid="{00000000-0005-0000-0000-000034A80000}"/>
    <cellStyle name="Normal 79 3 4 3 2 2" xfId="45837" xr:uid="{00000000-0005-0000-0000-000035A80000}"/>
    <cellStyle name="Normal 79 3 4 3 2 3" xfId="30604" xr:uid="{00000000-0005-0000-0000-000036A80000}"/>
    <cellStyle name="Normal 79 3 4 3 3" xfId="10486" xr:uid="{00000000-0005-0000-0000-000037A80000}"/>
    <cellStyle name="Normal 79 3 4 3 3 2" xfId="40820" xr:uid="{00000000-0005-0000-0000-000038A80000}"/>
    <cellStyle name="Normal 79 3 4 3 3 3" xfId="25587" xr:uid="{00000000-0005-0000-0000-000039A80000}"/>
    <cellStyle name="Normal 79 3 4 3 4" xfId="35807" xr:uid="{00000000-0005-0000-0000-00003AA80000}"/>
    <cellStyle name="Normal 79 3 4 3 5" xfId="20574" xr:uid="{00000000-0005-0000-0000-00003BA80000}"/>
    <cellStyle name="Normal 79 3 4 4" xfId="12164" xr:uid="{00000000-0005-0000-0000-00003CA80000}"/>
    <cellStyle name="Normal 79 3 4 4 2" xfId="42495" xr:uid="{00000000-0005-0000-0000-00003DA80000}"/>
    <cellStyle name="Normal 79 3 4 4 3" xfId="27262" xr:uid="{00000000-0005-0000-0000-00003EA80000}"/>
    <cellStyle name="Normal 79 3 4 5" xfId="7143" xr:uid="{00000000-0005-0000-0000-00003FA80000}"/>
    <cellStyle name="Normal 79 3 4 5 2" xfId="37478" xr:uid="{00000000-0005-0000-0000-000040A80000}"/>
    <cellStyle name="Normal 79 3 4 5 3" xfId="22245" xr:uid="{00000000-0005-0000-0000-000041A80000}"/>
    <cellStyle name="Normal 79 3 4 6" xfId="32466" xr:uid="{00000000-0005-0000-0000-000042A80000}"/>
    <cellStyle name="Normal 79 3 4 7" xfId="17232" xr:uid="{00000000-0005-0000-0000-000043A80000}"/>
    <cellStyle name="Normal 79 3 5" xfId="2925" xr:uid="{00000000-0005-0000-0000-000044A80000}"/>
    <cellStyle name="Normal 79 3 5 2" xfId="12999" xr:uid="{00000000-0005-0000-0000-000045A80000}"/>
    <cellStyle name="Normal 79 3 5 2 2" xfId="43330" xr:uid="{00000000-0005-0000-0000-000046A80000}"/>
    <cellStyle name="Normal 79 3 5 2 3" xfId="28097" xr:uid="{00000000-0005-0000-0000-000047A80000}"/>
    <cellStyle name="Normal 79 3 5 3" xfId="7979" xr:uid="{00000000-0005-0000-0000-000048A80000}"/>
    <cellStyle name="Normal 79 3 5 3 2" xfId="38313" xr:uid="{00000000-0005-0000-0000-000049A80000}"/>
    <cellStyle name="Normal 79 3 5 3 3" xfId="23080" xr:uid="{00000000-0005-0000-0000-00004AA80000}"/>
    <cellStyle name="Normal 79 3 5 4" xfId="33300" xr:uid="{00000000-0005-0000-0000-00004BA80000}"/>
    <cellStyle name="Normal 79 3 5 5" xfId="18067" xr:uid="{00000000-0005-0000-0000-00004CA80000}"/>
    <cellStyle name="Normal 79 3 6" xfId="4618" xr:uid="{00000000-0005-0000-0000-00004DA80000}"/>
    <cellStyle name="Normal 79 3 6 2" xfId="14670" xr:uid="{00000000-0005-0000-0000-00004EA80000}"/>
    <cellStyle name="Normal 79 3 6 2 2" xfId="45001" xr:uid="{00000000-0005-0000-0000-00004FA80000}"/>
    <cellStyle name="Normal 79 3 6 2 3" xfId="29768" xr:uid="{00000000-0005-0000-0000-000050A80000}"/>
    <cellStyle name="Normal 79 3 6 3" xfId="9650" xr:uid="{00000000-0005-0000-0000-000051A80000}"/>
    <cellStyle name="Normal 79 3 6 3 2" xfId="39984" xr:uid="{00000000-0005-0000-0000-000052A80000}"/>
    <cellStyle name="Normal 79 3 6 3 3" xfId="24751" xr:uid="{00000000-0005-0000-0000-000053A80000}"/>
    <cellStyle name="Normal 79 3 6 4" xfId="34971" xr:uid="{00000000-0005-0000-0000-000054A80000}"/>
    <cellStyle name="Normal 79 3 6 5" xfId="19738" xr:uid="{00000000-0005-0000-0000-000055A80000}"/>
    <cellStyle name="Normal 79 3 7" xfId="11328" xr:uid="{00000000-0005-0000-0000-000056A80000}"/>
    <cellStyle name="Normal 79 3 7 2" xfId="41659" xr:uid="{00000000-0005-0000-0000-000057A80000}"/>
    <cellStyle name="Normal 79 3 7 3" xfId="26426" xr:uid="{00000000-0005-0000-0000-000058A80000}"/>
    <cellStyle name="Normal 79 3 8" xfId="6307" xr:uid="{00000000-0005-0000-0000-000059A80000}"/>
    <cellStyle name="Normal 79 3 8 2" xfId="36642" xr:uid="{00000000-0005-0000-0000-00005AA80000}"/>
    <cellStyle name="Normal 79 3 8 3" xfId="21409" xr:uid="{00000000-0005-0000-0000-00005BA80000}"/>
    <cellStyle name="Normal 79 3 9" xfId="31632" xr:uid="{00000000-0005-0000-0000-00005CA80000}"/>
    <cellStyle name="Normal 79 4" xfId="1332" xr:uid="{00000000-0005-0000-0000-00005DA80000}"/>
    <cellStyle name="Normal 79 4 2" xfId="1755" xr:uid="{00000000-0005-0000-0000-00005EA80000}"/>
    <cellStyle name="Normal 79 4 2 2" xfId="2594" xr:uid="{00000000-0005-0000-0000-00005FA80000}"/>
    <cellStyle name="Normal 79 4 2 2 2" xfId="4284" xr:uid="{00000000-0005-0000-0000-000060A80000}"/>
    <cellStyle name="Normal 79 4 2 2 2 2" xfId="14357" xr:uid="{00000000-0005-0000-0000-000061A80000}"/>
    <cellStyle name="Normal 79 4 2 2 2 2 2" xfId="44688" xr:uid="{00000000-0005-0000-0000-000062A80000}"/>
    <cellStyle name="Normal 79 4 2 2 2 2 3" xfId="29455" xr:uid="{00000000-0005-0000-0000-000063A80000}"/>
    <cellStyle name="Normal 79 4 2 2 2 3" xfId="9337" xr:uid="{00000000-0005-0000-0000-000064A80000}"/>
    <cellStyle name="Normal 79 4 2 2 2 3 2" xfId="39671" xr:uid="{00000000-0005-0000-0000-000065A80000}"/>
    <cellStyle name="Normal 79 4 2 2 2 3 3" xfId="24438" xr:uid="{00000000-0005-0000-0000-000066A80000}"/>
    <cellStyle name="Normal 79 4 2 2 2 4" xfId="34658" xr:uid="{00000000-0005-0000-0000-000067A80000}"/>
    <cellStyle name="Normal 79 4 2 2 2 5" xfId="19425" xr:uid="{00000000-0005-0000-0000-000068A80000}"/>
    <cellStyle name="Normal 79 4 2 2 3" xfId="5976" xr:uid="{00000000-0005-0000-0000-000069A80000}"/>
    <cellStyle name="Normal 79 4 2 2 3 2" xfId="16028" xr:uid="{00000000-0005-0000-0000-00006AA80000}"/>
    <cellStyle name="Normal 79 4 2 2 3 2 2" xfId="46359" xr:uid="{00000000-0005-0000-0000-00006BA80000}"/>
    <cellStyle name="Normal 79 4 2 2 3 2 3" xfId="31126" xr:uid="{00000000-0005-0000-0000-00006CA80000}"/>
    <cellStyle name="Normal 79 4 2 2 3 3" xfId="11008" xr:uid="{00000000-0005-0000-0000-00006DA80000}"/>
    <cellStyle name="Normal 79 4 2 2 3 3 2" xfId="41342" xr:uid="{00000000-0005-0000-0000-00006EA80000}"/>
    <cellStyle name="Normal 79 4 2 2 3 3 3" xfId="26109" xr:uid="{00000000-0005-0000-0000-00006FA80000}"/>
    <cellStyle name="Normal 79 4 2 2 3 4" xfId="36329" xr:uid="{00000000-0005-0000-0000-000070A80000}"/>
    <cellStyle name="Normal 79 4 2 2 3 5" xfId="21096" xr:uid="{00000000-0005-0000-0000-000071A80000}"/>
    <cellStyle name="Normal 79 4 2 2 4" xfId="12686" xr:uid="{00000000-0005-0000-0000-000072A80000}"/>
    <cellStyle name="Normal 79 4 2 2 4 2" xfId="43017" xr:uid="{00000000-0005-0000-0000-000073A80000}"/>
    <cellStyle name="Normal 79 4 2 2 4 3" xfId="27784" xr:uid="{00000000-0005-0000-0000-000074A80000}"/>
    <cellStyle name="Normal 79 4 2 2 5" xfId="7665" xr:uid="{00000000-0005-0000-0000-000075A80000}"/>
    <cellStyle name="Normal 79 4 2 2 5 2" xfId="38000" xr:uid="{00000000-0005-0000-0000-000076A80000}"/>
    <cellStyle name="Normal 79 4 2 2 5 3" xfId="22767" xr:uid="{00000000-0005-0000-0000-000077A80000}"/>
    <cellStyle name="Normal 79 4 2 2 6" xfId="32988" xr:uid="{00000000-0005-0000-0000-000078A80000}"/>
    <cellStyle name="Normal 79 4 2 2 7" xfId="17754" xr:uid="{00000000-0005-0000-0000-000079A80000}"/>
    <cellStyle name="Normal 79 4 2 3" xfId="3447" xr:uid="{00000000-0005-0000-0000-00007AA80000}"/>
    <cellStyle name="Normal 79 4 2 3 2" xfId="13521" xr:uid="{00000000-0005-0000-0000-00007BA80000}"/>
    <cellStyle name="Normal 79 4 2 3 2 2" xfId="43852" xr:uid="{00000000-0005-0000-0000-00007CA80000}"/>
    <cellStyle name="Normal 79 4 2 3 2 3" xfId="28619" xr:uid="{00000000-0005-0000-0000-00007DA80000}"/>
    <cellStyle name="Normal 79 4 2 3 3" xfId="8501" xr:uid="{00000000-0005-0000-0000-00007EA80000}"/>
    <cellStyle name="Normal 79 4 2 3 3 2" xfId="38835" xr:uid="{00000000-0005-0000-0000-00007FA80000}"/>
    <cellStyle name="Normal 79 4 2 3 3 3" xfId="23602" xr:uid="{00000000-0005-0000-0000-000080A80000}"/>
    <cellStyle name="Normal 79 4 2 3 4" xfId="33822" xr:uid="{00000000-0005-0000-0000-000081A80000}"/>
    <cellStyle name="Normal 79 4 2 3 5" xfId="18589" xr:uid="{00000000-0005-0000-0000-000082A80000}"/>
    <cellStyle name="Normal 79 4 2 4" xfId="5140" xr:uid="{00000000-0005-0000-0000-000083A80000}"/>
    <cellStyle name="Normal 79 4 2 4 2" xfId="15192" xr:uid="{00000000-0005-0000-0000-000084A80000}"/>
    <cellStyle name="Normal 79 4 2 4 2 2" xfId="45523" xr:uid="{00000000-0005-0000-0000-000085A80000}"/>
    <cellStyle name="Normal 79 4 2 4 2 3" xfId="30290" xr:uid="{00000000-0005-0000-0000-000086A80000}"/>
    <cellStyle name="Normal 79 4 2 4 3" xfId="10172" xr:uid="{00000000-0005-0000-0000-000087A80000}"/>
    <cellStyle name="Normal 79 4 2 4 3 2" xfId="40506" xr:uid="{00000000-0005-0000-0000-000088A80000}"/>
    <cellStyle name="Normal 79 4 2 4 3 3" xfId="25273" xr:uid="{00000000-0005-0000-0000-000089A80000}"/>
    <cellStyle name="Normal 79 4 2 4 4" xfId="35493" xr:uid="{00000000-0005-0000-0000-00008AA80000}"/>
    <cellStyle name="Normal 79 4 2 4 5" xfId="20260" xr:uid="{00000000-0005-0000-0000-00008BA80000}"/>
    <cellStyle name="Normal 79 4 2 5" xfId="11850" xr:uid="{00000000-0005-0000-0000-00008CA80000}"/>
    <cellStyle name="Normal 79 4 2 5 2" xfId="42181" xr:uid="{00000000-0005-0000-0000-00008DA80000}"/>
    <cellStyle name="Normal 79 4 2 5 3" xfId="26948" xr:uid="{00000000-0005-0000-0000-00008EA80000}"/>
    <cellStyle name="Normal 79 4 2 6" xfId="6829" xr:uid="{00000000-0005-0000-0000-00008FA80000}"/>
    <cellStyle name="Normal 79 4 2 6 2" xfId="37164" xr:uid="{00000000-0005-0000-0000-000090A80000}"/>
    <cellStyle name="Normal 79 4 2 6 3" xfId="21931" xr:uid="{00000000-0005-0000-0000-000091A80000}"/>
    <cellStyle name="Normal 79 4 2 7" xfId="32152" xr:uid="{00000000-0005-0000-0000-000092A80000}"/>
    <cellStyle name="Normal 79 4 2 8" xfId="16918" xr:uid="{00000000-0005-0000-0000-000093A80000}"/>
    <cellStyle name="Normal 79 4 3" xfId="2176" xr:uid="{00000000-0005-0000-0000-000094A80000}"/>
    <cellStyle name="Normal 79 4 3 2" xfId="3866" xr:uid="{00000000-0005-0000-0000-000095A80000}"/>
    <cellStyle name="Normal 79 4 3 2 2" xfId="13939" xr:uid="{00000000-0005-0000-0000-000096A80000}"/>
    <cellStyle name="Normal 79 4 3 2 2 2" xfId="44270" xr:uid="{00000000-0005-0000-0000-000097A80000}"/>
    <cellStyle name="Normal 79 4 3 2 2 3" xfId="29037" xr:uid="{00000000-0005-0000-0000-000098A80000}"/>
    <cellStyle name="Normal 79 4 3 2 3" xfId="8919" xr:uid="{00000000-0005-0000-0000-000099A80000}"/>
    <cellStyle name="Normal 79 4 3 2 3 2" xfId="39253" xr:uid="{00000000-0005-0000-0000-00009AA80000}"/>
    <cellStyle name="Normal 79 4 3 2 3 3" xfId="24020" xr:uid="{00000000-0005-0000-0000-00009BA80000}"/>
    <cellStyle name="Normal 79 4 3 2 4" xfId="34240" xr:uid="{00000000-0005-0000-0000-00009CA80000}"/>
    <cellStyle name="Normal 79 4 3 2 5" xfId="19007" xr:uid="{00000000-0005-0000-0000-00009DA80000}"/>
    <cellStyle name="Normal 79 4 3 3" xfId="5558" xr:uid="{00000000-0005-0000-0000-00009EA80000}"/>
    <cellStyle name="Normal 79 4 3 3 2" xfId="15610" xr:uid="{00000000-0005-0000-0000-00009FA80000}"/>
    <cellStyle name="Normal 79 4 3 3 2 2" xfId="45941" xr:uid="{00000000-0005-0000-0000-0000A0A80000}"/>
    <cellStyle name="Normal 79 4 3 3 2 3" xfId="30708" xr:uid="{00000000-0005-0000-0000-0000A1A80000}"/>
    <cellStyle name="Normal 79 4 3 3 3" xfId="10590" xr:uid="{00000000-0005-0000-0000-0000A2A80000}"/>
    <cellStyle name="Normal 79 4 3 3 3 2" xfId="40924" xr:uid="{00000000-0005-0000-0000-0000A3A80000}"/>
    <cellStyle name="Normal 79 4 3 3 3 3" xfId="25691" xr:uid="{00000000-0005-0000-0000-0000A4A80000}"/>
    <cellStyle name="Normal 79 4 3 3 4" xfId="35911" xr:uid="{00000000-0005-0000-0000-0000A5A80000}"/>
    <cellStyle name="Normal 79 4 3 3 5" xfId="20678" xr:uid="{00000000-0005-0000-0000-0000A6A80000}"/>
    <cellStyle name="Normal 79 4 3 4" xfId="12268" xr:uid="{00000000-0005-0000-0000-0000A7A80000}"/>
    <cellStyle name="Normal 79 4 3 4 2" xfId="42599" xr:uid="{00000000-0005-0000-0000-0000A8A80000}"/>
    <cellStyle name="Normal 79 4 3 4 3" xfId="27366" xr:uid="{00000000-0005-0000-0000-0000A9A80000}"/>
    <cellStyle name="Normal 79 4 3 5" xfId="7247" xr:uid="{00000000-0005-0000-0000-0000AAA80000}"/>
    <cellStyle name="Normal 79 4 3 5 2" xfId="37582" xr:uid="{00000000-0005-0000-0000-0000ABA80000}"/>
    <cellStyle name="Normal 79 4 3 5 3" xfId="22349" xr:uid="{00000000-0005-0000-0000-0000ACA80000}"/>
    <cellStyle name="Normal 79 4 3 6" xfId="32570" xr:uid="{00000000-0005-0000-0000-0000ADA80000}"/>
    <cellStyle name="Normal 79 4 3 7" xfId="17336" xr:uid="{00000000-0005-0000-0000-0000AEA80000}"/>
    <cellStyle name="Normal 79 4 4" xfId="3029" xr:uid="{00000000-0005-0000-0000-0000AFA80000}"/>
    <cellStyle name="Normal 79 4 4 2" xfId="13103" xr:uid="{00000000-0005-0000-0000-0000B0A80000}"/>
    <cellStyle name="Normal 79 4 4 2 2" xfId="43434" xr:uid="{00000000-0005-0000-0000-0000B1A80000}"/>
    <cellStyle name="Normal 79 4 4 2 3" xfId="28201" xr:uid="{00000000-0005-0000-0000-0000B2A80000}"/>
    <cellStyle name="Normal 79 4 4 3" xfId="8083" xr:uid="{00000000-0005-0000-0000-0000B3A80000}"/>
    <cellStyle name="Normal 79 4 4 3 2" xfId="38417" xr:uid="{00000000-0005-0000-0000-0000B4A80000}"/>
    <cellStyle name="Normal 79 4 4 3 3" xfId="23184" xr:uid="{00000000-0005-0000-0000-0000B5A80000}"/>
    <cellStyle name="Normal 79 4 4 4" xfId="33404" xr:uid="{00000000-0005-0000-0000-0000B6A80000}"/>
    <cellStyle name="Normal 79 4 4 5" xfId="18171" xr:uid="{00000000-0005-0000-0000-0000B7A80000}"/>
    <cellStyle name="Normal 79 4 5" xfId="4722" xr:uid="{00000000-0005-0000-0000-0000B8A80000}"/>
    <cellStyle name="Normal 79 4 5 2" xfId="14774" xr:uid="{00000000-0005-0000-0000-0000B9A80000}"/>
    <cellStyle name="Normal 79 4 5 2 2" xfId="45105" xr:uid="{00000000-0005-0000-0000-0000BAA80000}"/>
    <cellStyle name="Normal 79 4 5 2 3" xfId="29872" xr:uid="{00000000-0005-0000-0000-0000BBA80000}"/>
    <cellStyle name="Normal 79 4 5 3" xfId="9754" xr:uid="{00000000-0005-0000-0000-0000BCA80000}"/>
    <cellStyle name="Normal 79 4 5 3 2" xfId="40088" xr:uid="{00000000-0005-0000-0000-0000BDA80000}"/>
    <cellStyle name="Normal 79 4 5 3 3" xfId="24855" xr:uid="{00000000-0005-0000-0000-0000BEA80000}"/>
    <cellStyle name="Normal 79 4 5 4" xfId="35075" xr:uid="{00000000-0005-0000-0000-0000BFA80000}"/>
    <cellStyle name="Normal 79 4 5 5" xfId="19842" xr:uid="{00000000-0005-0000-0000-0000C0A80000}"/>
    <cellStyle name="Normal 79 4 6" xfId="11432" xr:uid="{00000000-0005-0000-0000-0000C1A80000}"/>
    <cellStyle name="Normal 79 4 6 2" xfId="41763" xr:uid="{00000000-0005-0000-0000-0000C2A80000}"/>
    <cellStyle name="Normal 79 4 6 3" xfId="26530" xr:uid="{00000000-0005-0000-0000-0000C3A80000}"/>
    <cellStyle name="Normal 79 4 7" xfId="6411" xr:uid="{00000000-0005-0000-0000-0000C4A80000}"/>
    <cellStyle name="Normal 79 4 7 2" xfId="36746" xr:uid="{00000000-0005-0000-0000-0000C5A80000}"/>
    <cellStyle name="Normal 79 4 7 3" xfId="21513" xr:uid="{00000000-0005-0000-0000-0000C6A80000}"/>
    <cellStyle name="Normal 79 4 8" xfId="31734" xr:uid="{00000000-0005-0000-0000-0000C7A80000}"/>
    <cellStyle name="Normal 79 4 9" xfId="16500" xr:uid="{00000000-0005-0000-0000-0000C8A80000}"/>
    <cellStyle name="Normal 79 5" xfId="1545" xr:uid="{00000000-0005-0000-0000-0000C9A80000}"/>
    <cellStyle name="Normal 79 5 2" xfId="2386" xr:uid="{00000000-0005-0000-0000-0000CAA80000}"/>
    <cellStyle name="Normal 79 5 2 2" xfId="4076" xr:uid="{00000000-0005-0000-0000-0000CBA80000}"/>
    <cellStyle name="Normal 79 5 2 2 2" xfId="14149" xr:uid="{00000000-0005-0000-0000-0000CCA80000}"/>
    <cellStyle name="Normal 79 5 2 2 2 2" xfId="44480" xr:uid="{00000000-0005-0000-0000-0000CDA80000}"/>
    <cellStyle name="Normal 79 5 2 2 2 3" xfId="29247" xr:uid="{00000000-0005-0000-0000-0000CEA80000}"/>
    <cellStyle name="Normal 79 5 2 2 3" xfId="9129" xr:uid="{00000000-0005-0000-0000-0000CFA80000}"/>
    <cellStyle name="Normal 79 5 2 2 3 2" xfId="39463" xr:uid="{00000000-0005-0000-0000-0000D0A80000}"/>
    <cellStyle name="Normal 79 5 2 2 3 3" xfId="24230" xr:uid="{00000000-0005-0000-0000-0000D1A80000}"/>
    <cellStyle name="Normal 79 5 2 2 4" xfId="34450" xr:uid="{00000000-0005-0000-0000-0000D2A80000}"/>
    <cellStyle name="Normal 79 5 2 2 5" xfId="19217" xr:uid="{00000000-0005-0000-0000-0000D3A80000}"/>
    <cellStyle name="Normal 79 5 2 3" xfId="5768" xr:uid="{00000000-0005-0000-0000-0000D4A80000}"/>
    <cellStyle name="Normal 79 5 2 3 2" xfId="15820" xr:uid="{00000000-0005-0000-0000-0000D5A80000}"/>
    <cellStyle name="Normal 79 5 2 3 2 2" xfId="46151" xr:uid="{00000000-0005-0000-0000-0000D6A80000}"/>
    <cellStyle name="Normal 79 5 2 3 2 3" xfId="30918" xr:uid="{00000000-0005-0000-0000-0000D7A80000}"/>
    <cellStyle name="Normal 79 5 2 3 3" xfId="10800" xr:uid="{00000000-0005-0000-0000-0000D8A80000}"/>
    <cellStyle name="Normal 79 5 2 3 3 2" xfId="41134" xr:uid="{00000000-0005-0000-0000-0000D9A80000}"/>
    <cellStyle name="Normal 79 5 2 3 3 3" xfId="25901" xr:uid="{00000000-0005-0000-0000-0000DAA80000}"/>
    <cellStyle name="Normal 79 5 2 3 4" xfId="36121" xr:uid="{00000000-0005-0000-0000-0000DBA80000}"/>
    <cellStyle name="Normal 79 5 2 3 5" xfId="20888" xr:uid="{00000000-0005-0000-0000-0000DCA80000}"/>
    <cellStyle name="Normal 79 5 2 4" xfId="12478" xr:uid="{00000000-0005-0000-0000-0000DDA80000}"/>
    <cellStyle name="Normal 79 5 2 4 2" xfId="42809" xr:uid="{00000000-0005-0000-0000-0000DEA80000}"/>
    <cellStyle name="Normal 79 5 2 4 3" xfId="27576" xr:uid="{00000000-0005-0000-0000-0000DFA80000}"/>
    <cellStyle name="Normal 79 5 2 5" xfId="7457" xr:uid="{00000000-0005-0000-0000-0000E0A80000}"/>
    <cellStyle name="Normal 79 5 2 5 2" xfId="37792" xr:uid="{00000000-0005-0000-0000-0000E1A80000}"/>
    <cellStyle name="Normal 79 5 2 5 3" xfId="22559" xr:uid="{00000000-0005-0000-0000-0000E2A80000}"/>
    <cellStyle name="Normal 79 5 2 6" xfId="32780" xr:uid="{00000000-0005-0000-0000-0000E3A80000}"/>
    <cellStyle name="Normal 79 5 2 7" xfId="17546" xr:uid="{00000000-0005-0000-0000-0000E4A80000}"/>
    <cellStyle name="Normal 79 5 3" xfId="3239" xr:uid="{00000000-0005-0000-0000-0000E5A80000}"/>
    <cellStyle name="Normal 79 5 3 2" xfId="13313" xr:uid="{00000000-0005-0000-0000-0000E6A80000}"/>
    <cellStyle name="Normal 79 5 3 2 2" xfId="43644" xr:uid="{00000000-0005-0000-0000-0000E7A80000}"/>
    <cellStyle name="Normal 79 5 3 2 3" xfId="28411" xr:uid="{00000000-0005-0000-0000-0000E8A80000}"/>
    <cellStyle name="Normal 79 5 3 3" xfId="8293" xr:uid="{00000000-0005-0000-0000-0000E9A80000}"/>
    <cellStyle name="Normal 79 5 3 3 2" xfId="38627" xr:uid="{00000000-0005-0000-0000-0000EAA80000}"/>
    <cellStyle name="Normal 79 5 3 3 3" xfId="23394" xr:uid="{00000000-0005-0000-0000-0000EBA80000}"/>
    <cellStyle name="Normal 79 5 3 4" xfId="33614" xr:uid="{00000000-0005-0000-0000-0000ECA80000}"/>
    <cellStyle name="Normal 79 5 3 5" xfId="18381" xr:uid="{00000000-0005-0000-0000-0000EDA80000}"/>
    <cellStyle name="Normal 79 5 4" xfId="4932" xr:uid="{00000000-0005-0000-0000-0000EEA80000}"/>
    <cellStyle name="Normal 79 5 4 2" xfId="14984" xr:uid="{00000000-0005-0000-0000-0000EFA80000}"/>
    <cellStyle name="Normal 79 5 4 2 2" xfId="45315" xr:uid="{00000000-0005-0000-0000-0000F0A80000}"/>
    <cellStyle name="Normal 79 5 4 2 3" xfId="30082" xr:uid="{00000000-0005-0000-0000-0000F1A80000}"/>
    <cellStyle name="Normal 79 5 4 3" xfId="9964" xr:uid="{00000000-0005-0000-0000-0000F2A80000}"/>
    <cellStyle name="Normal 79 5 4 3 2" xfId="40298" xr:uid="{00000000-0005-0000-0000-0000F3A80000}"/>
    <cellStyle name="Normal 79 5 4 3 3" xfId="25065" xr:uid="{00000000-0005-0000-0000-0000F4A80000}"/>
    <cellStyle name="Normal 79 5 4 4" xfId="35285" xr:uid="{00000000-0005-0000-0000-0000F5A80000}"/>
    <cellStyle name="Normal 79 5 4 5" xfId="20052" xr:uid="{00000000-0005-0000-0000-0000F6A80000}"/>
    <cellStyle name="Normal 79 5 5" xfId="11642" xr:uid="{00000000-0005-0000-0000-0000F7A80000}"/>
    <cellStyle name="Normal 79 5 5 2" xfId="41973" xr:uid="{00000000-0005-0000-0000-0000F8A80000}"/>
    <cellStyle name="Normal 79 5 5 3" xfId="26740" xr:uid="{00000000-0005-0000-0000-0000F9A80000}"/>
    <cellStyle name="Normal 79 5 6" xfId="6621" xr:uid="{00000000-0005-0000-0000-0000FAA80000}"/>
    <cellStyle name="Normal 79 5 6 2" xfId="36956" xr:uid="{00000000-0005-0000-0000-0000FBA80000}"/>
    <cellStyle name="Normal 79 5 6 3" xfId="21723" xr:uid="{00000000-0005-0000-0000-0000FCA80000}"/>
    <cellStyle name="Normal 79 5 7" xfId="31944" xr:uid="{00000000-0005-0000-0000-0000FDA80000}"/>
    <cellStyle name="Normal 79 5 8" xfId="16710" xr:uid="{00000000-0005-0000-0000-0000FEA80000}"/>
    <cellStyle name="Normal 79 6" xfId="1966" xr:uid="{00000000-0005-0000-0000-0000FFA80000}"/>
    <cellStyle name="Normal 79 6 2" xfId="3658" xr:uid="{00000000-0005-0000-0000-000000A90000}"/>
    <cellStyle name="Normal 79 6 2 2" xfId="13731" xr:uid="{00000000-0005-0000-0000-000001A90000}"/>
    <cellStyle name="Normal 79 6 2 2 2" xfId="44062" xr:uid="{00000000-0005-0000-0000-000002A90000}"/>
    <cellStyle name="Normal 79 6 2 2 3" xfId="28829" xr:uid="{00000000-0005-0000-0000-000003A90000}"/>
    <cellStyle name="Normal 79 6 2 3" xfId="8711" xr:uid="{00000000-0005-0000-0000-000004A90000}"/>
    <cellStyle name="Normal 79 6 2 3 2" xfId="39045" xr:uid="{00000000-0005-0000-0000-000005A90000}"/>
    <cellStyle name="Normal 79 6 2 3 3" xfId="23812" xr:uid="{00000000-0005-0000-0000-000006A90000}"/>
    <cellStyle name="Normal 79 6 2 4" xfId="34032" xr:uid="{00000000-0005-0000-0000-000007A90000}"/>
    <cellStyle name="Normal 79 6 2 5" xfId="18799" xr:uid="{00000000-0005-0000-0000-000008A90000}"/>
    <cellStyle name="Normal 79 6 3" xfId="5350" xr:uid="{00000000-0005-0000-0000-000009A90000}"/>
    <cellStyle name="Normal 79 6 3 2" xfId="15402" xr:uid="{00000000-0005-0000-0000-00000AA90000}"/>
    <cellStyle name="Normal 79 6 3 2 2" xfId="45733" xr:uid="{00000000-0005-0000-0000-00000BA90000}"/>
    <cellStyle name="Normal 79 6 3 2 3" xfId="30500" xr:uid="{00000000-0005-0000-0000-00000CA90000}"/>
    <cellStyle name="Normal 79 6 3 3" xfId="10382" xr:uid="{00000000-0005-0000-0000-00000DA90000}"/>
    <cellStyle name="Normal 79 6 3 3 2" xfId="40716" xr:uid="{00000000-0005-0000-0000-00000EA90000}"/>
    <cellStyle name="Normal 79 6 3 3 3" xfId="25483" xr:uid="{00000000-0005-0000-0000-00000FA90000}"/>
    <cellStyle name="Normal 79 6 3 4" xfId="35703" xr:uid="{00000000-0005-0000-0000-000010A90000}"/>
    <cellStyle name="Normal 79 6 3 5" xfId="20470" xr:uid="{00000000-0005-0000-0000-000011A90000}"/>
    <cellStyle name="Normal 79 6 4" xfId="12060" xr:uid="{00000000-0005-0000-0000-000012A90000}"/>
    <cellStyle name="Normal 79 6 4 2" xfId="42391" xr:uid="{00000000-0005-0000-0000-000013A90000}"/>
    <cellStyle name="Normal 79 6 4 3" xfId="27158" xr:uid="{00000000-0005-0000-0000-000014A90000}"/>
    <cellStyle name="Normal 79 6 5" xfId="7039" xr:uid="{00000000-0005-0000-0000-000015A90000}"/>
    <cellStyle name="Normal 79 6 5 2" xfId="37374" xr:uid="{00000000-0005-0000-0000-000016A90000}"/>
    <cellStyle name="Normal 79 6 5 3" xfId="22141" xr:uid="{00000000-0005-0000-0000-000017A90000}"/>
    <cellStyle name="Normal 79 6 6" xfId="32362" xr:uid="{00000000-0005-0000-0000-000018A90000}"/>
    <cellStyle name="Normal 79 6 7" xfId="17128" xr:uid="{00000000-0005-0000-0000-000019A90000}"/>
    <cellStyle name="Normal 79 7" xfId="2812" xr:uid="{00000000-0005-0000-0000-00001AA90000}"/>
    <cellStyle name="Normal 79 7 2" xfId="12895" xr:uid="{00000000-0005-0000-0000-00001BA90000}"/>
    <cellStyle name="Normal 79 7 2 2" xfId="43226" xr:uid="{00000000-0005-0000-0000-00001CA90000}"/>
    <cellStyle name="Normal 79 7 2 3" xfId="27993" xr:uid="{00000000-0005-0000-0000-00001DA90000}"/>
    <cellStyle name="Normal 79 7 3" xfId="7874" xr:uid="{00000000-0005-0000-0000-00001EA90000}"/>
    <cellStyle name="Normal 79 7 3 2" xfId="38209" xr:uid="{00000000-0005-0000-0000-00001FA90000}"/>
    <cellStyle name="Normal 79 7 3 3" xfId="22976" xr:uid="{00000000-0005-0000-0000-000020A90000}"/>
    <cellStyle name="Normal 79 7 4" xfId="33196" xr:uid="{00000000-0005-0000-0000-000021A90000}"/>
    <cellStyle name="Normal 79 7 5" xfId="17963" xr:uid="{00000000-0005-0000-0000-000022A90000}"/>
    <cellStyle name="Normal 79 8" xfId="4510" xr:uid="{00000000-0005-0000-0000-000023A90000}"/>
    <cellStyle name="Normal 79 8 2" xfId="14566" xr:uid="{00000000-0005-0000-0000-000024A90000}"/>
    <cellStyle name="Normal 79 8 2 2" xfId="44897" xr:uid="{00000000-0005-0000-0000-000025A90000}"/>
    <cellStyle name="Normal 79 8 2 3" xfId="29664" xr:uid="{00000000-0005-0000-0000-000026A90000}"/>
    <cellStyle name="Normal 79 8 3" xfId="9546" xr:uid="{00000000-0005-0000-0000-000027A90000}"/>
    <cellStyle name="Normal 79 8 3 2" xfId="39880" xr:uid="{00000000-0005-0000-0000-000028A90000}"/>
    <cellStyle name="Normal 79 8 3 3" xfId="24647" xr:uid="{00000000-0005-0000-0000-000029A90000}"/>
    <cellStyle name="Normal 79 8 4" xfId="34867" xr:uid="{00000000-0005-0000-0000-00002AA90000}"/>
    <cellStyle name="Normal 79 8 5" xfId="19634" xr:uid="{00000000-0005-0000-0000-00002BA90000}"/>
    <cellStyle name="Normal 79 9" xfId="11222" xr:uid="{00000000-0005-0000-0000-00002CA90000}"/>
    <cellStyle name="Normal 79 9 2" xfId="41555" xr:uid="{00000000-0005-0000-0000-00002DA90000}"/>
    <cellStyle name="Normal 79 9 3" xfId="26322" xr:uid="{00000000-0005-0000-0000-00002EA90000}"/>
    <cellStyle name="Normal 8" xfId="174" xr:uid="{00000000-0005-0000-0000-00002FA90000}"/>
    <cellStyle name="Normal 8 2" xfId="527" xr:uid="{00000000-0005-0000-0000-000030A90000}"/>
    <cellStyle name="Normal 8 3" xfId="913" xr:uid="{00000000-0005-0000-0000-000031A90000}"/>
    <cellStyle name="Normal 8 3 10" xfId="6248" xr:uid="{00000000-0005-0000-0000-000032A90000}"/>
    <cellStyle name="Normal 8 3 10 2" xfId="36585" xr:uid="{00000000-0005-0000-0000-000033A90000}"/>
    <cellStyle name="Normal 8 3 10 3" xfId="21352" xr:uid="{00000000-0005-0000-0000-000034A90000}"/>
    <cellStyle name="Normal 8 3 11" xfId="31576" xr:uid="{00000000-0005-0000-0000-000035A90000}"/>
    <cellStyle name="Normal 8 3 12" xfId="16337" xr:uid="{00000000-0005-0000-0000-000036A90000}"/>
    <cellStyle name="Normal 8 3 2" xfId="1212" xr:uid="{00000000-0005-0000-0000-000037A90000}"/>
    <cellStyle name="Normal 8 3 2 10" xfId="31627" xr:uid="{00000000-0005-0000-0000-000038A90000}"/>
    <cellStyle name="Normal 8 3 2 11" xfId="16391" xr:uid="{00000000-0005-0000-0000-000039A90000}"/>
    <cellStyle name="Normal 8 3 2 2" xfId="1320" xr:uid="{00000000-0005-0000-0000-00003AA90000}"/>
    <cellStyle name="Normal 8 3 2 2 10" xfId="16495" xr:uid="{00000000-0005-0000-0000-00003BA90000}"/>
    <cellStyle name="Normal 8 3 2 2 2" xfId="1537" xr:uid="{00000000-0005-0000-0000-00003CA90000}"/>
    <cellStyle name="Normal 8 3 2 2 2 2" xfId="1958" xr:uid="{00000000-0005-0000-0000-00003DA90000}"/>
    <cellStyle name="Normal 8 3 2 2 2 2 2" xfId="2797" xr:uid="{00000000-0005-0000-0000-00003EA90000}"/>
    <cellStyle name="Normal 8 3 2 2 2 2 2 2" xfId="4487" xr:uid="{00000000-0005-0000-0000-00003FA90000}"/>
    <cellStyle name="Normal 8 3 2 2 2 2 2 2 2" xfId="14560" xr:uid="{00000000-0005-0000-0000-000040A90000}"/>
    <cellStyle name="Normal 8 3 2 2 2 2 2 2 2 2" xfId="44891" xr:uid="{00000000-0005-0000-0000-000041A90000}"/>
    <cellStyle name="Normal 8 3 2 2 2 2 2 2 2 3" xfId="29658" xr:uid="{00000000-0005-0000-0000-000042A90000}"/>
    <cellStyle name="Normal 8 3 2 2 2 2 2 2 3" xfId="9540" xr:uid="{00000000-0005-0000-0000-000043A90000}"/>
    <cellStyle name="Normal 8 3 2 2 2 2 2 2 3 2" xfId="39874" xr:uid="{00000000-0005-0000-0000-000044A90000}"/>
    <cellStyle name="Normal 8 3 2 2 2 2 2 2 3 3" xfId="24641" xr:uid="{00000000-0005-0000-0000-000045A90000}"/>
    <cellStyle name="Normal 8 3 2 2 2 2 2 2 4" xfId="34861" xr:uid="{00000000-0005-0000-0000-000046A90000}"/>
    <cellStyle name="Normal 8 3 2 2 2 2 2 2 5" xfId="19628" xr:uid="{00000000-0005-0000-0000-000047A90000}"/>
    <cellStyle name="Normal 8 3 2 2 2 2 2 3" xfId="6179" xr:uid="{00000000-0005-0000-0000-000048A90000}"/>
    <cellStyle name="Normal 8 3 2 2 2 2 2 3 2" xfId="16231" xr:uid="{00000000-0005-0000-0000-000049A90000}"/>
    <cellStyle name="Normal 8 3 2 2 2 2 2 3 2 2" xfId="46562" xr:uid="{00000000-0005-0000-0000-00004AA90000}"/>
    <cellStyle name="Normal 8 3 2 2 2 2 2 3 2 3" xfId="31329" xr:uid="{00000000-0005-0000-0000-00004BA90000}"/>
    <cellStyle name="Normal 8 3 2 2 2 2 2 3 3" xfId="11211" xr:uid="{00000000-0005-0000-0000-00004CA90000}"/>
    <cellStyle name="Normal 8 3 2 2 2 2 2 3 3 2" xfId="41545" xr:uid="{00000000-0005-0000-0000-00004DA90000}"/>
    <cellStyle name="Normal 8 3 2 2 2 2 2 3 3 3" xfId="26312" xr:uid="{00000000-0005-0000-0000-00004EA90000}"/>
    <cellStyle name="Normal 8 3 2 2 2 2 2 3 4" xfId="36532" xr:uid="{00000000-0005-0000-0000-00004FA90000}"/>
    <cellStyle name="Normal 8 3 2 2 2 2 2 3 5" xfId="21299" xr:uid="{00000000-0005-0000-0000-000050A90000}"/>
    <cellStyle name="Normal 8 3 2 2 2 2 2 4" xfId="12889" xr:uid="{00000000-0005-0000-0000-000051A90000}"/>
    <cellStyle name="Normal 8 3 2 2 2 2 2 4 2" xfId="43220" xr:uid="{00000000-0005-0000-0000-000052A90000}"/>
    <cellStyle name="Normal 8 3 2 2 2 2 2 4 3" xfId="27987" xr:uid="{00000000-0005-0000-0000-000053A90000}"/>
    <cellStyle name="Normal 8 3 2 2 2 2 2 5" xfId="7868" xr:uid="{00000000-0005-0000-0000-000054A90000}"/>
    <cellStyle name="Normal 8 3 2 2 2 2 2 5 2" xfId="38203" xr:uid="{00000000-0005-0000-0000-000055A90000}"/>
    <cellStyle name="Normal 8 3 2 2 2 2 2 5 3" xfId="22970" xr:uid="{00000000-0005-0000-0000-000056A90000}"/>
    <cellStyle name="Normal 8 3 2 2 2 2 2 6" xfId="33191" xr:uid="{00000000-0005-0000-0000-000057A90000}"/>
    <cellStyle name="Normal 8 3 2 2 2 2 2 7" xfId="17957" xr:uid="{00000000-0005-0000-0000-000058A90000}"/>
    <cellStyle name="Normal 8 3 2 2 2 2 3" xfId="3650" xr:uid="{00000000-0005-0000-0000-000059A90000}"/>
    <cellStyle name="Normal 8 3 2 2 2 2 3 2" xfId="13724" xr:uid="{00000000-0005-0000-0000-00005AA90000}"/>
    <cellStyle name="Normal 8 3 2 2 2 2 3 2 2" xfId="44055" xr:uid="{00000000-0005-0000-0000-00005BA90000}"/>
    <cellStyle name="Normal 8 3 2 2 2 2 3 2 3" xfId="28822" xr:uid="{00000000-0005-0000-0000-00005CA90000}"/>
    <cellStyle name="Normal 8 3 2 2 2 2 3 3" xfId="8704" xr:uid="{00000000-0005-0000-0000-00005DA90000}"/>
    <cellStyle name="Normal 8 3 2 2 2 2 3 3 2" xfId="39038" xr:uid="{00000000-0005-0000-0000-00005EA90000}"/>
    <cellStyle name="Normal 8 3 2 2 2 2 3 3 3" xfId="23805" xr:uid="{00000000-0005-0000-0000-00005FA90000}"/>
    <cellStyle name="Normal 8 3 2 2 2 2 3 4" xfId="34025" xr:uid="{00000000-0005-0000-0000-000060A90000}"/>
    <cellStyle name="Normal 8 3 2 2 2 2 3 5" xfId="18792" xr:uid="{00000000-0005-0000-0000-000061A90000}"/>
    <cellStyle name="Normal 8 3 2 2 2 2 4" xfId="5343" xr:uid="{00000000-0005-0000-0000-000062A90000}"/>
    <cellStyle name="Normal 8 3 2 2 2 2 4 2" xfId="15395" xr:uid="{00000000-0005-0000-0000-000063A90000}"/>
    <cellStyle name="Normal 8 3 2 2 2 2 4 2 2" xfId="45726" xr:uid="{00000000-0005-0000-0000-000064A90000}"/>
    <cellStyle name="Normal 8 3 2 2 2 2 4 2 3" xfId="30493" xr:uid="{00000000-0005-0000-0000-000065A90000}"/>
    <cellStyle name="Normal 8 3 2 2 2 2 4 3" xfId="10375" xr:uid="{00000000-0005-0000-0000-000066A90000}"/>
    <cellStyle name="Normal 8 3 2 2 2 2 4 3 2" xfId="40709" xr:uid="{00000000-0005-0000-0000-000067A90000}"/>
    <cellStyle name="Normal 8 3 2 2 2 2 4 3 3" xfId="25476" xr:uid="{00000000-0005-0000-0000-000068A90000}"/>
    <cellStyle name="Normal 8 3 2 2 2 2 4 4" xfId="35696" xr:uid="{00000000-0005-0000-0000-000069A90000}"/>
    <cellStyle name="Normal 8 3 2 2 2 2 4 5" xfId="20463" xr:uid="{00000000-0005-0000-0000-00006AA90000}"/>
    <cellStyle name="Normal 8 3 2 2 2 2 5" xfId="12053" xr:uid="{00000000-0005-0000-0000-00006BA90000}"/>
    <cellStyle name="Normal 8 3 2 2 2 2 5 2" xfId="42384" xr:uid="{00000000-0005-0000-0000-00006CA90000}"/>
    <cellStyle name="Normal 8 3 2 2 2 2 5 3" xfId="27151" xr:uid="{00000000-0005-0000-0000-00006DA90000}"/>
    <cellStyle name="Normal 8 3 2 2 2 2 6" xfId="7032" xr:uid="{00000000-0005-0000-0000-00006EA90000}"/>
    <cellStyle name="Normal 8 3 2 2 2 2 6 2" xfId="37367" xr:uid="{00000000-0005-0000-0000-00006FA90000}"/>
    <cellStyle name="Normal 8 3 2 2 2 2 6 3" xfId="22134" xr:uid="{00000000-0005-0000-0000-000070A90000}"/>
    <cellStyle name="Normal 8 3 2 2 2 2 7" xfId="32355" xr:uid="{00000000-0005-0000-0000-000071A90000}"/>
    <cellStyle name="Normal 8 3 2 2 2 2 8" xfId="17121" xr:uid="{00000000-0005-0000-0000-000072A90000}"/>
    <cellStyle name="Normal 8 3 2 2 2 3" xfId="2379" xr:uid="{00000000-0005-0000-0000-000073A90000}"/>
    <cellStyle name="Normal 8 3 2 2 2 3 2" xfId="4069" xr:uid="{00000000-0005-0000-0000-000074A90000}"/>
    <cellStyle name="Normal 8 3 2 2 2 3 2 2" xfId="14142" xr:uid="{00000000-0005-0000-0000-000075A90000}"/>
    <cellStyle name="Normal 8 3 2 2 2 3 2 2 2" xfId="44473" xr:uid="{00000000-0005-0000-0000-000076A90000}"/>
    <cellStyle name="Normal 8 3 2 2 2 3 2 2 3" xfId="29240" xr:uid="{00000000-0005-0000-0000-000077A90000}"/>
    <cellStyle name="Normal 8 3 2 2 2 3 2 3" xfId="9122" xr:uid="{00000000-0005-0000-0000-000078A90000}"/>
    <cellStyle name="Normal 8 3 2 2 2 3 2 3 2" xfId="39456" xr:uid="{00000000-0005-0000-0000-000079A90000}"/>
    <cellStyle name="Normal 8 3 2 2 2 3 2 3 3" xfId="24223" xr:uid="{00000000-0005-0000-0000-00007AA90000}"/>
    <cellStyle name="Normal 8 3 2 2 2 3 2 4" xfId="34443" xr:uid="{00000000-0005-0000-0000-00007BA90000}"/>
    <cellStyle name="Normal 8 3 2 2 2 3 2 5" xfId="19210" xr:uid="{00000000-0005-0000-0000-00007CA90000}"/>
    <cellStyle name="Normal 8 3 2 2 2 3 3" xfId="5761" xr:uid="{00000000-0005-0000-0000-00007DA90000}"/>
    <cellStyle name="Normal 8 3 2 2 2 3 3 2" xfId="15813" xr:uid="{00000000-0005-0000-0000-00007EA90000}"/>
    <cellStyle name="Normal 8 3 2 2 2 3 3 2 2" xfId="46144" xr:uid="{00000000-0005-0000-0000-00007FA90000}"/>
    <cellStyle name="Normal 8 3 2 2 2 3 3 2 3" xfId="30911" xr:uid="{00000000-0005-0000-0000-000080A90000}"/>
    <cellStyle name="Normal 8 3 2 2 2 3 3 3" xfId="10793" xr:uid="{00000000-0005-0000-0000-000081A90000}"/>
    <cellStyle name="Normal 8 3 2 2 2 3 3 3 2" xfId="41127" xr:uid="{00000000-0005-0000-0000-000082A90000}"/>
    <cellStyle name="Normal 8 3 2 2 2 3 3 3 3" xfId="25894" xr:uid="{00000000-0005-0000-0000-000083A90000}"/>
    <cellStyle name="Normal 8 3 2 2 2 3 3 4" xfId="36114" xr:uid="{00000000-0005-0000-0000-000084A90000}"/>
    <cellStyle name="Normal 8 3 2 2 2 3 3 5" xfId="20881" xr:uid="{00000000-0005-0000-0000-000085A90000}"/>
    <cellStyle name="Normal 8 3 2 2 2 3 4" xfId="12471" xr:uid="{00000000-0005-0000-0000-000086A90000}"/>
    <cellStyle name="Normal 8 3 2 2 2 3 4 2" xfId="42802" xr:uid="{00000000-0005-0000-0000-000087A90000}"/>
    <cellStyle name="Normal 8 3 2 2 2 3 4 3" xfId="27569" xr:uid="{00000000-0005-0000-0000-000088A90000}"/>
    <cellStyle name="Normal 8 3 2 2 2 3 5" xfId="7450" xr:uid="{00000000-0005-0000-0000-000089A90000}"/>
    <cellStyle name="Normal 8 3 2 2 2 3 5 2" xfId="37785" xr:uid="{00000000-0005-0000-0000-00008AA90000}"/>
    <cellStyle name="Normal 8 3 2 2 2 3 5 3" xfId="22552" xr:uid="{00000000-0005-0000-0000-00008BA90000}"/>
    <cellStyle name="Normal 8 3 2 2 2 3 6" xfId="32773" xr:uid="{00000000-0005-0000-0000-00008CA90000}"/>
    <cellStyle name="Normal 8 3 2 2 2 3 7" xfId="17539" xr:uid="{00000000-0005-0000-0000-00008DA90000}"/>
    <cellStyle name="Normal 8 3 2 2 2 4" xfId="3232" xr:uid="{00000000-0005-0000-0000-00008EA90000}"/>
    <cellStyle name="Normal 8 3 2 2 2 4 2" xfId="13306" xr:uid="{00000000-0005-0000-0000-00008FA90000}"/>
    <cellStyle name="Normal 8 3 2 2 2 4 2 2" xfId="43637" xr:uid="{00000000-0005-0000-0000-000090A90000}"/>
    <cellStyle name="Normal 8 3 2 2 2 4 2 3" xfId="28404" xr:uid="{00000000-0005-0000-0000-000091A90000}"/>
    <cellStyle name="Normal 8 3 2 2 2 4 3" xfId="8286" xr:uid="{00000000-0005-0000-0000-000092A90000}"/>
    <cellStyle name="Normal 8 3 2 2 2 4 3 2" xfId="38620" xr:uid="{00000000-0005-0000-0000-000093A90000}"/>
    <cellStyle name="Normal 8 3 2 2 2 4 3 3" xfId="23387" xr:uid="{00000000-0005-0000-0000-000094A90000}"/>
    <cellStyle name="Normal 8 3 2 2 2 4 4" xfId="33607" xr:uid="{00000000-0005-0000-0000-000095A90000}"/>
    <cellStyle name="Normal 8 3 2 2 2 4 5" xfId="18374" xr:uid="{00000000-0005-0000-0000-000096A90000}"/>
    <cellStyle name="Normal 8 3 2 2 2 5" xfId="4925" xr:uid="{00000000-0005-0000-0000-000097A90000}"/>
    <cellStyle name="Normal 8 3 2 2 2 5 2" xfId="14977" xr:uid="{00000000-0005-0000-0000-000098A90000}"/>
    <cellStyle name="Normal 8 3 2 2 2 5 2 2" xfId="45308" xr:uid="{00000000-0005-0000-0000-000099A90000}"/>
    <cellStyle name="Normal 8 3 2 2 2 5 2 3" xfId="30075" xr:uid="{00000000-0005-0000-0000-00009AA90000}"/>
    <cellStyle name="Normal 8 3 2 2 2 5 3" xfId="9957" xr:uid="{00000000-0005-0000-0000-00009BA90000}"/>
    <cellStyle name="Normal 8 3 2 2 2 5 3 2" xfId="40291" xr:uid="{00000000-0005-0000-0000-00009CA90000}"/>
    <cellStyle name="Normal 8 3 2 2 2 5 3 3" xfId="25058" xr:uid="{00000000-0005-0000-0000-00009DA90000}"/>
    <cellStyle name="Normal 8 3 2 2 2 5 4" xfId="35278" xr:uid="{00000000-0005-0000-0000-00009EA90000}"/>
    <cellStyle name="Normal 8 3 2 2 2 5 5" xfId="20045" xr:uid="{00000000-0005-0000-0000-00009FA90000}"/>
    <cellStyle name="Normal 8 3 2 2 2 6" xfId="11635" xr:uid="{00000000-0005-0000-0000-0000A0A90000}"/>
    <cellStyle name="Normal 8 3 2 2 2 6 2" xfId="41966" xr:uid="{00000000-0005-0000-0000-0000A1A90000}"/>
    <cellStyle name="Normal 8 3 2 2 2 6 3" xfId="26733" xr:uid="{00000000-0005-0000-0000-0000A2A90000}"/>
    <cellStyle name="Normal 8 3 2 2 2 7" xfId="6614" xr:uid="{00000000-0005-0000-0000-0000A3A90000}"/>
    <cellStyle name="Normal 8 3 2 2 2 7 2" xfId="36949" xr:uid="{00000000-0005-0000-0000-0000A4A90000}"/>
    <cellStyle name="Normal 8 3 2 2 2 7 3" xfId="21716" xr:uid="{00000000-0005-0000-0000-0000A5A90000}"/>
    <cellStyle name="Normal 8 3 2 2 2 8" xfId="31937" xr:uid="{00000000-0005-0000-0000-0000A6A90000}"/>
    <cellStyle name="Normal 8 3 2 2 2 9" xfId="16703" xr:uid="{00000000-0005-0000-0000-0000A7A90000}"/>
    <cellStyle name="Normal 8 3 2 2 3" xfId="1750" xr:uid="{00000000-0005-0000-0000-0000A8A90000}"/>
    <cellStyle name="Normal 8 3 2 2 3 2" xfId="2589" xr:uid="{00000000-0005-0000-0000-0000A9A90000}"/>
    <cellStyle name="Normal 8 3 2 2 3 2 2" xfId="4279" xr:uid="{00000000-0005-0000-0000-0000AAA90000}"/>
    <cellStyle name="Normal 8 3 2 2 3 2 2 2" xfId="14352" xr:uid="{00000000-0005-0000-0000-0000ABA90000}"/>
    <cellStyle name="Normal 8 3 2 2 3 2 2 2 2" xfId="44683" xr:uid="{00000000-0005-0000-0000-0000ACA90000}"/>
    <cellStyle name="Normal 8 3 2 2 3 2 2 2 3" xfId="29450" xr:uid="{00000000-0005-0000-0000-0000ADA90000}"/>
    <cellStyle name="Normal 8 3 2 2 3 2 2 3" xfId="9332" xr:uid="{00000000-0005-0000-0000-0000AEA90000}"/>
    <cellStyle name="Normal 8 3 2 2 3 2 2 3 2" xfId="39666" xr:uid="{00000000-0005-0000-0000-0000AFA90000}"/>
    <cellStyle name="Normal 8 3 2 2 3 2 2 3 3" xfId="24433" xr:uid="{00000000-0005-0000-0000-0000B0A90000}"/>
    <cellStyle name="Normal 8 3 2 2 3 2 2 4" xfId="34653" xr:uid="{00000000-0005-0000-0000-0000B1A90000}"/>
    <cellStyle name="Normal 8 3 2 2 3 2 2 5" xfId="19420" xr:uid="{00000000-0005-0000-0000-0000B2A90000}"/>
    <cellStyle name="Normal 8 3 2 2 3 2 3" xfId="5971" xr:uid="{00000000-0005-0000-0000-0000B3A90000}"/>
    <cellStyle name="Normal 8 3 2 2 3 2 3 2" xfId="16023" xr:uid="{00000000-0005-0000-0000-0000B4A90000}"/>
    <cellStyle name="Normal 8 3 2 2 3 2 3 2 2" xfId="46354" xr:uid="{00000000-0005-0000-0000-0000B5A90000}"/>
    <cellStyle name="Normal 8 3 2 2 3 2 3 2 3" xfId="31121" xr:uid="{00000000-0005-0000-0000-0000B6A90000}"/>
    <cellStyle name="Normal 8 3 2 2 3 2 3 3" xfId="11003" xr:uid="{00000000-0005-0000-0000-0000B7A90000}"/>
    <cellStyle name="Normal 8 3 2 2 3 2 3 3 2" xfId="41337" xr:uid="{00000000-0005-0000-0000-0000B8A90000}"/>
    <cellStyle name="Normal 8 3 2 2 3 2 3 3 3" xfId="26104" xr:uid="{00000000-0005-0000-0000-0000B9A90000}"/>
    <cellStyle name="Normal 8 3 2 2 3 2 3 4" xfId="36324" xr:uid="{00000000-0005-0000-0000-0000BAA90000}"/>
    <cellStyle name="Normal 8 3 2 2 3 2 3 5" xfId="21091" xr:uid="{00000000-0005-0000-0000-0000BBA90000}"/>
    <cellStyle name="Normal 8 3 2 2 3 2 4" xfId="12681" xr:uid="{00000000-0005-0000-0000-0000BCA90000}"/>
    <cellStyle name="Normal 8 3 2 2 3 2 4 2" xfId="43012" xr:uid="{00000000-0005-0000-0000-0000BDA90000}"/>
    <cellStyle name="Normal 8 3 2 2 3 2 4 3" xfId="27779" xr:uid="{00000000-0005-0000-0000-0000BEA90000}"/>
    <cellStyle name="Normal 8 3 2 2 3 2 5" xfId="7660" xr:uid="{00000000-0005-0000-0000-0000BFA90000}"/>
    <cellStyle name="Normal 8 3 2 2 3 2 5 2" xfId="37995" xr:uid="{00000000-0005-0000-0000-0000C0A90000}"/>
    <cellStyle name="Normal 8 3 2 2 3 2 5 3" xfId="22762" xr:uid="{00000000-0005-0000-0000-0000C1A90000}"/>
    <cellStyle name="Normal 8 3 2 2 3 2 6" xfId="32983" xr:uid="{00000000-0005-0000-0000-0000C2A90000}"/>
    <cellStyle name="Normal 8 3 2 2 3 2 7" xfId="17749" xr:uid="{00000000-0005-0000-0000-0000C3A90000}"/>
    <cellStyle name="Normal 8 3 2 2 3 3" xfId="3442" xr:uid="{00000000-0005-0000-0000-0000C4A90000}"/>
    <cellStyle name="Normal 8 3 2 2 3 3 2" xfId="13516" xr:uid="{00000000-0005-0000-0000-0000C5A90000}"/>
    <cellStyle name="Normal 8 3 2 2 3 3 2 2" xfId="43847" xr:uid="{00000000-0005-0000-0000-0000C6A90000}"/>
    <cellStyle name="Normal 8 3 2 2 3 3 2 3" xfId="28614" xr:uid="{00000000-0005-0000-0000-0000C7A90000}"/>
    <cellStyle name="Normal 8 3 2 2 3 3 3" xfId="8496" xr:uid="{00000000-0005-0000-0000-0000C8A90000}"/>
    <cellStyle name="Normal 8 3 2 2 3 3 3 2" xfId="38830" xr:uid="{00000000-0005-0000-0000-0000C9A90000}"/>
    <cellStyle name="Normal 8 3 2 2 3 3 3 3" xfId="23597" xr:uid="{00000000-0005-0000-0000-0000CAA90000}"/>
    <cellStyle name="Normal 8 3 2 2 3 3 4" xfId="33817" xr:uid="{00000000-0005-0000-0000-0000CBA90000}"/>
    <cellStyle name="Normal 8 3 2 2 3 3 5" xfId="18584" xr:uid="{00000000-0005-0000-0000-0000CCA90000}"/>
    <cellStyle name="Normal 8 3 2 2 3 4" xfId="5135" xr:uid="{00000000-0005-0000-0000-0000CDA90000}"/>
    <cellStyle name="Normal 8 3 2 2 3 4 2" xfId="15187" xr:uid="{00000000-0005-0000-0000-0000CEA90000}"/>
    <cellStyle name="Normal 8 3 2 2 3 4 2 2" xfId="45518" xr:uid="{00000000-0005-0000-0000-0000CFA90000}"/>
    <cellStyle name="Normal 8 3 2 2 3 4 2 3" xfId="30285" xr:uid="{00000000-0005-0000-0000-0000D0A90000}"/>
    <cellStyle name="Normal 8 3 2 2 3 4 3" xfId="10167" xr:uid="{00000000-0005-0000-0000-0000D1A90000}"/>
    <cellStyle name="Normal 8 3 2 2 3 4 3 2" xfId="40501" xr:uid="{00000000-0005-0000-0000-0000D2A90000}"/>
    <cellStyle name="Normal 8 3 2 2 3 4 3 3" xfId="25268" xr:uid="{00000000-0005-0000-0000-0000D3A90000}"/>
    <cellStyle name="Normal 8 3 2 2 3 4 4" xfId="35488" xr:uid="{00000000-0005-0000-0000-0000D4A90000}"/>
    <cellStyle name="Normal 8 3 2 2 3 4 5" xfId="20255" xr:uid="{00000000-0005-0000-0000-0000D5A90000}"/>
    <cellStyle name="Normal 8 3 2 2 3 5" xfId="11845" xr:uid="{00000000-0005-0000-0000-0000D6A90000}"/>
    <cellStyle name="Normal 8 3 2 2 3 5 2" xfId="42176" xr:uid="{00000000-0005-0000-0000-0000D7A90000}"/>
    <cellStyle name="Normal 8 3 2 2 3 5 3" xfId="26943" xr:uid="{00000000-0005-0000-0000-0000D8A90000}"/>
    <cellStyle name="Normal 8 3 2 2 3 6" xfId="6824" xr:uid="{00000000-0005-0000-0000-0000D9A90000}"/>
    <cellStyle name="Normal 8 3 2 2 3 6 2" xfId="37159" xr:uid="{00000000-0005-0000-0000-0000DAA90000}"/>
    <cellStyle name="Normal 8 3 2 2 3 6 3" xfId="21926" xr:uid="{00000000-0005-0000-0000-0000DBA90000}"/>
    <cellStyle name="Normal 8 3 2 2 3 7" xfId="32147" xr:uid="{00000000-0005-0000-0000-0000DCA90000}"/>
    <cellStyle name="Normal 8 3 2 2 3 8" xfId="16913" xr:uid="{00000000-0005-0000-0000-0000DDA90000}"/>
    <cellStyle name="Normal 8 3 2 2 4" xfId="2171" xr:uid="{00000000-0005-0000-0000-0000DEA90000}"/>
    <cellStyle name="Normal 8 3 2 2 4 2" xfId="3861" xr:uid="{00000000-0005-0000-0000-0000DFA90000}"/>
    <cellStyle name="Normal 8 3 2 2 4 2 2" xfId="13934" xr:uid="{00000000-0005-0000-0000-0000E0A90000}"/>
    <cellStyle name="Normal 8 3 2 2 4 2 2 2" xfId="44265" xr:uid="{00000000-0005-0000-0000-0000E1A90000}"/>
    <cellStyle name="Normal 8 3 2 2 4 2 2 3" xfId="29032" xr:uid="{00000000-0005-0000-0000-0000E2A90000}"/>
    <cellStyle name="Normal 8 3 2 2 4 2 3" xfId="8914" xr:uid="{00000000-0005-0000-0000-0000E3A90000}"/>
    <cellStyle name="Normal 8 3 2 2 4 2 3 2" xfId="39248" xr:uid="{00000000-0005-0000-0000-0000E4A90000}"/>
    <cellStyle name="Normal 8 3 2 2 4 2 3 3" xfId="24015" xr:uid="{00000000-0005-0000-0000-0000E5A90000}"/>
    <cellStyle name="Normal 8 3 2 2 4 2 4" xfId="34235" xr:uid="{00000000-0005-0000-0000-0000E6A90000}"/>
    <cellStyle name="Normal 8 3 2 2 4 2 5" xfId="19002" xr:uid="{00000000-0005-0000-0000-0000E7A90000}"/>
    <cellStyle name="Normal 8 3 2 2 4 3" xfId="5553" xr:uid="{00000000-0005-0000-0000-0000E8A90000}"/>
    <cellStyle name="Normal 8 3 2 2 4 3 2" xfId="15605" xr:uid="{00000000-0005-0000-0000-0000E9A90000}"/>
    <cellStyle name="Normal 8 3 2 2 4 3 2 2" xfId="45936" xr:uid="{00000000-0005-0000-0000-0000EAA90000}"/>
    <cellStyle name="Normal 8 3 2 2 4 3 2 3" xfId="30703" xr:uid="{00000000-0005-0000-0000-0000EBA90000}"/>
    <cellStyle name="Normal 8 3 2 2 4 3 3" xfId="10585" xr:uid="{00000000-0005-0000-0000-0000ECA90000}"/>
    <cellStyle name="Normal 8 3 2 2 4 3 3 2" xfId="40919" xr:uid="{00000000-0005-0000-0000-0000EDA90000}"/>
    <cellStyle name="Normal 8 3 2 2 4 3 3 3" xfId="25686" xr:uid="{00000000-0005-0000-0000-0000EEA90000}"/>
    <cellStyle name="Normal 8 3 2 2 4 3 4" xfId="35906" xr:uid="{00000000-0005-0000-0000-0000EFA90000}"/>
    <cellStyle name="Normal 8 3 2 2 4 3 5" xfId="20673" xr:uid="{00000000-0005-0000-0000-0000F0A90000}"/>
    <cellStyle name="Normal 8 3 2 2 4 4" xfId="12263" xr:uid="{00000000-0005-0000-0000-0000F1A90000}"/>
    <cellStyle name="Normal 8 3 2 2 4 4 2" xfId="42594" xr:uid="{00000000-0005-0000-0000-0000F2A90000}"/>
    <cellStyle name="Normal 8 3 2 2 4 4 3" xfId="27361" xr:uid="{00000000-0005-0000-0000-0000F3A90000}"/>
    <cellStyle name="Normal 8 3 2 2 4 5" xfId="7242" xr:uid="{00000000-0005-0000-0000-0000F4A90000}"/>
    <cellStyle name="Normal 8 3 2 2 4 5 2" xfId="37577" xr:uid="{00000000-0005-0000-0000-0000F5A90000}"/>
    <cellStyle name="Normal 8 3 2 2 4 5 3" xfId="22344" xr:uid="{00000000-0005-0000-0000-0000F6A90000}"/>
    <cellStyle name="Normal 8 3 2 2 4 6" xfId="32565" xr:uid="{00000000-0005-0000-0000-0000F7A90000}"/>
    <cellStyle name="Normal 8 3 2 2 4 7" xfId="17331" xr:uid="{00000000-0005-0000-0000-0000F8A90000}"/>
    <cellStyle name="Normal 8 3 2 2 5" xfId="3024" xr:uid="{00000000-0005-0000-0000-0000F9A90000}"/>
    <cellStyle name="Normal 8 3 2 2 5 2" xfId="13098" xr:uid="{00000000-0005-0000-0000-0000FAA90000}"/>
    <cellStyle name="Normal 8 3 2 2 5 2 2" xfId="43429" xr:uid="{00000000-0005-0000-0000-0000FBA90000}"/>
    <cellStyle name="Normal 8 3 2 2 5 2 3" xfId="28196" xr:uid="{00000000-0005-0000-0000-0000FCA90000}"/>
    <cellStyle name="Normal 8 3 2 2 5 3" xfId="8078" xr:uid="{00000000-0005-0000-0000-0000FDA90000}"/>
    <cellStyle name="Normal 8 3 2 2 5 3 2" xfId="38412" xr:uid="{00000000-0005-0000-0000-0000FEA90000}"/>
    <cellStyle name="Normal 8 3 2 2 5 3 3" xfId="23179" xr:uid="{00000000-0005-0000-0000-0000FFA90000}"/>
    <cellStyle name="Normal 8 3 2 2 5 4" xfId="33399" xr:uid="{00000000-0005-0000-0000-000000AA0000}"/>
    <cellStyle name="Normal 8 3 2 2 5 5" xfId="18166" xr:uid="{00000000-0005-0000-0000-000001AA0000}"/>
    <cellStyle name="Normal 8 3 2 2 6" xfId="4717" xr:uid="{00000000-0005-0000-0000-000002AA0000}"/>
    <cellStyle name="Normal 8 3 2 2 6 2" xfId="14769" xr:uid="{00000000-0005-0000-0000-000003AA0000}"/>
    <cellStyle name="Normal 8 3 2 2 6 2 2" xfId="45100" xr:uid="{00000000-0005-0000-0000-000004AA0000}"/>
    <cellStyle name="Normal 8 3 2 2 6 2 3" xfId="29867" xr:uid="{00000000-0005-0000-0000-000005AA0000}"/>
    <cellStyle name="Normal 8 3 2 2 6 3" xfId="9749" xr:uid="{00000000-0005-0000-0000-000006AA0000}"/>
    <cellStyle name="Normal 8 3 2 2 6 3 2" xfId="40083" xr:uid="{00000000-0005-0000-0000-000007AA0000}"/>
    <cellStyle name="Normal 8 3 2 2 6 3 3" xfId="24850" xr:uid="{00000000-0005-0000-0000-000008AA0000}"/>
    <cellStyle name="Normal 8 3 2 2 6 4" xfId="35070" xr:uid="{00000000-0005-0000-0000-000009AA0000}"/>
    <cellStyle name="Normal 8 3 2 2 6 5" xfId="19837" xr:uid="{00000000-0005-0000-0000-00000AAA0000}"/>
    <cellStyle name="Normal 8 3 2 2 7" xfId="11427" xr:uid="{00000000-0005-0000-0000-00000BAA0000}"/>
    <cellStyle name="Normal 8 3 2 2 7 2" xfId="41758" xr:uid="{00000000-0005-0000-0000-00000CAA0000}"/>
    <cellStyle name="Normal 8 3 2 2 7 3" xfId="26525" xr:uid="{00000000-0005-0000-0000-00000DAA0000}"/>
    <cellStyle name="Normal 8 3 2 2 8" xfId="6406" xr:uid="{00000000-0005-0000-0000-00000EAA0000}"/>
    <cellStyle name="Normal 8 3 2 2 8 2" xfId="36741" xr:uid="{00000000-0005-0000-0000-00000FAA0000}"/>
    <cellStyle name="Normal 8 3 2 2 8 3" xfId="21508" xr:uid="{00000000-0005-0000-0000-000010AA0000}"/>
    <cellStyle name="Normal 8 3 2 2 9" xfId="31729" xr:uid="{00000000-0005-0000-0000-000011AA0000}"/>
    <cellStyle name="Normal 8 3 2 3" xfId="1433" xr:uid="{00000000-0005-0000-0000-000012AA0000}"/>
    <cellStyle name="Normal 8 3 2 3 2" xfId="1854" xr:uid="{00000000-0005-0000-0000-000013AA0000}"/>
    <cellStyle name="Normal 8 3 2 3 2 2" xfId="2693" xr:uid="{00000000-0005-0000-0000-000014AA0000}"/>
    <cellStyle name="Normal 8 3 2 3 2 2 2" xfId="4383" xr:uid="{00000000-0005-0000-0000-000015AA0000}"/>
    <cellStyle name="Normal 8 3 2 3 2 2 2 2" xfId="14456" xr:uid="{00000000-0005-0000-0000-000016AA0000}"/>
    <cellStyle name="Normal 8 3 2 3 2 2 2 2 2" xfId="44787" xr:uid="{00000000-0005-0000-0000-000017AA0000}"/>
    <cellStyle name="Normal 8 3 2 3 2 2 2 2 3" xfId="29554" xr:uid="{00000000-0005-0000-0000-000018AA0000}"/>
    <cellStyle name="Normal 8 3 2 3 2 2 2 3" xfId="9436" xr:uid="{00000000-0005-0000-0000-000019AA0000}"/>
    <cellStyle name="Normal 8 3 2 3 2 2 2 3 2" xfId="39770" xr:uid="{00000000-0005-0000-0000-00001AAA0000}"/>
    <cellStyle name="Normal 8 3 2 3 2 2 2 3 3" xfId="24537" xr:uid="{00000000-0005-0000-0000-00001BAA0000}"/>
    <cellStyle name="Normal 8 3 2 3 2 2 2 4" xfId="34757" xr:uid="{00000000-0005-0000-0000-00001CAA0000}"/>
    <cellStyle name="Normal 8 3 2 3 2 2 2 5" xfId="19524" xr:uid="{00000000-0005-0000-0000-00001DAA0000}"/>
    <cellStyle name="Normal 8 3 2 3 2 2 3" xfId="6075" xr:uid="{00000000-0005-0000-0000-00001EAA0000}"/>
    <cellStyle name="Normal 8 3 2 3 2 2 3 2" xfId="16127" xr:uid="{00000000-0005-0000-0000-00001FAA0000}"/>
    <cellStyle name="Normal 8 3 2 3 2 2 3 2 2" xfId="46458" xr:uid="{00000000-0005-0000-0000-000020AA0000}"/>
    <cellStyle name="Normal 8 3 2 3 2 2 3 2 3" xfId="31225" xr:uid="{00000000-0005-0000-0000-000021AA0000}"/>
    <cellStyle name="Normal 8 3 2 3 2 2 3 3" xfId="11107" xr:uid="{00000000-0005-0000-0000-000022AA0000}"/>
    <cellStyle name="Normal 8 3 2 3 2 2 3 3 2" xfId="41441" xr:uid="{00000000-0005-0000-0000-000023AA0000}"/>
    <cellStyle name="Normal 8 3 2 3 2 2 3 3 3" xfId="26208" xr:uid="{00000000-0005-0000-0000-000024AA0000}"/>
    <cellStyle name="Normal 8 3 2 3 2 2 3 4" xfId="36428" xr:uid="{00000000-0005-0000-0000-000025AA0000}"/>
    <cellStyle name="Normal 8 3 2 3 2 2 3 5" xfId="21195" xr:uid="{00000000-0005-0000-0000-000026AA0000}"/>
    <cellStyle name="Normal 8 3 2 3 2 2 4" xfId="12785" xr:uid="{00000000-0005-0000-0000-000027AA0000}"/>
    <cellStyle name="Normal 8 3 2 3 2 2 4 2" xfId="43116" xr:uid="{00000000-0005-0000-0000-000028AA0000}"/>
    <cellStyle name="Normal 8 3 2 3 2 2 4 3" xfId="27883" xr:uid="{00000000-0005-0000-0000-000029AA0000}"/>
    <cellStyle name="Normal 8 3 2 3 2 2 5" xfId="7764" xr:uid="{00000000-0005-0000-0000-00002AAA0000}"/>
    <cellStyle name="Normal 8 3 2 3 2 2 5 2" xfId="38099" xr:uid="{00000000-0005-0000-0000-00002BAA0000}"/>
    <cellStyle name="Normal 8 3 2 3 2 2 5 3" xfId="22866" xr:uid="{00000000-0005-0000-0000-00002CAA0000}"/>
    <cellStyle name="Normal 8 3 2 3 2 2 6" xfId="33087" xr:uid="{00000000-0005-0000-0000-00002DAA0000}"/>
    <cellStyle name="Normal 8 3 2 3 2 2 7" xfId="17853" xr:uid="{00000000-0005-0000-0000-00002EAA0000}"/>
    <cellStyle name="Normal 8 3 2 3 2 3" xfId="3546" xr:uid="{00000000-0005-0000-0000-00002FAA0000}"/>
    <cellStyle name="Normal 8 3 2 3 2 3 2" xfId="13620" xr:uid="{00000000-0005-0000-0000-000030AA0000}"/>
    <cellStyle name="Normal 8 3 2 3 2 3 2 2" xfId="43951" xr:uid="{00000000-0005-0000-0000-000031AA0000}"/>
    <cellStyle name="Normal 8 3 2 3 2 3 2 3" xfId="28718" xr:uid="{00000000-0005-0000-0000-000032AA0000}"/>
    <cellStyle name="Normal 8 3 2 3 2 3 3" xfId="8600" xr:uid="{00000000-0005-0000-0000-000033AA0000}"/>
    <cellStyle name="Normal 8 3 2 3 2 3 3 2" xfId="38934" xr:uid="{00000000-0005-0000-0000-000034AA0000}"/>
    <cellStyle name="Normal 8 3 2 3 2 3 3 3" xfId="23701" xr:uid="{00000000-0005-0000-0000-000035AA0000}"/>
    <cellStyle name="Normal 8 3 2 3 2 3 4" xfId="33921" xr:uid="{00000000-0005-0000-0000-000036AA0000}"/>
    <cellStyle name="Normal 8 3 2 3 2 3 5" xfId="18688" xr:uid="{00000000-0005-0000-0000-000037AA0000}"/>
    <cellStyle name="Normal 8 3 2 3 2 4" xfId="5239" xr:uid="{00000000-0005-0000-0000-000038AA0000}"/>
    <cellStyle name="Normal 8 3 2 3 2 4 2" xfId="15291" xr:uid="{00000000-0005-0000-0000-000039AA0000}"/>
    <cellStyle name="Normal 8 3 2 3 2 4 2 2" xfId="45622" xr:uid="{00000000-0005-0000-0000-00003AAA0000}"/>
    <cellStyle name="Normal 8 3 2 3 2 4 2 3" xfId="30389" xr:uid="{00000000-0005-0000-0000-00003BAA0000}"/>
    <cellStyle name="Normal 8 3 2 3 2 4 3" xfId="10271" xr:uid="{00000000-0005-0000-0000-00003CAA0000}"/>
    <cellStyle name="Normal 8 3 2 3 2 4 3 2" xfId="40605" xr:uid="{00000000-0005-0000-0000-00003DAA0000}"/>
    <cellStyle name="Normal 8 3 2 3 2 4 3 3" xfId="25372" xr:uid="{00000000-0005-0000-0000-00003EAA0000}"/>
    <cellStyle name="Normal 8 3 2 3 2 4 4" xfId="35592" xr:uid="{00000000-0005-0000-0000-00003FAA0000}"/>
    <cellStyle name="Normal 8 3 2 3 2 4 5" xfId="20359" xr:uid="{00000000-0005-0000-0000-000040AA0000}"/>
    <cellStyle name="Normal 8 3 2 3 2 5" xfId="11949" xr:uid="{00000000-0005-0000-0000-000041AA0000}"/>
    <cellStyle name="Normal 8 3 2 3 2 5 2" xfId="42280" xr:uid="{00000000-0005-0000-0000-000042AA0000}"/>
    <cellStyle name="Normal 8 3 2 3 2 5 3" xfId="27047" xr:uid="{00000000-0005-0000-0000-000043AA0000}"/>
    <cellStyle name="Normal 8 3 2 3 2 6" xfId="6928" xr:uid="{00000000-0005-0000-0000-000044AA0000}"/>
    <cellStyle name="Normal 8 3 2 3 2 6 2" xfId="37263" xr:uid="{00000000-0005-0000-0000-000045AA0000}"/>
    <cellStyle name="Normal 8 3 2 3 2 6 3" xfId="22030" xr:uid="{00000000-0005-0000-0000-000046AA0000}"/>
    <cellStyle name="Normal 8 3 2 3 2 7" xfId="32251" xr:uid="{00000000-0005-0000-0000-000047AA0000}"/>
    <cellStyle name="Normal 8 3 2 3 2 8" xfId="17017" xr:uid="{00000000-0005-0000-0000-000048AA0000}"/>
    <cellStyle name="Normal 8 3 2 3 3" xfId="2275" xr:uid="{00000000-0005-0000-0000-000049AA0000}"/>
    <cellStyle name="Normal 8 3 2 3 3 2" xfId="3965" xr:uid="{00000000-0005-0000-0000-00004AAA0000}"/>
    <cellStyle name="Normal 8 3 2 3 3 2 2" xfId="14038" xr:uid="{00000000-0005-0000-0000-00004BAA0000}"/>
    <cellStyle name="Normal 8 3 2 3 3 2 2 2" xfId="44369" xr:uid="{00000000-0005-0000-0000-00004CAA0000}"/>
    <cellStyle name="Normal 8 3 2 3 3 2 2 3" xfId="29136" xr:uid="{00000000-0005-0000-0000-00004DAA0000}"/>
    <cellStyle name="Normal 8 3 2 3 3 2 3" xfId="9018" xr:uid="{00000000-0005-0000-0000-00004EAA0000}"/>
    <cellStyle name="Normal 8 3 2 3 3 2 3 2" xfId="39352" xr:uid="{00000000-0005-0000-0000-00004FAA0000}"/>
    <cellStyle name="Normal 8 3 2 3 3 2 3 3" xfId="24119" xr:uid="{00000000-0005-0000-0000-000050AA0000}"/>
    <cellStyle name="Normal 8 3 2 3 3 2 4" xfId="34339" xr:uid="{00000000-0005-0000-0000-000051AA0000}"/>
    <cellStyle name="Normal 8 3 2 3 3 2 5" xfId="19106" xr:uid="{00000000-0005-0000-0000-000052AA0000}"/>
    <cellStyle name="Normal 8 3 2 3 3 3" xfId="5657" xr:uid="{00000000-0005-0000-0000-000053AA0000}"/>
    <cellStyle name="Normal 8 3 2 3 3 3 2" xfId="15709" xr:uid="{00000000-0005-0000-0000-000054AA0000}"/>
    <cellStyle name="Normal 8 3 2 3 3 3 2 2" xfId="46040" xr:uid="{00000000-0005-0000-0000-000055AA0000}"/>
    <cellStyle name="Normal 8 3 2 3 3 3 2 3" xfId="30807" xr:uid="{00000000-0005-0000-0000-000056AA0000}"/>
    <cellStyle name="Normal 8 3 2 3 3 3 3" xfId="10689" xr:uid="{00000000-0005-0000-0000-000057AA0000}"/>
    <cellStyle name="Normal 8 3 2 3 3 3 3 2" xfId="41023" xr:uid="{00000000-0005-0000-0000-000058AA0000}"/>
    <cellStyle name="Normal 8 3 2 3 3 3 3 3" xfId="25790" xr:uid="{00000000-0005-0000-0000-000059AA0000}"/>
    <cellStyle name="Normal 8 3 2 3 3 3 4" xfId="36010" xr:uid="{00000000-0005-0000-0000-00005AAA0000}"/>
    <cellStyle name="Normal 8 3 2 3 3 3 5" xfId="20777" xr:uid="{00000000-0005-0000-0000-00005BAA0000}"/>
    <cellStyle name="Normal 8 3 2 3 3 4" xfId="12367" xr:uid="{00000000-0005-0000-0000-00005CAA0000}"/>
    <cellStyle name="Normal 8 3 2 3 3 4 2" xfId="42698" xr:uid="{00000000-0005-0000-0000-00005DAA0000}"/>
    <cellStyle name="Normal 8 3 2 3 3 4 3" xfId="27465" xr:uid="{00000000-0005-0000-0000-00005EAA0000}"/>
    <cellStyle name="Normal 8 3 2 3 3 5" xfId="7346" xr:uid="{00000000-0005-0000-0000-00005FAA0000}"/>
    <cellStyle name="Normal 8 3 2 3 3 5 2" xfId="37681" xr:uid="{00000000-0005-0000-0000-000060AA0000}"/>
    <cellStyle name="Normal 8 3 2 3 3 5 3" xfId="22448" xr:uid="{00000000-0005-0000-0000-000061AA0000}"/>
    <cellStyle name="Normal 8 3 2 3 3 6" xfId="32669" xr:uid="{00000000-0005-0000-0000-000062AA0000}"/>
    <cellStyle name="Normal 8 3 2 3 3 7" xfId="17435" xr:uid="{00000000-0005-0000-0000-000063AA0000}"/>
    <cellStyle name="Normal 8 3 2 3 4" xfId="3128" xr:uid="{00000000-0005-0000-0000-000064AA0000}"/>
    <cellStyle name="Normal 8 3 2 3 4 2" xfId="13202" xr:uid="{00000000-0005-0000-0000-000065AA0000}"/>
    <cellStyle name="Normal 8 3 2 3 4 2 2" xfId="43533" xr:uid="{00000000-0005-0000-0000-000066AA0000}"/>
    <cellStyle name="Normal 8 3 2 3 4 2 3" xfId="28300" xr:uid="{00000000-0005-0000-0000-000067AA0000}"/>
    <cellStyle name="Normal 8 3 2 3 4 3" xfId="8182" xr:uid="{00000000-0005-0000-0000-000068AA0000}"/>
    <cellStyle name="Normal 8 3 2 3 4 3 2" xfId="38516" xr:uid="{00000000-0005-0000-0000-000069AA0000}"/>
    <cellStyle name="Normal 8 3 2 3 4 3 3" xfId="23283" xr:uid="{00000000-0005-0000-0000-00006AAA0000}"/>
    <cellStyle name="Normal 8 3 2 3 4 4" xfId="33503" xr:uid="{00000000-0005-0000-0000-00006BAA0000}"/>
    <cellStyle name="Normal 8 3 2 3 4 5" xfId="18270" xr:uid="{00000000-0005-0000-0000-00006CAA0000}"/>
    <cellStyle name="Normal 8 3 2 3 5" xfId="4821" xr:uid="{00000000-0005-0000-0000-00006DAA0000}"/>
    <cellStyle name="Normal 8 3 2 3 5 2" xfId="14873" xr:uid="{00000000-0005-0000-0000-00006EAA0000}"/>
    <cellStyle name="Normal 8 3 2 3 5 2 2" xfId="45204" xr:uid="{00000000-0005-0000-0000-00006FAA0000}"/>
    <cellStyle name="Normal 8 3 2 3 5 2 3" xfId="29971" xr:uid="{00000000-0005-0000-0000-000070AA0000}"/>
    <cellStyle name="Normal 8 3 2 3 5 3" xfId="9853" xr:uid="{00000000-0005-0000-0000-000071AA0000}"/>
    <cellStyle name="Normal 8 3 2 3 5 3 2" xfId="40187" xr:uid="{00000000-0005-0000-0000-000072AA0000}"/>
    <cellStyle name="Normal 8 3 2 3 5 3 3" xfId="24954" xr:uid="{00000000-0005-0000-0000-000073AA0000}"/>
    <cellStyle name="Normal 8 3 2 3 5 4" xfId="35174" xr:uid="{00000000-0005-0000-0000-000074AA0000}"/>
    <cellStyle name="Normal 8 3 2 3 5 5" xfId="19941" xr:uid="{00000000-0005-0000-0000-000075AA0000}"/>
    <cellStyle name="Normal 8 3 2 3 6" xfId="11531" xr:uid="{00000000-0005-0000-0000-000076AA0000}"/>
    <cellStyle name="Normal 8 3 2 3 6 2" xfId="41862" xr:uid="{00000000-0005-0000-0000-000077AA0000}"/>
    <cellStyle name="Normal 8 3 2 3 6 3" xfId="26629" xr:uid="{00000000-0005-0000-0000-000078AA0000}"/>
    <cellStyle name="Normal 8 3 2 3 7" xfId="6510" xr:uid="{00000000-0005-0000-0000-000079AA0000}"/>
    <cellStyle name="Normal 8 3 2 3 7 2" xfId="36845" xr:uid="{00000000-0005-0000-0000-00007AAA0000}"/>
    <cellStyle name="Normal 8 3 2 3 7 3" xfId="21612" xr:uid="{00000000-0005-0000-0000-00007BAA0000}"/>
    <cellStyle name="Normal 8 3 2 3 8" xfId="31833" xr:uid="{00000000-0005-0000-0000-00007CAA0000}"/>
    <cellStyle name="Normal 8 3 2 3 9" xfId="16599" xr:uid="{00000000-0005-0000-0000-00007DAA0000}"/>
    <cellStyle name="Normal 8 3 2 4" xfId="1646" xr:uid="{00000000-0005-0000-0000-00007EAA0000}"/>
    <cellStyle name="Normal 8 3 2 4 2" xfId="2485" xr:uid="{00000000-0005-0000-0000-00007FAA0000}"/>
    <cellStyle name="Normal 8 3 2 4 2 2" xfId="4175" xr:uid="{00000000-0005-0000-0000-000080AA0000}"/>
    <cellStyle name="Normal 8 3 2 4 2 2 2" xfId="14248" xr:uid="{00000000-0005-0000-0000-000081AA0000}"/>
    <cellStyle name="Normal 8 3 2 4 2 2 2 2" xfId="44579" xr:uid="{00000000-0005-0000-0000-000082AA0000}"/>
    <cellStyle name="Normal 8 3 2 4 2 2 2 3" xfId="29346" xr:uid="{00000000-0005-0000-0000-000083AA0000}"/>
    <cellStyle name="Normal 8 3 2 4 2 2 3" xfId="9228" xr:uid="{00000000-0005-0000-0000-000084AA0000}"/>
    <cellStyle name="Normal 8 3 2 4 2 2 3 2" xfId="39562" xr:uid="{00000000-0005-0000-0000-000085AA0000}"/>
    <cellStyle name="Normal 8 3 2 4 2 2 3 3" xfId="24329" xr:uid="{00000000-0005-0000-0000-000086AA0000}"/>
    <cellStyle name="Normal 8 3 2 4 2 2 4" xfId="34549" xr:uid="{00000000-0005-0000-0000-000087AA0000}"/>
    <cellStyle name="Normal 8 3 2 4 2 2 5" xfId="19316" xr:uid="{00000000-0005-0000-0000-000088AA0000}"/>
    <cellStyle name="Normal 8 3 2 4 2 3" xfId="5867" xr:uid="{00000000-0005-0000-0000-000089AA0000}"/>
    <cellStyle name="Normal 8 3 2 4 2 3 2" xfId="15919" xr:uid="{00000000-0005-0000-0000-00008AAA0000}"/>
    <cellStyle name="Normal 8 3 2 4 2 3 2 2" xfId="46250" xr:uid="{00000000-0005-0000-0000-00008BAA0000}"/>
    <cellStyle name="Normal 8 3 2 4 2 3 2 3" xfId="31017" xr:uid="{00000000-0005-0000-0000-00008CAA0000}"/>
    <cellStyle name="Normal 8 3 2 4 2 3 3" xfId="10899" xr:uid="{00000000-0005-0000-0000-00008DAA0000}"/>
    <cellStyle name="Normal 8 3 2 4 2 3 3 2" xfId="41233" xr:uid="{00000000-0005-0000-0000-00008EAA0000}"/>
    <cellStyle name="Normal 8 3 2 4 2 3 3 3" xfId="26000" xr:uid="{00000000-0005-0000-0000-00008FAA0000}"/>
    <cellStyle name="Normal 8 3 2 4 2 3 4" xfId="36220" xr:uid="{00000000-0005-0000-0000-000090AA0000}"/>
    <cellStyle name="Normal 8 3 2 4 2 3 5" xfId="20987" xr:uid="{00000000-0005-0000-0000-000091AA0000}"/>
    <cellStyle name="Normal 8 3 2 4 2 4" xfId="12577" xr:uid="{00000000-0005-0000-0000-000092AA0000}"/>
    <cellStyle name="Normal 8 3 2 4 2 4 2" xfId="42908" xr:uid="{00000000-0005-0000-0000-000093AA0000}"/>
    <cellStyle name="Normal 8 3 2 4 2 4 3" xfId="27675" xr:uid="{00000000-0005-0000-0000-000094AA0000}"/>
    <cellStyle name="Normal 8 3 2 4 2 5" xfId="7556" xr:uid="{00000000-0005-0000-0000-000095AA0000}"/>
    <cellStyle name="Normal 8 3 2 4 2 5 2" xfId="37891" xr:uid="{00000000-0005-0000-0000-000096AA0000}"/>
    <cellStyle name="Normal 8 3 2 4 2 5 3" xfId="22658" xr:uid="{00000000-0005-0000-0000-000097AA0000}"/>
    <cellStyle name="Normal 8 3 2 4 2 6" xfId="32879" xr:uid="{00000000-0005-0000-0000-000098AA0000}"/>
    <cellStyle name="Normal 8 3 2 4 2 7" xfId="17645" xr:uid="{00000000-0005-0000-0000-000099AA0000}"/>
    <cellStyle name="Normal 8 3 2 4 3" xfId="3338" xr:uid="{00000000-0005-0000-0000-00009AAA0000}"/>
    <cellStyle name="Normal 8 3 2 4 3 2" xfId="13412" xr:uid="{00000000-0005-0000-0000-00009BAA0000}"/>
    <cellStyle name="Normal 8 3 2 4 3 2 2" xfId="43743" xr:uid="{00000000-0005-0000-0000-00009CAA0000}"/>
    <cellStyle name="Normal 8 3 2 4 3 2 3" xfId="28510" xr:uid="{00000000-0005-0000-0000-00009DAA0000}"/>
    <cellStyle name="Normal 8 3 2 4 3 3" xfId="8392" xr:uid="{00000000-0005-0000-0000-00009EAA0000}"/>
    <cellStyle name="Normal 8 3 2 4 3 3 2" xfId="38726" xr:uid="{00000000-0005-0000-0000-00009FAA0000}"/>
    <cellStyle name="Normal 8 3 2 4 3 3 3" xfId="23493" xr:uid="{00000000-0005-0000-0000-0000A0AA0000}"/>
    <cellStyle name="Normal 8 3 2 4 3 4" xfId="33713" xr:uid="{00000000-0005-0000-0000-0000A1AA0000}"/>
    <cellStyle name="Normal 8 3 2 4 3 5" xfId="18480" xr:uid="{00000000-0005-0000-0000-0000A2AA0000}"/>
    <cellStyle name="Normal 8 3 2 4 4" xfId="5031" xr:uid="{00000000-0005-0000-0000-0000A3AA0000}"/>
    <cellStyle name="Normal 8 3 2 4 4 2" xfId="15083" xr:uid="{00000000-0005-0000-0000-0000A4AA0000}"/>
    <cellStyle name="Normal 8 3 2 4 4 2 2" xfId="45414" xr:uid="{00000000-0005-0000-0000-0000A5AA0000}"/>
    <cellStyle name="Normal 8 3 2 4 4 2 3" xfId="30181" xr:uid="{00000000-0005-0000-0000-0000A6AA0000}"/>
    <cellStyle name="Normal 8 3 2 4 4 3" xfId="10063" xr:uid="{00000000-0005-0000-0000-0000A7AA0000}"/>
    <cellStyle name="Normal 8 3 2 4 4 3 2" xfId="40397" xr:uid="{00000000-0005-0000-0000-0000A8AA0000}"/>
    <cellStyle name="Normal 8 3 2 4 4 3 3" xfId="25164" xr:uid="{00000000-0005-0000-0000-0000A9AA0000}"/>
    <cellStyle name="Normal 8 3 2 4 4 4" xfId="35384" xr:uid="{00000000-0005-0000-0000-0000AAAA0000}"/>
    <cellStyle name="Normal 8 3 2 4 4 5" xfId="20151" xr:uid="{00000000-0005-0000-0000-0000ABAA0000}"/>
    <cellStyle name="Normal 8 3 2 4 5" xfId="11741" xr:uid="{00000000-0005-0000-0000-0000ACAA0000}"/>
    <cellStyle name="Normal 8 3 2 4 5 2" xfId="42072" xr:uid="{00000000-0005-0000-0000-0000ADAA0000}"/>
    <cellStyle name="Normal 8 3 2 4 5 3" xfId="26839" xr:uid="{00000000-0005-0000-0000-0000AEAA0000}"/>
    <cellStyle name="Normal 8 3 2 4 6" xfId="6720" xr:uid="{00000000-0005-0000-0000-0000AFAA0000}"/>
    <cellStyle name="Normal 8 3 2 4 6 2" xfId="37055" xr:uid="{00000000-0005-0000-0000-0000B0AA0000}"/>
    <cellStyle name="Normal 8 3 2 4 6 3" xfId="21822" xr:uid="{00000000-0005-0000-0000-0000B1AA0000}"/>
    <cellStyle name="Normal 8 3 2 4 7" xfId="32043" xr:uid="{00000000-0005-0000-0000-0000B2AA0000}"/>
    <cellStyle name="Normal 8 3 2 4 8" xfId="16809" xr:uid="{00000000-0005-0000-0000-0000B3AA0000}"/>
    <cellStyle name="Normal 8 3 2 5" xfId="2067" xr:uid="{00000000-0005-0000-0000-0000B4AA0000}"/>
    <cellStyle name="Normal 8 3 2 5 2" xfId="3757" xr:uid="{00000000-0005-0000-0000-0000B5AA0000}"/>
    <cellStyle name="Normal 8 3 2 5 2 2" xfId="13830" xr:uid="{00000000-0005-0000-0000-0000B6AA0000}"/>
    <cellStyle name="Normal 8 3 2 5 2 2 2" xfId="44161" xr:uid="{00000000-0005-0000-0000-0000B7AA0000}"/>
    <cellStyle name="Normal 8 3 2 5 2 2 3" xfId="28928" xr:uid="{00000000-0005-0000-0000-0000B8AA0000}"/>
    <cellStyle name="Normal 8 3 2 5 2 3" xfId="8810" xr:uid="{00000000-0005-0000-0000-0000B9AA0000}"/>
    <cellStyle name="Normal 8 3 2 5 2 3 2" xfId="39144" xr:uid="{00000000-0005-0000-0000-0000BAAA0000}"/>
    <cellStyle name="Normal 8 3 2 5 2 3 3" xfId="23911" xr:uid="{00000000-0005-0000-0000-0000BBAA0000}"/>
    <cellStyle name="Normal 8 3 2 5 2 4" xfId="34131" xr:uid="{00000000-0005-0000-0000-0000BCAA0000}"/>
    <cellStyle name="Normal 8 3 2 5 2 5" xfId="18898" xr:uid="{00000000-0005-0000-0000-0000BDAA0000}"/>
    <cellStyle name="Normal 8 3 2 5 3" xfId="5449" xr:uid="{00000000-0005-0000-0000-0000BEAA0000}"/>
    <cellStyle name="Normal 8 3 2 5 3 2" xfId="15501" xr:uid="{00000000-0005-0000-0000-0000BFAA0000}"/>
    <cellStyle name="Normal 8 3 2 5 3 2 2" xfId="45832" xr:uid="{00000000-0005-0000-0000-0000C0AA0000}"/>
    <cellStyle name="Normal 8 3 2 5 3 2 3" xfId="30599" xr:uid="{00000000-0005-0000-0000-0000C1AA0000}"/>
    <cellStyle name="Normal 8 3 2 5 3 3" xfId="10481" xr:uid="{00000000-0005-0000-0000-0000C2AA0000}"/>
    <cellStyle name="Normal 8 3 2 5 3 3 2" xfId="40815" xr:uid="{00000000-0005-0000-0000-0000C3AA0000}"/>
    <cellStyle name="Normal 8 3 2 5 3 3 3" xfId="25582" xr:uid="{00000000-0005-0000-0000-0000C4AA0000}"/>
    <cellStyle name="Normal 8 3 2 5 3 4" xfId="35802" xr:uid="{00000000-0005-0000-0000-0000C5AA0000}"/>
    <cellStyle name="Normal 8 3 2 5 3 5" xfId="20569" xr:uid="{00000000-0005-0000-0000-0000C6AA0000}"/>
    <cellStyle name="Normal 8 3 2 5 4" xfId="12159" xr:uid="{00000000-0005-0000-0000-0000C7AA0000}"/>
    <cellStyle name="Normal 8 3 2 5 4 2" xfId="42490" xr:uid="{00000000-0005-0000-0000-0000C8AA0000}"/>
    <cellStyle name="Normal 8 3 2 5 4 3" xfId="27257" xr:uid="{00000000-0005-0000-0000-0000C9AA0000}"/>
    <cellStyle name="Normal 8 3 2 5 5" xfId="7138" xr:uid="{00000000-0005-0000-0000-0000CAAA0000}"/>
    <cellStyle name="Normal 8 3 2 5 5 2" xfId="37473" xr:uid="{00000000-0005-0000-0000-0000CBAA0000}"/>
    <cellStyle name="Normal 8 3 2 5 5 3" xfId="22240" xr:uid="{00000000-0005-0000-0000-0000CCAA0000}"/>
    <cellStyle name="Normal 8 3 2 5 6" xfId="32461" xr:uid="{00000000-0005-0000-0000-0000CDAA0000}"/>
    <cellStyle name="Normal 8 3 2 5 7" xfId="17227" xr:uid="{00000000-0005-0000-0000-0000CEAA0000}"/>
    <cellStyle name="Normal 8 3 2 6" xfId="2920" xr:uid="{00000000-0005-0000-0000-0000CFAA0000}"/>
    <cellStyle name="Normal 8 3 2 6 2" xfId="12994" xr:uid="{00000000-0005-0000-0000-0000D0AA0000}"/>
    <cellStyle name="Normal 8 3 2 6 2 2" xfId="43325" xr:uid="{00000000-0005-0000-0000-0000D1AA0000}"/>
    <cellStyle name="Normal 8 3 2 6 2 3" xfId="28092" xr:uid="{00000000-0005-0000-0000-0000D2AA0000}"/>
    <cellStyle name="Normal 8 3 2 6 3" xfId="7974" xr:uid="{00000000-0005-0000-0000-0000D3AA0000}"/>
    <cellStyle name="Normal 8 3 2 6 3 2" xfId="38308" xr:uid="{00000000-0005-0000-0000-0000D4AA0000}"/>
    <cellStyle name="Normal 8 3 2 6 3 3" xfId="23075" xr:uid="{00000000-0005-0000-0000-0000D5AA0000}"/>
    <cellStyle name="Normal 8 3 2 6 4" xfId="33295" xr:uid="{00000000-0005-0000-0000-0000D6AA0000}"/>
    <cellStyle name="Normal 8 3 2 6 5" xfId="18062" xr:uid="{00000000-0005-0000-0000-0000D7AA0000}"/>
    <cellStyle name="Normal 8 3 2 7" xfId="4613" xr:uid="{00000000-0005-0000-0000-0000D8AA0000}"/>
    <cellStyle name="Normal 8 3 2 7 2" xfId="14665" xr:uid="{00000000-0005-0000-0000-0000D9AA0000}"/>
    <cellStyle name="Normal 8 3 2 7 2 2" xfId="44996" xr:uid="{00000000-0005-0000-0000-0000DAAA0000}"/>
    <cellStyle name="Normal 8 3 2 7 2 3" xfId="29763" xr:uid="{00000000-0005-0000-0000-0000DBAA0000}"/>
    <cellStyle name="Normal 8 3 2 7 3" xfId="9645" xr:uid="{00000000-0005-0000-0000-0000DCAA0000}"/>
    <cellStyle name="Normal 8 3 2 7 3 2" xfId="39979" xr:uid="{00000000-0005-0000-0000-0000DDAA0000}"/>
    <cellStyle name="Normal 8 3 2 7 3 3" xfId="24746" xr:uid="{00000000-0005-0000-0000-0000DEAA0000}"/>
    <cellStyle name="Normal 8 3 2 7 4" xfId="34966" xr:uid="{00000000-0005-0000-0000-0000DFAA0000}"/>
    <cellStyle name="Normal 8 3 2 7 5" xfId="19733" xr:uid="{00000000-0005-0000-0000-0000E0AA0000}"/>
    <cellStyle name="Normal 8 3 2 8" xfId="11323" xr:uid="{00000000-0005-0000-0000-0000E1AA0000}"/>
    <cellStyle name="Normal 8 3 2 8 2" xfId="41654" xr:uid="{00000000-0005-0000-0000-0000E2AA0000}"/>
    <cellStyle name="Normal 8 3 2 8 3" xfId="26421" xr:uid="{00000000-0005-0000-0000-0000E3AA0000}"/>
    <cellStyle name="Normal 8 3 2 9" xfId="6302" xr:uid="{00000000-0005-0000-0000-0000E4AA0000}"/>
    <cellStyle name="Normal 8 3 2 9 2" xfId="36637" xr:uid="{00000000-0005-0000-0000-0000E5AA0000}"/>
    <cellStyle name="Normal 8 3 2 9 3" xfId="21404" xr:uid="{00000000-0005-0000-0000-0000E6AA0000}"/>
    <cellStyle name="Normal 8 3 3" xfId="1266" xr:uid="{00000000-0005-0000-0000-0000E7AA0000}"/>
    <cellStyle name="Normal 8 3 3 10" xfId="16443" xr:uid="{00000000-0005-0000-0000-0000E8AA0000}"/>
    <cellStyle name="Normal 8 3 3 2" xfId="1485" xr:uid="{00000000-0005-0000-0000-0000E9AA0000}"/>
    <cellStyle name="Normal 8 3 3 2 2" xfId="1906" xr:uid="{00000000-0005-0000-0000-0000EAAA0000}"/>
    <cellStyle name="Normal 8 3 3 2 2 2" xfId="2745" xr:uid="{00000000-0005-0000-0000-0000EBAA0000}"/>
    <cellStyle name="Normal 8 3 3 2 2 2 2" xfId="4435" xr:uid="{00000000-0005-0000-0000-0000ECAA0000}"/>
    <cellStyle name="Normal 8 3 3 2 2 2 2 2" xfId="14508" xr:uid="{00000000-0005-0000-0000-0000EDAA0000}"/>
    <cellStyle name="Normal 8 3 3 2 2 2 2 2 2" xfId="44839" xr:uid="{00000000-0005-0000-0000-0000EEAA0000}"/>
    <cellStyle name="Normal 8 3 3 2 2 2 2 2 3" xfId="29606" xr:uid="{00000000-0005-0000-0000-0000EFAA0000}"/>
    <cellStyle name="Normal 8 3 3 2 2 2 2 3" xfId="9488" xr:uid="{00000000-0005-0000-0000-0000F0AA0000}"/>
    <cellStyle name="Normal 8 3 3 2 2 2 2 3 2" xfId="39822" xr:uid="{00000000-0005-0000-0000-0000F1AA0000}"/>
    <cellStyle name="Normal 8 3 3 2 2 2 2 3 3" xfId="24589" xr:uid="{00000000-0005-0000-0000-0000F2AA0000}"/>
    <cellStyle name="Normal 8 3 3 2 2 2 2 4" xfId="34809" xr:uid="{00000000-0005-0000-0000-0000F3AA0000}"/>
    <cellStyle name="Normal 8 3 3 2 2 2 2 5" xfId="19576" xr:uid="{00000000-0005-0000-0000-0000F4AA0000}"/>
    <cellStyle name="Normal 8 3 3 2 2 2 3" xfId="6127" xr:uid="{00000000-0005-0000-0000-0000F5AA0000}"/>
    <cellStyle name="Normal 8 3 3 2 2 2 3 2" xfId="16179" xr:uid="{00000000-0005-0000-0000-0000F6AA0000}"/>
    <cellStyle name="Normal 8 3 3 2 2 2 3 2 2" xfId="46510" xr:uid="{00000000-0005-0000-0000-0000F7AA0000}"/>
    <cellStyle name="Normal 8 3 3 2 2 2 3 2 3" xfId="31277" xr:uid="{00000000-0005-0000-0000-0000F8AA0000}"/>
    <cellStyle name="Normal 8 3 3 2 2 2 3 3" xfId="11159" xr:uid="{00000000-0005-0000-0000-0000F9AA0000}"/>
    <cellStyle name="Normal 8 3 3 2 2 2 3 3 2" xfId="41493" xr:uid="{00000000-0005-0000-0000-0000FAAA0000}"/>
    <cellStyle name="Normal 8 3 3 2 2 2 3 3 3" xfId="26260" xr:uid="{00000000-0005-0000-0000-0000FBAA0000}"/>
    <cellStyle name="Normal 8 3 3 2 2 2 3 4" xfId="36480" xr:uid="{00000000-0005-0000-0000-0000FCAA0000}"/>
    <cellStyle name="Normal 8 3 3 2 2 2 3 5" xfId="21247" xr:uid="{00000000-0005-0000-0000-0000FDAA0000}"/>
    <cellStyle name="Normal 8 3 3 2 2 2 4" xfId="12837" xr:uid="{00000000-0005-0000-0000-0000FEAA0000}"/>
    <cellStyle name="Normal 8 3 3 2 2 2 4 2" xfId="43168" xr:uid="{00000000-0005-0000-0000-0000FFAA0000}"/>
    <cellStyle name="Normal 8 3 3 2 2 2 4 3" xfId="27935" xr:uid="{00000000-0005-0000-0000-000000AB0000}"/>
    <cellStyle name="Normal 8 3 3 2 2 2 5" xfId="7816" xr:uid="{00000000-0005-0000-0000-000001AB0000}"/>
    <cellStyle name="Normal 8 3 3 2 2 2 5 2" xfId="38151" xr:uid="{00000000-0005-0000-0000-000002AB0000}"/>
    <cellStyle name="Normal 8 3 3 2 2 2 5 3" xfId="22918" xr:uid="{00000000-0005-0000-0000-000003AB0000}"/>
    <cellStyle name="Normal 8 3 3 2 2 2 6" xfId="33139" xr:uid="{00000000-0005-0000-0000-000004AB0000}"/>
    <cellStyle name="Normal 8 3 3 2 2 2 7" xfId="17905" xr:uid="{00000000-0005-0000-0000-000005AB0000}"/>
    <cellStyle name="Normal 8 3 3 2 2 3" xfId="3598" xr:uid="{00000000-0005-0000-0000-000006AB0000}"/>
    <cellStyle name="Normal 8 3 3 2 2 3 2" xfId="13672" xr:uid="{00000000-0005-0000-0000-000007AB0000}"/>
    <cellStyle name="Normal 8 3 3 2 2 3 2 2" xfId="44003" xr:uid="{00000000-0005-0000-0000-000008AB0000}"/>
    <cellStyle name="Normal 8 3 3 2 2 3 2 3" xfId="28770" xr:uid="{00000000-0005-0000-0000-000009AB0000}"/>
    <cellStyle name="Normal 8 3 3 2 2 3 3" xfId="8652" xr:uid="{00000000-0005-0000-0000-00000AAB0000}"/>
    <cellStyle name="Normal 8 3 3 2 2 3 3 2" xfId="38986" xr:uid="{00000000-0005-0000-0000-00000BAB0000}"/>
    <cellStyle name="Normal 8 3 3 2 2 3 3 3" xfId="23753" xr:uid="{00000000-0005-0000-0000-00000CAB0000}"/>
    <cellStyle name="Normal 8 3 3 2 2 3 4" xfId="33973" xr:uid="{00000000-0005-0000-0000-00000DAB0000}"/>
    <cellStyle name="Normal 8 3 3 2 2 3 5" xfId="18740" xr:uid="{00000000-0005-0000-0000-00000EAB0000}"/>
    <cellStyle name="Normal 8 3 3 2 2 4" xfId="5291" xr:uid="{00000000-0005-0000-0000-00000FAB0000}"/>
    <cellStyle name="Normal 8 3 3 2 2 4 2" xfId="15343" xr:uid="{00000000-0005-0000-0000-000010AB0000}"/>
    <cellStyle name="Normal 8 3 3 2 2 4 2 2" xfId="45674" xr:uid="{00000000-0005-0000-0000-000011AB0000}"/>
    <cellStyle name="Normal 8 3 3 2 2 4 2 3" xfId="30441" xr:uid="{00000000-0005-0000-0000-000012AB0000}"/>
    <cellStyle name="Normal 8 3 3 2 2 4 3" xfId="10323" xr:uid="{00000000-0005-0000-0000-000013AB0000}"/>
    <cellStyle name="Normal 8 3 3 2 2 4 3 2" xfId="40657" xr:uid="{00000000-0005-0000-0000-000014AB0000}"/>
    <cellStyle name="Normal 8 3 3 2 2 4 3 3" xfId="25424" xr:uid="{00000000-0005-0000-0000-000015AB0000}"/>
    <cellStyle name="Normal 8 3 3 2 2 4 4" xfId="35644" xr:uid="{00000000-0005-0000-0000-000016AB0000}"/>
    <cellStyle name="Normal 8 3 3 2 2 4 5" xfId="20411" xr:uid="{00000000-0005-0000-0000-000017AB0000}"/>
    <cellStyle name="Normal 8 3 3 2 2 5" xfId="12001" xr:uid="{00000000-0005-0000-0000-000018AB0000}"/>
    <cellStyle name="Normal 8 3 3 2 2 5 2" xfId="42332" xr:uid="{00000000-0005-0000-0000-000019AB0000}"/>
    <cellStyle name="Normal 8 3 3 2 2 5 3" xfId="27099" xr:uid="{00000000-0005-0000-0000-00001AAB0000}"/>
    <cellStyle name="Normal 8 3 3 2 2 6" xfId="6980" xr:uid="{00000000-0005-0000-0000-00001BAB0000}"/>
    <cellStyle name="Normal 8 3 3 2 2 6 2" xfId="37315" xr:uid="{00000000-0005-0000-0000-00001CAB0000}"/>
    <cellStyle name="Normal 8 3 3 2 2 6 3" xfId="22082" xr:uid="{00000000-0005-0000-0000-00001DAB0000}"/>
    <cellStyle name="Normal 8 3 3 2 2 7" xfId="32303" xr:uid="{00000000-0005-0000-0000-00001EAB0000}"/>
    <cellStyle name="Normal 8 3 3 2 2 8" xfId="17069" xr:uid="{00000000-0005-0000-0000-00001FAB0000}"/>
    <cellStyle name="Normal 8 3 3 2 3" xfId="2327" xr:uid="{00000000-0005-0000-0000-000020AB0000}"/>
    <cellStyle name="Normal 8 3 3 2 3 2" xfId="4017" xr:uid="{00000000-0005-0000-0000-000021AB0000}"/>
    <cellStyle name="Normal 8 3 3 2 3 2 2" xfId="14090" xr:uid="{00000000-0005-0000-0000-000022AB0000}"/>
    <cellStyle name="Normal 8 3 3 2 3 2 2 2" xfId="44421" xr:uid="{00000000-0005-0000-0000-000023AB0000}"/>
    <cellStyle name="Normal 8 3 3 2 3 2 2 3" xfId="29188" xr:uid="{00000000-0005-0000-0000-000024AB0000}"/>
    <cellStyle name="Normal 8 3 3 2 3 2 3" xfId="9070" xr:uid="{00000000-0005-0000-0000-000025AB0000}"/>
    <cellStyle name="Normal 8 3 3 2 3 2 3 2" xfId="39404" xr:uid="{00000000-0005-0000-0000-000026AB0000}"/>
    <cellStyle name="Normal 8 3 3 2 3 2 3 3" xfId="24171" xr:uid="{00000000-0005-0000-0000-000027AB0000}"/>
    <cellStyle name="Normal 8 3 3 2 3 2 4" xfId="34391" xr:uid="{00000000-0005-0000-0000-000028AB0000}"/>
    <cellStyle name="Normal 8 3 3 2 3 2 5" xfId="19158" xr:uid="{00000000-0005-0000-0000-000029AB0000}"/>
    <cellStyle name="Normal 8 3 3 2 3 3" xfId="5709" xr:uid="{00000000-0005-0000-0000-00002AAB0000}"/>
    <cellStyle name="Normal 8 3 3 2 3 3 2" xfId="15761" xr:uid="{00000000-0005-0000-0000-00002BAB0000}"/>
    <cellStyle name="Normal 8 3 3 2 3 3 2 2" xfId="46092" xr:uid="{00000000-0005-0000-0000-00002CAB0000}"/>
    <cellStyle name="Normal 8 3 3 2 3 3 2 3" xfId="30859" xr:uid="{00000000-0005-0000-0000-00002DAB0000}"/>
    <cellStyle name="Normal 8 3 3 2 3 3 3" xfId="10741" xr:uid="{00000000-0005-0000-0000-00002EAB0000}"/>
    <cellStyle name="Normal 8 3 3 2 3 3 3 2" xfId="41075" xr:uid="{00000000-0005-0000-0000-00002FAB0000}"/>
    <cellStyle name="Normal 8 3 3 2 3 3 3 3" xfId="25842" xr:uid="{00000000-0005-0000-0000-000030AB0000}"/>
    <cellStyle name="Normal 8 3 3 2 3 3 4" xfId="36062" xr:uid="{00000000-0005-0000-0000-000031AB0000}"/>
    <cellStyle name="Normal 8 3 3 2 3 3 5" xfId="20829" xr:uid="{00000000-0005-0000-0000-000032AB0000}"/>
    <cellStyle name="Normal 8 3 3 2 3 4" xfId="12419" xr:uid="{00000000-0005-0000-0000-000033AB0000}"/>
    <cellStyle name="Normal 8 3 3 2 3 4 2" xfId="42750" xr:uid="{00000000-0005-0000-0000-000034AB0000}"/>
    <cellStyle name="Normal 8 3 3 2 3 4 3" xfId="27517" xr:uid="{00000000-0005-0000-0000-000035AB0000}"/>
    <cellStyle name="Normal 8 3 3 2 3 5" xfId="7398" xr:uid="{00000000-0005-0000-0000-000036AB0000}"/>
    <cellStyle name="Normal 8 3 3 2 3 5 2" xfId="37733" xr:uid="{00000000-0005-0000-0000-000037AB0000}"/>
    <cellStyle name="Normal 8 3 3 2 3 5 3" xfId="22500" xr:uid="{00000000-0005-0000-0000-000038AB0000}"/>
    <cellStyle name="Normal 8 3 3 2 3 6" xfId="32721" xr:uid="{00000000-0005-0000-0000-000039AB0000}"/>
    <cellStyle name="Normal 8 3 3 2 3 7" xfId="17487" xr:uid="{00000000-0005-0000-0000-00003AAB0000}"/>
    <cellStyle name="Normal 8 3 3 2 4" xfId="3180" xr:uid="{00000000-0005-0000-0000-00003BAB0000}"/>
    <cellStyle name="Normal 8 3 3 2 4 2" xfId="13254" xr:uid="{00000000-0005-0000-0000-00003CAB0000}"/>
    <cellStyle name="Normal 8 3 3 2 4 2 2" xfId="43585" xr:uid="{00000000-0005-0000-0000-00003DAB0000}"/>
    <cellStyle name="Normal 8 3 3 2 4 2 3" xfId="28352" xr:uid="{00000000-0005-0000-0000-00003EAB0000}"/>
    <cellStyle name="Normal 8 3 3 2 4 3" xfId="8234" xr:uid="{00000000-0005-0000-0000-00003FAB0000}"/>
    <cellStyle name="Normal 8 3 3 2 4 3 2" xfId="38568" xr:uid="{00000000-0005-0000-0000-000040AB0000}"/>
    <cellStyle name="Normal 8 3 3 2 4 3 3" xfId="23335" xr:uid="{00000000-0005-0000-0000-000041AB0000}"/>
    <cellStyle name="Normal 8 3 3 2 4 4" xfId="33555" xr:uid="{00000000-0005-0000-0000-000042AB0000}"/>
    <cellStyle name="Normal 8 3 3 2 4 5" xfId="18322" xr:uid="{00000000-0005-0000-0000-000043AB0000}"/>
    <cellStyle name="Normal 8 3 3 2 5" xfId="4873" xr:uid="{00000000-0005-0000-0000-000044AB0000}"/>
    <cellStyle name="Normal 8 3 3 2 5 2" xfId="14925" xr:uid="{00000000-0005-0000-0000-000045AB0000}"/>
    <cellStyle name="Normal 8 3 3 2 5 2 2" xfId="45256" xr:uid="{00000000-0005-0000-0000-000046AB0000}"/>
    <cellStyle name="Normal 8 3 3 2 5 2 3" xfId="30023" xr:uid="{00000000-0005-0000-0000-000047AB0000}"/>
    <cellStyle name="Normal 8 3 3 2 5 3" xfId="9905" xr:uid="{00000000-0005-0000-0000-000048AB0000}"/>
    <cellStyle name="Normal 8 3 3 2 5 3 2" xfId="40239" xr:uid="{00000000-0005-0000-0000-000049AB0000}"/>
    <cellStyle name="Normal 8 3 3 2 5 3 3" xfId="25006" xr:uid="{00000000-0005-0000-0000-00004AAB0000}"/>
    <cellStyle name="Normal 8 3 3 2 5 4" xfId="35226" xr:uid="{00000000-0005-0000-0000-00004BAB0000}"/>
    <cellStyle name="Normal 8 3 3 2 5 5" xfId="19993" xr:uid="{00000000-0005-0000-0000-00004CAB0000}"/>
    <cellStyle name="Normal 8 3 3 2 6" xfId="11583" xr:uid="{00000000-0005-0000-0000-00004DAB0000}"/>
    <cellStyle name="Normal 8 3 3 2 6 2" xfId="41914" xr:uid="{00000000-0005-0000-0000-00004EAB0000}"/>
    <cellStyle name="Normal 8 3 3 2 6 3" xfId="26681" xr:uid="{00000000-0005-0000-0000-00004FAB0000}"/>
    <cellStyle name="Normal 8 3 3 2 7" xfId="6562" xr:uid="{00000000-0005-0000-0000-000050AB0000}"/>
    <cellStyle name="Normal 8 3 3 2 7 2" xfId="36897" xr:uid="{00000000-0005-0000-0000-000051AB0000}"/>
    <cellStyle name="Normal 8 3 3 2 7 3" xfId="21664" xr:uid="{00000000-0005-0000-0000-000052AB0000}"/>
    <cellStyle name="Normal 8 3 3 2 8" xfId="31885" xr:uid="{00000000-0005-0000-0000-000053AB0000}"/>
    <cellStyle name="Normal 8 3 3 2 9" xfId="16651" xr:uid="{00000000-0005-0000-0000-000054AB0000}"/>
    <cellStyle name="Normal 8 3 3 3" xfId="1698" xr:uid="{00000000-0005-0000-0000-000055AB0000}"/>
    <cellStyle name="Normal 8 3 3 3 2" xfId="2537" xr:uid="{00000000-0005-0000-0000-000056AB0000}"/>
    <cellStyle name="Normal 8 3 3 3 2 2" xfId="4227" xr:uid="{00000000-0005-0000-0000-000057AB0000}"/>
    <cellStyle name="Normal 8 3 3 3 2 2 2" xfId="14300" xr:uid="{00000000-0005-0000-0000-000058AB0000}"/>
    <cellStyle name="Normal 8 3 3 3 2 2 2 2" xfId="44631" xr:uid="{00000000-0005-0000-0000-000059AB0000}"/>
    <cellStyle name="Normal 8 3 3 3 2 2 2 3" xfId="29398" xr:uid="{00000000-0005-0000-0000-00005AAB0000}"/>
    <cellStyle name="Normal 8 3 3 3 2 2 3" xfId="9280" xr:uid="{00000000-0005-0000-0000-00005BAB0000}"/>
    <cellStyle name="Normal 8 3 3 3 2 2 3 2" xfId="39614" xr:uid="{00000000-0005-0000-0000-00005CAB0000}"/>
    <cellStyle name="Normal 8 3 3 3 2 2 3 3" xfId="24381" xr:uid="{00000000-0005-0000-0000-00005DAB0000}"/>
    <cellStyle name="Normal 8 3 3 3 2 2 4" xfId="34601" xr:uid="{00000000-0005-0000-0000-00005EAB0000}"/>
    <cellStyle name="Normal 8 3 3 3 2 2 5" xfId="19368" xr:uid="{00000000-0005-0000-0000-00005FAB0000}"/>
    <cellStyle name="Normal 8 3 3 3 2 3" xfId="5919" xr:uid="{00000000-0005-0000-0000-000060AB0000}"/>
    <cellStyle name="Normal 8 3 3 3 2 3 2" xfId="15971" xr:uid="{00000000-0005-0000-0000-000061AB0000}"/>
    <cellStyle name="Normal 8 3 3 3 2 3 2 2" xfId="46302" xr:uid="{00000000-0005-0000-0000-000062AB0000}"/>
    <cellStyle name="Normal 8 3 3 3 2 3 2 3" xfId="31069" xr:uid="{00000000-0005-0000-0000-000063AB0000}"/>
    <cellStyle name="Normal 8 3 3 3 2 3 3" xfId="10951" xr:uid="{00000000-0005-0000-0000-000064AB0000}"/>
    <cellStyle name="Normal 8 3 3 3 2 3 3 2" xfId="41285" xr:uid="{00000000-0005-0000-0000-000065AB0000}"/>
    <cellStyle name="Normal 8 3 3 3 2 3 3 3" xfId="26052" xr:uid="{00000000-0005-0000-0000-000066AB0000}"/>
    <cellStyle name="Normal 8 3 3 3 2 3 4" xfId="36272" xr:uid="{00000000-0005-0000-0000-000067AB0000}"/>
    <cellStyle name="Normal 8 3 3 3 2 3 5" xfId="21039" xr:uid="{00000000-0005-0000-0000-000068AB0000}"/>
    <cellStyle name="Normal 8 3 3 3 2 4" xfId="12629" xr:uid="{00000000-0005-0000-0000-000069AB0000}"/>
    <cellStyle name="Normal 8 3 3 3 2 4 2" xfId="42960" xr:uid="{00000000-0005-0000-0000-00006AAB0000}"/>
    <cellStyle name="Normal 8 3 3 3 2 4 3" xfId="27727" xr:uid="{00000000-0005-0000-0000-00006BAB0000}"/>
    <cellStyle name="Normal 8 3 3 3 2 5" xfId="7608" xr:uid="{00000000-0005-0000-0000-00006CAB0000}"/>
    <cellStyle name="Normal 8 3 3 3 2 5 2" xfId="37943" xr:uid="{00000000-0005-0000-0000-00006DAB0000}"/>
    <cellStyle name="Normal 8 3 3 3 2 5 3" xfId="22710" xr:uid="{00000000-0005-0000-0000-00006EAB0000}"/>
    <cellStyle name="Normal 8 3 3 3 2 6" xfId="32931" xr:uid="{00000000-0005-0000-0000-00006FAB0000}"/>
    <cellStyle name="Normal 8 3 3 3 2 7" xfId="17697" xr:uid="{00000000-0005-0000-0000-000070AB0000}"/>
    <cellStyle name="Normal 8 3 3 3 3" xfId="3390" xr:uid="{00000000-0005-0000-0000-000071AB0000}"/>
    <cellStyle name="Normal 8 3 3 3 3 2" xfId="13464" xr:uid="{00000000-0005-0000-0000-000072AB0000}"/>
    <cellStyle name="Normal 8 3 3 3 3 2 2" xfId="43795" xr:uid="{00000000-0005-0000-0000-000073AB0000}"/>
    <cellStyle name="Normal 8 3 3 3 3 2 3" xfId="28562" xr:uid="{00000000-0005-0000-0000-000074AB0000}"/>
    <cellStyle name="Normal 8 3 3 3 3 3" xfId="8444" xr:uid="{00000000-0005-0000-0000-000075AB0000}"/>
    <cellStyle name="Normal 8 3 3 3 3 3 2" xfId="38778" xr:uid="{00000000-0005-0000-0000-000076AB0000}"/>
    <cellStyle name="Normal 8 3 3 3 3 3 3" xfId="23545" xr:uid="{00000000-0005-0000-0000-000077AB0000}"/>
    <cellStyle name="Normal 8 3 3 3 3 4" xfId="33765" xr:uid="{00000000-0005-0000-0000-000078AB0000}"/>
    <cellStyle name="Normal 8 3 3 3 3 5" xfId="18532" xr:uid="{00000000-0005-0000-0000-000079AB0000}"/>
    <cellStyle name="Normal 8 3 3 3 4" xfId="5083" xr:uid="{00000000-0005-0000-0000-00007AAB0000}"/>
    <cellStyle name="Normal 8 3 3 3 4 2" xfId="15135" xr:uid="{00000000-0005-0000-0000-00007BAB0000}"/>
    <cellStyle name="Normal 8 3 3 3 4 2 2" xfId="45466" xr:uid="{00000000-0005-0000-0000-00007CAB0000}"/>
    <cellStyle name="Normal 8 3 3 3 4 2 3" xfId="30233" xr:uid="{00000000-0005-0000-0000-00007DAB0000}"/>
    <cellStyle name="Normal 8 3 3 3 4 3" xfId="10115" xr:uid="{00000000-0005-0000-0000-00007EAB0000}"/>
    <cellStyle name="Normal 8 3 3 3 4 3 2" xfId="40449" xr:uid="{00000000-0005-0000-0000-00007FAB0000}"/>
    <cellStyle name="Normal 8 3 3 3 4 3 3" xfId="25216" xr:uid="{00000000-0005-0000-0000-000080AB0000}"/>
    <cellStyle name="Normal 8 3 3 3 4 4" xfId="35436" xr:uid="{00000000-0005-0000-0000-000081AB0000}"/>
    <cellStyle name="Normal 8 3 3 3 4 5" xfId="20203" xr:uid="{00000000-0005-0000-0000-000082AB0000}"/>
    <cellStyle name="Normal 8 3 3 3 5" xfId="11793" xr:uid="{00000000-0005-0000-0000-000083AB0000}"/>
    <cellStyle name="Normal 8 3 3 3 5 2" xfId="42124" xr:uid="{00000000-0005-0000-0000-000084AB0000}"/>
    <cellStyle name="Normal 8 3 3 3 5 3" xfId="26891" xr:uid="{00000000-0005-0000-0000-000085AB0000}"/>
    <cellStyle name="Normal 8 3 3 3 6" xfId="6772" xr:uid="{00000000-0005-0000-0000-000086AB0000}"/>
    <cellStyle name="Normal 8 3 3 3 6 2" xfId="37107" xr:uid="{00000000-0005-0000-0000-000087AB0000}"/>
    <cellStyle name="Normal 8 3 3 3 6 3" xfId="21874" xr:uid="{00000000-0005-0000-0000-000088AB0000}"/>
    <cellStyle name="Normal 8 3 3 3 7" xfId="32095" xr:uid="{00000000-0005-0000-0000-000089AB0000}"/>
    <cellStyle name="Normal 8 3 3 3 8" xfId="16861" xr:uid="{00000000-0005-0000-0000-00008AAB0000}"/>
    <cellStyle name="Normal 8 3 3 4" xfId="2119" xr:uid="{00000000-0005-0000-0000-00008BAB0000}"/>
    <cellStyle name="Normal 8 3 3 4 2" xfId="3809" xr:uid="{00000000-0005-0000-0000-00008CAB0000}"/>
    <cellStyle name="Normal 8 3 3 4 2 2" xfId="13882" xr:uid="{00000000-0005-0000-0000-00008DAB0000}"/>
    <cellStyle name="Normal 8 3 3 4 2 2 2" xfId="44213" xr:uid="{00000000-0005-0000-0000-00008EAB0000}"/>
    <cellStyle name="Normal 8 3 3 4 2 2 3" xfId="28980" xr:uid="{00000000-0005-0000-0000-00008FAB0000}"/>
    <cellStyle name="Normal 8 3 3 4 2 3" xfId="8862" xr:uid="{00000000-0005-0000-0000-000090AB0000}"/>
    <cellStyle name="Normal 8 3 3 4 2 3 2" xfId="39196" xr:uid="{00000000-0005-0000-0000-000091AB0000}"/>
    <cellStyle name="Normal 8 3 3 4 2 3 3" xfId="23963" xr:uid="{00000000-0005-0000-0000-000092AB0000}"/>
    <cellStyle name="Normal 8 3 3 4 2 4" xfId="34183" xr:uid="{00000000-0005-0000-0000-000093AB0000}"/>
    <cellStyle name="Normal 8 3 3 4 2 5" xfId="18950" xr:uid="{00000000-0005-0000-0000-000094AB0000}"/>
    <cellStyle name="Normal 8 3 3 4 3" xfId="5501" xr:uid="{00000000-0005-0000-0000-000095AB0000}"/>
    <cellStyle name="Normal 8 3 3 4 3 2" xfId="15553" xr:uid="{00000000-0005-0000-0000-000096AB0000}"/>
    <cellStyle name="Normal 8 3 3 4 3 2 2" xfId="45884" xr:uid="{00000000-0005-0000-0000-000097AB0000}"/>
    <cellStyle name="Normal 8 3 3 4 3 2 3" xfId="30651" xr:uid="{00000000-0005-0000-0000-000098AB0000}"/>
    <cellStyle name="Normal 8 3 3 4 3 3" xfId="10533" xr:uid="{00000000-0005-0000-0000-000099AB0000}"/>
    <cellStyle name="Normal 8 3 3 4 3 3 2" xfId="40867" xr:uid="{00000000-0005-0000-0000-00009AAB0000}"/>
    <cellStyle name="Normal 8 3 3 4 3 3 3" xfId="25634" xr:uid="{00000000-0005-0000-0000-00009BAB0000}"/>
    <cellStyle name="Normal 8 3 3 4 3 4" xfId="35854" xr:uid="{00000000-0005-0000-0000-00009CAB0000}"/>
    <cellStyle name="Normal 8 3 3 4 3 5" xfId="20621" xr:uid="{00000000-0005-0000-0000-00009DAB0000}"/>
    <cellStyle name="Normal 8 3 3 4 4" xfId="12211" xr:uid="{00000000-0005-0000-0000-00009EAB0000}"/>
    <cellStyle name="Normal 8 3 3 4 4 2" xfId="42542" xr:uid="{00000000-0005-0000-0000-00009FAB0000}"/>
    <cellStyle name="Normal 8 3 3 4 4 3" xfId="27309" xr:uid="{00000000-0005-0000-0000-0000A0AB0000}"/>
    <cellStyle name="Normal 8 3 3 4 5" xfId="7190" xr:uid="{00000000-0005-0000-0000-0000A1AB0000}"/>
    <cellStyle name="Normal 8 3 3 4 5 2" xfId="37525" xr:uid="{00000000-0005-0000-0000-0000A2AB0000}"/>
    <cellStyle name="Normal 8 3 3 4 5 3" xfId="22292" xr:uid="{00000000-0005-0000-0000-0000A3AB0000}"/>
    <cellStyle name="Normal 8 3 3 4 6" xfId="32513" xr:uid="{00000000-0005-0000-0000-0000A4AB0000}"/>
    <cellStyle name="Normal 8 3 3 4 7" xfId="17279" xr:uid="{00000000-0005-0000-0000-0000A5AB0000}"/>
    <cellStyle name="Normal 8 3 3 5" xfId="2972" xr:uid="{00000000-0005-0000-0000-0000A6AB0000}"/>
    <cellStyle name="Normal 8 3 3 5 2" xfId="13046" xr:uid="{00000000-0005-0000-0000-0000A7AB0000}"/>
    <cellStyle name="Normal 8 3 3 5 2 2" xfId="43377" xr:uid="{00000000-0005-0000-0000-0000A8AB0000}"/>
    <cellStyle name="Normal 8 3 3 5 2 3" xfId="28144" xr:uid="{00000000-0005-0000-0000-0000A9AB0000}"/>
    <cellStyle name="Normal 8 3 3 5 3" xfId="8026" xr:uid="{00000000-0005-0000-0000-0000AAAB0000}"/>
    <cellStyle name="Normal 8 3 3 5 3 2" xfId="38360" xr:uid="{00000000-0005-0000-0000-0000ABAB0000}"/>
    <cellStyle name="Normal 8 3 3 5 3 3" xfId="23127" xr:uid="{00000000-0005-0000-0000-0000ACAB0000}"/>
    <cellStyle name="Normal 8 3 3 5 4" xfId="33347" xr:uid="{00000000-0005-0000-0000-0000ADAB0000}"/>
    <cellStyle name="Normal 8 3 3 5 5" xfId="18114" xr:uid="{00000000-0005-0000-0000-0000AEAB0000}"/>
    <cellStyle name="Normal 8 3 3 6" xfId="4665" xr:uid="{00000000-0005-0000-0000-0000AFAB0000}"/>
    <cellStyle name="Normal 8 3 3 6 2" xfId="14717" xr:uid="{00000000-0005-0000-0000-0000B0AB0000}"/>
    <cellStyle name="Normal 8 3 3 6 2 2" xfId="45048" xr:uid="{00000000-0005-0000-0000-0000B1AB0000}"/>
    <cellStyle name="Normal 8 3 3 6 2 3" xfId="29815" xr:uid="{00000000-0005-0000-0000-0000B2AB0000}"/>
    <cellStyle name="Normal 8 3 3 6 3" xfId="9697" xr:uid="{00000000-0005-0000-0000-0000B3AB0000}"/>
    <cellStyle name="Normal 8 3 3 6 3 2" xfId="40031" xr:uid="{00000000-0005-0000-0000-0000B4AB0000}"/>
    <cellStyle name="Normal 8 3 3 6 3 3" xfId="24798" xr:uid="{00000000-0005-0000-0000-0000B5AB0000}"/>
    <cellStyle name="Normal 8 3 3 6 4" xfId="35018" xr:uid="{00000000-0005-0000-0000-0000B6AB0000}"/>
    <cellStyle name="Normal 8 3 3 6 5" xfId="19785" xr:uid="{00000000-0005-0000-0000-0000B7AB0000}"/>
    <cellStyle name="Normal 8 3 3 7" xfId="11375" xr:uid="{00000000-0005-0000-0000-0000B8AB0000}"/>
    <cellStyle name="Normal 8 3 3 7 2" xfId="41706" xr:uid="{00000000-0005-0000-0000-0000B9AB0000}"/>
    <cellStyle name="Normal 8 3 3 7 3" xfId="26473" xr:uid="{00000000-0005-0000-0000-0000BAAB0000}"/>
    <cellStyle name="Normal 8 3 3 8" xfId="6354" xr:uid="{00000000-0005-0000-0000-0000BBAB0000}"/>
    <cellStyle name="Normal 8 3 3 8 2" xfId="36689" xr:uid="{00000000-0005-0000-0000-0000BCAB0000}"/>
    <cellStyle name="Normal 8 3 3 8 3" xfId="21456" xr:uid="{00000000-0005-0000-0000-0000BDAB0000}"/>
    <cellStyle name="Normal 8 3 3 9" xfId="31678" xr:uid="{00000000-0005-0000-0000-0000BEAB0000}"/>
    <cellStyle name="Normal 8 3 4" xfId="1379" xr:uid="{00000000-0005-0000-0000-0000BFAB0000}"/>
    <cellStyle name="Normal 8 3 4 2" xfId="1802" xr:uid="{00000000-0005-0000-0000-0000C0AB0000}"/>
    <cellStyle name="Normal 8 3 4 2 2" xfId="2641" xr:uid="{00000000-0005-0000-0000-0000C1AB0000}"/>
    <cellStyle name="Normal 8 3 4 2 2 2" xfId="4331" xr:uid="{00000000-0005-0000-0000-0000C2AB0000}"/>
    <cellStyle name="Normal 8 3 4 2 2 2 2" xfId="14404" xr:uid="{00000000-0005-0000-0000-0000C3AB0000}"/>
    <cellStyle name="Normal 8 3 4 2 2 2 2 2" xfId="44735" xr:uid="{00000000-0005-0000-0000-0000C4AB0000}"/>
    <cellStyle name="Normal 8 3 4 2 2 2 2 3" xfId="29502" xr:uid="{00000000-0005-0000-0000-0000C5AB0000}"/>
    <cellStyle name="Normal 8 3 4 2 2 2 3" xfId="9384" xr:uid="{00000000-0005-0000-0000-0000C6AB0000}"/>
    <cellStyle name="Normal 8 3 4 2 2 2 3 2" xfId="39718" xr:uid="{00000000-0005-0000-0000-0000C7AB0000}"/>
    <cellStyle name="Normal 8 3 4 2 2 2 3 3" xfId="24485" xr:uid="{00000000-0005-0000-0000-0000C8AB0000}"/>
    <cellStyle name="Normal 8 3 4 2 2 2 4" xfId="34705" xr:uid="{00000000-0005-0000-0000-0000C9AB0000}"/>
    <cellStyle name="Normal 8 3 4 2 2 2 5" xfId="19472" xr:uid="{00000000-0005-0000-0000-0000CAAB0000}"/>
    <cellStyle name="Normal 8 3 4 2 2 3" xfId="6023" xr:uid="{00000000-0005-0000-0000-0000CBAB0000}"/>
    <cellStyle name="Normal 8 3 4 2 2 3 2" xfId="16075" xr:uid="{00000000-0005-0000-0000-0000CCAB0000}"/>
    <cellStyle name="Normal 8 3 4 2 2 3 2 2" xfId="46406" xr:uid="{00000000-0005-0000-0000-0000CDAB0000}"/>
    <cellStyle name="Normal 8 3 4 2 2 3 2 3" xfId="31173" xr:uid="{00000000-0005-0000-0000-0000CEAB0000}"/>
    <cellStyle name="Normal 8 3 4 2 2 3 3" xfId="11055" xr:uid="{00000000-0005-0000-0000-0000CFAB0000}"/>
    <cellStyle name="Normal 8 3 4 2 2 3 3 2" xfId="41389" xr:uid="{00000000-0005-0000-0000-0000D0AB0000}"/>
    <cellStyle name="Normal 8 3 4 2 2 3 3 3" xfId="26156" xr:uid="{00000000-0005-0000-0000-0000D1AB0000}"/>
    <cellStyle name="Normal 8 3 4 2 2 3 4" xfId="36376" xr:uid="{00000000-0005-0000-0000-0000D2AB0000}"/>
    <cellStyle name="Normal 8 3 4 2 2 3 5" xfId="21143" xr:uid="{00000000-0005-0000-0000-0000D3AB0000}"/>
    <cellStyle name="Normal 8 3 4 2 2 4" xfId="12733" xr:uid="{00000000-0005-0000-0000-0000D4AB0000}"/>
    <cellStyle name="Normal 8 3 4 2 2 4 2" xfId="43064" xr:uid="{00000000-0005-0000-0000-0000D5AB0000}"/>
    <cellStyle name="Normal 8 3 4 2 2 4 3" xfId="27831" xr:uid="{00000000-0005-0000-0000-0000D6AB0000}"/>
    <cellStyle name="Normal 8 3 4 2 2 5" xfId="7712" xr:uid="{00000000-0005-0000-0000-0000D7AB0000}"/>
    <cellStyle name="Normal 8 3 4 2 2 5 2" xfId="38047" xr:uid="{00000000-0005-0000-0000-0000D8AB0000}"/>
    <cellStyle name="Normal 8 3 4 2 2 5 3" xfId="22814" xr:uid="{00000000-0005-0000-0000-0000D9AB0000}"/>
    <cellStyle name="Normal 8 3 4 2 2 6" xfId="33035" xr:uid="{00000000-0005-0000-0000-0000DAAB0000}"/>
    <cellStyle name="Normal 8 3 4 2 2 7" xfId="17801" xr:uid="{00000000-0005-0000-0000-0000DBAB0000}"/>
    <cellStyle name="Normal 8 3 4 2 3" xfId="3494" xr:uid="{00000000-0005-0000-0000-0000DCAB0000}"/>
    <cellStyle name="Normal 8 3 4 2 3 2" xfId="13568" xr:uid="{00000000-0005-0000-0000-0000DDAB0000}"/>
    <cellStyle name="Normal 8 3 4 2 3 2 2" xfId="43899" xr:uid="{00000000-0005-0000-0000-0000DEAB0000}"/>
    <cellStyle name="Normal 8 3 4 2 3 2 3" xfId="28666" xr:uid="{00000000-0005-0000-0000-0000DFAB0000}"/>
    <cellStyle name="Normal 8 3 4 2 3 3" xfId="8548" xr:uid="{00000000-0005-0000-0000-0000E0AB0000}"/>
    <cellStyle name="Normal 8 3 4 2 3 3 2" xfId="38882" xr:uid="{00000000-0005-0000-0000-0000E1AB0000}"/>
    <cellStyle name="Normal 8 3 4 2 3 3 3" xfId="23649" xr:uid="{00000000-0005-0000-0000-0000E2AB0000}"/>
    <cellStyle name="Normal 8 3 4 2 3 4" xfId="33869" xr:uid="{00000000-0005-0000-0000-0000E3AB0000}"/>
    <cellStyle name="Normal 8 3 4 2 3 5" xfId="18636" xr:uid="{00000000-0005-0000-0000-0000E4AB0000}"/>
    <cellStyle name="Normal 8 3 4 2 4" xfId="5187" xr:uid="{00000000-0005-0000-0000-0000E5AB0000}"/>
    <cellStyle name="Normal 8 3 4 2 4 2" xfId="15239" xr:uid="{00000000-0005-0000-0000-0000E6AB0000}"/>
    <cellStyle name="Normal 8 3 4 2 4 2 2" xfId="45570" xr:uid="{00000000-0005-0000-0000-0000E7AB0000}"/>
    <cellStyle name="Normal 8 3 4 2 4 2 3" xfId="30337" xr:uid="{00000000-0005-0000-0000-0000E8AB0000}"/>
    <cellStyle name="Normal 8 3 4 2 4 3" xfId="10219" xr:uid="{00000000-0005-0000-0000-0000E9AB0000}"/>
    <cellStyle name="Normal 8 3 4 2 4 3 2" xfId="40553" xr:uid="{00000000-0005-0000-0000-0000EAAB0000}"/>
    <cellStyle name="Normal 8 3 4 2 4 3 3" xfId="25320" xr:uid="{00000000-0005-0000-0000-0000EBAB0000}"/>
    <cellStyle name="Normal 8 3 4 2 4 4" xfId="35540" xr:uid="{00000000-0005-0000-0000-0000ECAB0000}"/>
    <cellStyle name="Normal 8 3 4 2 4 5" xfId="20307" xr:uid="{00000000-0005-0000-0000-0000EDAB0000}"/>
    <cellStyle name="Normal 8 3 4 2 5" xfId="11897" xr:uid="{00000000-0005-0000-0000-0000EEAB0000}"/>
    <cellStyle name="Normal 8 3 4 2 5 2" xfId="42228" xr:uid="{00000000-0005-0000-0000-0000EFAB0000}"/>
    <cellStyle name="Normal 8 3 4 2 5 3" xfId="26995" xr:uid="{00000000-0005-0000-0000-0000F0AB0000}"/>
    <cellStyle name="Normal 8 3 4 2 6" xfId="6876" xr:uid="{00000000-0005-0000-0000-0000F1AB0000}"/>
    <cellStyle name="Normal 8 3 4 2 6 2" xfId="37211" xr:uid="{00000000-0005-0000-0000-0000F2AB0000}"/>
    <cellStyle name="Normal 8 3 4 2 6 3" xfId="21978" xr:uid="{00000000-0005-0000-0000-0000F3AB0000}"/>
    <cellStyle name="Normal 8 3 4 2 7" xfId="32199" xr:uid="{00000000-0005-0000-0000-0000F4AB0000}"/>
    <cellStyle name="Normal 8 3 4 2 8" xfId="16965" xr:uid="{00000000-0005-0000-0000-0000F5AB0000}"/>
    <cellStyle name="Normal 8 3 4 3" xfId="2223" xr:uid="{00000000-0005-0000-0000-0000F6AB0000}"/>
    <cellStyle name="Normal 8 3 4 3 2" xfId="3913" xr:uid="{00000000-0005-0000-0000-0000F7AB0000}"/>
    <cellStyle name="Normal 8 3 4 3 2 2" xfId="13986" xr:uid="{00000000-0005-0000-0000-0000F8AB0000}"/>
    <cellStyle name="Normal 8 3 4 3 2 2 2" xfId="44317" xr:uid="{00000000-0005-0000-0000-0000F9AB0000}"/>
    <cellStyle name="Normal 8 3 4 3 2 2 3" xfId="29084" xr:uid="{00000000-0005-0000-0000-0000FAAB0000}"/>
    <cellStyle name="Normal 8 3 4 3 2 3" xfId="8966" xr:uid="{00000000-0005-0000-0000-0000FBAB0000}"/>
    <cellStyle name="Normal 8 3 4 3 2 3 2" xfId="39300" xr:uid="{00000000-0005-0000-0000-0000FCAB0000}"/>
    <cellStyle name="Normal 8 3 4 3 2 3 3" xfId="24067" xr:uid="{00000000-0005-0000-0000-0000FDAB0000}"/>
    <cellStyle name="Normal 8 3 4 3 2 4" xfId="34287" xr:uid="{00000000-0005-0000-0000-0000FEAB0000}"/>
    <cellStyle name="Normal 8 3 4 3 2 5" xfId="19054" xr:uid="{00000000-0005-0000-0000-0000FFAB0000}"/>
    <cellStyle name="Normal 8 3 4 3 3" xfId="5605" xr:uid="{00000000-0005-0000-0000-000000AC0000}"/>
    <cellStyle name="Normal 8 3 4 3 3 2" xfId="15657" xr:uid="{00000000-0005-0000-0000-000001AC0000}"/>
    <cellStyle name="Normal 8 3 4 3 3 2 2" xfId="45988" xr:uid="{00000000-0005-0000-0000-000002AC0000}"/>
    <cellStyle name="Normal 8 3 4 3 3 2 3" xfId="30755" xr:uid="{00000000-0005-0000-0000-000003AC0000}"/>
    <cellStyle name="Normal 8 3 4 3 3 3" xfId="10637" xr:uid="{00000000-0005-0000-0000-000004AC0000}"/>
    <cellStyle name="Normal 8 3 4 3 3 3 2" xfId="40971" xr:uid="{00000000-0005-0000-0000-000005AC0000}"/>
    <cellStyle name="Normal 8 3 4 3 3 3 3" xfId="25738" xr:uid="{00000000-0005-0000-0000-000006AC0000}"/>
    <cellStyle name="Normal 8 3 4 3 3 4" xfId="35958" xr:uid="{00000000-0005-0000-0000-000007AC0000}"/>
    <cellStyle name="Normal 8 3 4 3 3 5" xfId="20725" xr:uid="{00000000-0005-0000-0000-000008AC0000}"/>
    <cellStyle name="Normal 8 3 4 3 4" xfId="12315" xr:uid="{00000000-0005-0000-0000-000009AC0000}"/>
    <cellStyle name="Normal 8 3 4 3 4 2" xfId="42646" xr:uid="{00000000-0005-0000-0000-00000AAC0000}"/>
    <cellStyle name="Normal 8 3 4 3 4 3" xfId="27413" xr:uid="{00000000-0005-0000-0000-00000BAC0000}"/>
    <cellStyle name="Normal 8 3 4 3 5" xfId="7294" xr:uid="{00000000-0005-0000-0000-00000CAC0000}"/>
    <cellStyle name="Normal 8 3 4 3 5 2" xfId="37629" xr:uid="{00000000-0005-0000-0000-00000DAC0000}"/>
    <cellStyle name="Normal 8 3 4 3 5 3" xfId="22396" xr:uid="{00000000-0005-0000-0000-00000EAC0000}"/>
    <cellStyle name="Normal 8 3 4 3 6" xfId="32617" xr:uid="{00000000-0005-0000-0000-00000FAC0000}"/>
    <cellStyle name="Normal 8 3 4 3 7" xfId="17383" xr:uid="{00000000-0005-0000-0000-000010AC0000}"/>
    <cellStyle name="Normal 8 3 4 4" xfId="3076" xr:uid="{00000000-0005-0000-0000-000011AC0000}"/>
    <cellStyle name="Normal 8 3 4 4 2" xfId="13150" xr:uid="{00000000-0005-0000-0000-000012AC0000}"/>
    <cellStyle name="Normal 8 3 4 4 2 2" xfId="43481" xr:uid="{00000000-0005-0000-0000-000013AC0000}"/>
    <cellStyle name="Normal 8 3 4 4 2 3" xfId="28248" xr:uid="{00000000-0005-0000-0000-000014AC0000}"/>
    <cellStyle name="Normal 8 3 4 4 3" xfId="8130" xr:uid="{00000000-0005-0000-0000-000015AC0000}"/>
    <cellStyle name="Normal 8 3 4 4 3 2" xfId="38464" xr:uid="{00000000-0005-0000-0000-000016AC0000}"/>
    <cellStyle name="Normal 8 3 4 4 3 3" xfId="23231" xr:uid="{00000000-0005-0000-0000-000017AC0000}"/>
    <cellStyle name="Normal 8 3 4 4 4" xfId="33451" xr:uid="{00000000-0005-0000-0000-000018AC0000}"/>
    <cellStyle name="Normal 8 3 4 4 5" xfId="18218" xr:uid="{00000000-0005-0000-0000-000019AC0000}"/>
    <cellStyle name="Normal 8 3 4 5" xfId="4769" xr:uid="{00000000-0005-0000-0000-00001AAC0000}"/>
    <cellStyle name="Normal 8 3 4 5 2" xfId="14821" xr:uid="{00000000-0005-0000-0000-00001BAC0000}"/>
    <cellStyle name="Normal 8 3 4 5 2 2" xfId="45152" xr:uid="{00000000-0005-0000-0000-00001CAC0000}"/>
    <cellStyle name="Normal 8 3 4 5 2 3" xfId="29919" xr:uid="{00000000-0005-0000-0000-00001DAC0000}"/>
    <cellStyle name="Normal 8 3 4 5 3" xfId="9801" xr:uid="{00000000-0005-0000-0000-00001EAC0000}"/>
    <cellStyle name="Normal 8 3 4 5 3 2" xfId="40135" xr:uid="{00000000-0005-0000-0000-00001FAC0000}"/>
    <cellStyle name="Normal 8 3 4 5 3 3" xfId="24902" xr:uid="{00000000-0005-0000-0000-000020AC0000}"/>
    <cellStyle name="Normal 8 3 4 5 4" xfId="35122" xr:uid="{00000000-0005-0000-0000-000021AC0000}"/>
    <cellStyle name="Normal 8 3 4 5 5" xfId="19889" xr:uid="{00000000-0005-0000-0000-000022AC0000}"/>
    <cellStyle name="Normal 8 3 4 6" xfId="11479" xr:uid="{00000000-0005-0000-0000-000023AC0000}"/>
    <cellStyle name="Normal 8 3 4 6 2" xfId="41810" xr:uid="{00000000-0005-0000-0000-000024AC0000}"/>
    <cellStyle name="Normal 8 3 4 6 3" xfId="26577" xr:uid="{00000000-0005-0000-0000-000025AC0000}"/>
    <cellStyle name="Normal 8 3 4 7" xfId="6458" xr:uid="{00000000-0005-0000-0000-000026AC0000}"/>
    <cellStyle name="Normal 8 3 4 7 2" xfId="36793" xr:uid="{00000000-0005-0000-0000-000027AC0000}"/>
    <cellStyle name="Normal 8 3 4 7 3" xfId="21560" xr:uid="{00000000-0005-0000-0000-000028AC0000}"/>
    <cellStyle name="Normal 8 3 4 8" xfId="31781" xr:uid="{00000000-0005-0000-0000-000029AC0000}"/>
    <cellStyle name="Normal 8 3 4 9" xfId="16547" xr:uid="{00000000-0005-0000-0000-00002AAC0000}"/>
    <cellStyle name="Normal 8 3 5" xfId="1592" xr:uid="{00000000-0005-0000-0000-00002BAC0000}"/>
    <cellStyle name="Normal 8 3 5 2" xfId="2433" xr:uid="{00000000-0005-0000-0000-00002CAC0000}"/>
    <cellStyle name="Normal 8 3 5 2 2" xfId="4123" xr:uid="{00000000-0005-0000-0000-00002DAC0000}"/>
    <cellStyle name="Normal 8 3 5 2 2 2" xfId="14196" xr:uid="{00000000-0005-0000-0000-00002EAC0000}"/>
    <cellStyle name="Normal 8 3 5 2 2 2 2" xfId="44527" xr:uid="{00000000-0005-0000-0000-00002FAC0000}"/>
    <cellStyle name="Normal 8 3 5 2 2 2 3" xfId="29294" xr:uid="{00000000-0005-0000-0000-000030AC0000}"/>
    <cellStyle name="Normal 8 3 5 2 2 3" xfId="9176" xr:uid="{00000000-0005-0000-0000-000031AC0000}"/>
    <cellStyle name="Normal 8 3 5 2 2 3 2" xfId="39510" xr:uid="{00000000-0005-0000-0000-000032AC0000}"/>
    <cellStyle name="Normal 8 3 5 2 2 3 3" xfId="24277" xr:uid="{00000000-0005-0000-0000-000033AC0000}"/>
    <cellStyle name="Normal 8 3 5 2 2 4" xfId="34497" xr:uid="{00000000-0005-0000-0000-000034AC0000}"/>
    <cellStyle name="Normal 8 3 5 2 2 5" xfId="19264" xr:uid="{00000000-0005-0000-0000-000035AC0000}"/>
    <cellStyle name="Normal 8 3 5 2 3" xfId="5815" xr:uid="{00000000-0005-0000-0000-000036AC0000}"/>
    <cellStyle name="Normal 8 3 5 2 3 2" xfId="15867" xr:uid="{00000000-0005-0000-0000-000037AC0000}"/>
    <cellStyle name="Normal 8 3 5 2 3 2 2" xfId="46198" xr:uid="{00000000-0005-0000-0000-000038AC0000}"/>
    <cellStyle name="Normal 8 3 5 2 3 2 3" xfId="30965" xr:uid="{00000000-0005-0000-0000-000039AC0000}"/>
    <cellStyle name="Normal 8 3 5 2 3 3" xfId="10847" xr:uid="{00000000-0005-0000-0000-00003AAC0000}"/>
    <cellStyle name="Normal 8 3 5 2 3 3 2" xfId="41181" xr:uid="{00000000-0005-0000-0000-00003BAC0000}"/>
    <cellStyle name="Normal 8 3 5 2 3 3 3" xfId="25948" xr:uid="{00000000-0005-0000-0000-00003CAC0000}"/>
    <cellStyle name="Normal 8 3 5 2 3 4" xfId="36168" xr:uid="{00000000-0005-0000-0000-00003DAC0000}"/>
    <cellStyle name="Normal 8 3 5 2 3 5" xfId="20935" xr:uid="{00000000-0005-0000-0000-00003EAC0000}"/>
    <cellStyle name="Normal 8 3 5 2 4" xfId="12525" xr:uid="{00000000-0005-0000-0000-00003FAC0000}"/>
    <cellStyle name="Normal 8 3 5 2 4 2" xfId="42856" xr:uid="{00000000-0005-0000-0000-000040AC0000}"/>
    <cellStyle name="Normal 8 3 5 2 4 3" xfId="27623" xr:uid="{00000000-0005-0000-0000-000041AC0000}"/>
    <cellStyle name="Normal 8 3 5 2 5" xfId="7504" xr:uid="{00000000-0005-0000-0000-000042AC0000}"/>
    <cellStyle name="Normal 8 3 5 2 5 2" xfId="37839" xr:uid="{00000000-0005-0000-0000-000043AC0000}"/>
    <cellStyle name="Normal 8 3 5 2 5 3" xfId="22606" xr:uid="{00000000-0005-0000-0000-000044AC0000}"/>
    <cellStyle name="Normal 8 3 5 2 6" xfId="32827" xr:uid="{00000000-0005-0000-0000-000045AC0000}"/>
    <cellStyle name="Normal 8 3 5 2 7" xfId="17593" xr:uid="{00000000-0005-0000-0000-000046AC0000}"/>
    <cellStyle name="Normal 8 3 5 3" xfId="3286" xr:uid="{00000000-0005-0000-0000-000047AC0000}"/>
    <cellStyle name="Normal 8 3 5 3 2" xfId="13360" xr:uid="{00000000-0005-0000-0000-000048AC0000}"/>
    <cellStyle name="Normal 8 3 5 3 2 2" xfId="43691" xr:uid="{00000000-0005-0000-0000-000049AC0000}"/>
    <cellStyle name="Normal 8 3 5 3 2 3" xfId="28458" xr:uid="{00000000-0005-0000-0000-00004AAC0000}"/>
    <cellStyle name="Normal 8 3 5 3 3" xfId="8340" xr:uid="{00000000-0005-0000-0000-00004BAC0000}"/>
    <cellStyle name="Normal 8 3 5 3 3 2" xfId="38674" xr:uid="{00000000-0005-0000-0000-00004CAC0000}"/>
    <cellStyle name="Normal 8 3 5 3 3 3" xfId="23441" xr:uid="{00000000-0005-0000-0000-00004DAC0000}"/>
    <cellStyle name="Normal 8 3 5 3 4" xfId="33661" xr:uid="{00000000-0005-0000-0000-00004EAC0000}"/>
    <cellStyle name="Normal 8 3 5 3 5" xfId="18428" xr:uid="{00000000-0005-0000-0000-00004FAC0000}"/>
    <cellStyle name="Normal 8 3 5 4" xfId="4979" xr:uid="{00000000-0005-0000-0000-000050AC0000}"/>
    <cellStyle name="Normal 8 3 5 4 2" xfId="15031" xr:uid="{00000000-0005-0000-0000-000051AC0000}"/>
    <cellStyle name="Normal 8 3 5 4 2 2" xfId="45362" xr:uid="{00000000-0005-0000-0000-000052AC0000}"/>
    <cellStyle name="Normal 8 3 5 4 2 3" xfId="30129" xr:uid="{00000000-0005-0000-0000-000053AC0000}"/>
    <cellStyle name="Normal 8 3 5 4 3" xfId="10011" xr:uid="{00000000-0005-0000-0000-000054AC0000}"/>
    <cellStyle name="Normal 8 3 5 4 3 2" xfId="40345" xr:uid="{00000000-0005-0000-0000-000055AC0000}"/>
    <cellStyle name="Normal 8 3 5 4 3 3" xfId="25112" xr:uid="{00000000-0005-0000-0000-000056AC0000}"/>
    <cellStyle name="Normal 8 3 5 4 4" xfId="35332" xr:uid="{00000000-0005-0000-0000-000057AC0000}"/>
    <cellStyle name="Normal 8 3 5 4 5" xfId="20099" xr:uid="{00000000-0005-0000-0000-000058AC0000}"/>
    <cellStyle name="Normal 8 3 5 5" xfId="11689" xr:uid="{00000000-0005-0000-0000-000059AC0000}"/>
    <cellStyle name="Normal 8 3 5 5 2" xfId="42020" xr:uid="{00000000-0005-0000-0000-00005AAC0000}"/>
    <cellStyle name="Normal 8 3 5 5 3" xfId="26787" xr:uid="{00000000-0005-0000-0000-00005BAC0000}"/>
    <cellStyle name="Normal 8 3 5 6" xfId="6668" xr:uid="{00000000-0005-0000-0000-00005CAC0000}"/>
    <cellStyle name="Normal 8 3 5 6 2" xfId="37003" xr:uid="{00000000-0005-0000-0000-00005DAC0000}"/>
    <cellStyle name="Normal 8 3 5 6 3" xfId="21770" xr:uid="{00000000-0005-0000-0000-00005EAC0000}"/>
    <cellStyle name="Normal 8 3 5 7" xfId="31991" xr:uid="{00000000-0005-0000-0000-00005FAC0000}"/>
    <cellStyle name="Normal 8 3 5 8" xfId="16757" xr:uid="{00000000-0005-0000-0000-000060AC0000}"/>
    <cellStyle name="Normal 8 3 6" xfId="2013" xr:uid="{00000000-0005-0000-0000-000061AC0000}"/>
    <cellStyle name="Normal 8 3 6 2" xfId="3705" xr:uid="{00000000-0005-0000-0000-000062AC0000}"/>
    <cellStyle name="Normal 8 3 6 2 2" xfId="13778" xr:uid="{00000000-0005-0000-0000-000063AC0000}"/>
    <cellStyle name="Normal 8 3 6 2 2 2" xfId="44109" xr:uid="{00000000-0005-0000-0000-000064AC0000}"/>
    <cellStyle name="Normal 8 3 6 2 2 3" xfId="28876" xr:uid="{00000000-0005-0000-0000-000065AC0000}"/>
    <cellStyle name="Normal 8 3 6 2 3" xfId="8758" xr:uid="{00000000-0005-0000-0000-000066AC0000}"/>
    <cellStyle name="Normal 8 3 6 2 3 2" xfId="39092" xr:uid="{00000000-0005-0000-0000-000067AC0000}"/>
    <cellStyle name="Normal 8 3 6 2 3 3" xfId="23859" xr:uid="{00000000-0005-0000-0000-000068AC0000}"/>
    <cellStyle name="Normal 8 3 6 2 4" xfId="34079" xr:uid="{00000000-0005-0000-0000-000069AC0000}"/>
    <cellStyle name="Normal 8 3 6 2 5" xfId="18846" xr:uid="{00000000-0005-0000-0000-00006AAC0000}"/>
    <cellStyle name="Normal 8 3 6 3" xfId="5397" xr:uid="{00000000-0005-0000-0000-00006BAC0000}"/>
    <cellStyle name="Normal 8 3 6 3 2" xfId="15449" xr:uid="{00000000-0005-0000-0000-00006CAC0000}"/>
    <cellStyle name="Normal 8 3 6 3 2 2" xfId="45780" xr:uid="{00000000-0005-0000-0000-00006DAC0000}"/>
    <cellStyle name="Normal 8 3 6 3 2 3" xfId="30547" xr:uid="{00000000-0005-0000-0000-00006EAC0000}"/>
    <cellStyle name="Normal 8 3 6 3 3" xfId="10429" xr:uid="{00000000-0005-0000-0000-00006FAC0000}"/>
    <cellStyle name="Normal 8 3 6 3 3 2" xfId="40763" xr:uid="{00000000-0005-0000-0000-000070AC0000}"/>
    <cellStyle name="Normal 8 3 6 3 3 3" xfId="25530" xr:uid="{00000000-0005-0000-0000-000071AC0000}"/>
    <cellStyle name="Normal 8 3 6 3 4" xfId="35750" xr:uid="{00000000-0005-0000-0000-000072AC0000}"/>
    <cellStyle name="Normal 8 3 6 3 5" xfId="20517" xr:uid="{00000000-0005-0000-0000-000073AC0000}"/>
    <cellStyle name="Normal 8 3 6 4" xfId="12107" xr:uid="{00000000-0005-0000-0000-000074AC0000}"/>
    <cellStyle name="Normal 8 3 6 4 2" xfId="42438" xr:uid="{00000000-0005-0000-0000-000075AC0000}"/>
    <cellStyle name="Normal 8 3 6 4 3" xfId="27205" xr:uid="{00000000-0005-0000-0000-000076AC0000}"/>
    <cellStyle name="Normal 8 3 6 5" xfId="7086" xr:uid="{00000000-0005-0000-0000-000077AC0000}"/>
    <cellStyle name="Normal 8 3 6 5 2" xfId="37421" xr:uid="{00000000-0005-0000-0000-000078AC0000}"/>
    <cellStyle name="Normal 8 3 6 5 3" xfId="22188" xr:uid="{00000000-0005-0000-0000-000079AC0000}"/>
    <cellStyle name="Normal 8 3 6 6" xfId="32409" xr:uid="{00000000-0005-0000-0000-00007AAC0000}"/>
    <cellStyle name="Normal 8 3 6 7" xfId="17175" xr:uid="{00000000-0005-0000-0000-00007BAC0000}"/>
    <cellStyle name="Normal 8 3 7" xfId="2865" xr:uid="{00000000-0005-0000-0000-00007CAC0000}"/>
    <cellStyle name="Normal 8 3 7 2" xfId="12942" xr:uid="{00000000-0005-0000-0000-00007DAC0000}"/>
    <cellStyle name="Normal 8 3 7 2 2" xfId="43273" xr:uid="{00000000-0005-0000-0000-00007EAC0000}"/>
    <cellStyle name="Normal 8 3 7 2 3" xfId="28040" xr:uid="{00000000-0005-0000-0000-00007FAC0000}"/>
    <cellStyle name="Normal 8 3 7 3" xfId="7922" xr:uid="{00000000-0005-0000-0000-000080AC0000}"/>
    <cellStyle name="Normal 8 3 7 3 2" xfId="38256" xr:uid="{00000000-0005-0000-0000-000081AC0000}"/>
    <cellStyle name="Normal 8 3 7 3 3" xfId="23023" xr:uid="{00000000-0005-0000-0000-000082AC0000}"/>
    <cellStyle name="Normal 8 3 7 4" xfId="33243" xr:uid="{00000000-0005-0000-0000-000083AC0000}"/>
    <cellStyle name="Normal 8 3 7 5" xfId="18010" xr:uid="{00000000-0005-0000-0000-000084AC0000}"/>
    <cellStyle name="Normal 8 3 8" xfId="4559" xr:uid="{00000000-0005-0000-0000-000085AC0000}"/>
    <cellStyle name="Normal 8 3 8 2" xfId="14613" xr:uid="{00000000-0005-0000-0000-000086AC0000}"/>
    <cellStyle name="Normal 8 3 8 2 2" xfId="44944" xr:uid="{00000000-0005-0000-0000-000087AC0000}"/>
    <cellStyle name="Normal 8 3 8 2 3" xfId="29711" xr:uid="{00000000-0005-0000-0000-000088AC0000}"/>
    <cellStyle name="Normal 8 3 8 3" xfId="9593" xr:uid="{00000000-0005-0000-0000-000089AC0000}"/>
    <cellStyle name="Normal 8 3 8 3 2" xfId="39927" xr:uid="{00000000-0005-0000-0000-00008AAC0000}"/>
    <cellStyle name="Normal 8 3 8 3 3" xfId="24694" xr:uid="{00000000-0005-0000-0000-00008BAC0000}"/>
    <cellStyle name="Normal 8 3 8 4" xfId="34914" xr:uid="{00000000-0005-0000-0000-00008CAC0000}"/>
    <cellStyle name="Normal 8 3 8 5" xfId="19681" xr:uid="{00000000-0005-0000-0000-00008DAC0000}"/>
    <cellStyle name="Normal 8 3 9" xfId="11269" xr:uid="{00000000-0005-0000-0000-00008EAC0000}"/>
    <cellStyle name="Normal 8 3 9 2" xfId="41602" xr:uid="{00000000-0005-0000-0000-00008FAC0000}"/>
    <cellStyle name="Normal 8 3 9 3" xfId="26369" xr:uid="{00000000-0005-0000-0000-000090AC0000}"/>
    <cellStyle name="Normal 8 4" xfId="428" xr:uid="{00000000-0005-0000-0000-000091AC0000}"/>
    <cellStyle name="Normal 8 5" xfId="31435" xr:uid="{00000000-0005-0000-0000-000092AC0000}"/>
    <cellStyle name="Normal 8 6" xfId="46802" xr:uid="{00000000-0005-0000-0000-000093AC0000}"/>
    <cellStyle name="Normal 80" xfId="418" xr:uid="{00000000-0005-0000-0000-000094AC0000}"/>
    <cellStyle name="Normal 80 10" xfId="6199" xr:uid="{00000000-0005-0000-0000-000095AC0000}"/>
    <cellStyle name="Normal 80 10 2" xfId="36537" xr:uid="{00000000-0005-0000-0000-000096AC0000}"/>
    <cellStyle name="Normal 80 10 3" xfId="21304" xr:uid="{00000000-0005-0000-0000-000097AC0000}"/>
    <cellStyle name="Normal 80 11" xfId="31528" xr:uid="{00000000-0005-0000-0000-000098AC0000}"/>
    <cellStyle name="Normal 80 12" xfId="16289" xr:uid="{00000000-0005-0000-0000-000099AC0000}"/>
    <cellStyle name="Normal 80 2" xfId="1163" xr:uid="{00000000-0005-0000-0000-00009AAC0000}"/>
    <cellStyle name="Normal 80 2 10" xfId="31581" xr:uid="{00000000-0005-0000-0000-00009BAC0000}"/>
    <cellStyle name="Normal 80 2 11" xfId="16343" xr:uid="{00000000-0005-0000-0000-00009CAC0000}"/>
    <cellStyle name="Normal 80 2 2" xfId="1272" xr:uid="{00000000-0005-0000-0000-00009DAC0000}"/>
    <cellStyle name="Normal 80 2 2 10" xfId="16447" xr:uid="{00000000-0005-0000-0000-00009EAC0000}"/>
    <cellStyle name="Normal 80 2 2 2" xfId="1489" xr:uid="{00000000-0005-0000-0000-00009FAC0000}"/>
    <cellStyle name="Normal 80 2 2 2 2" xfId="1910" xr:uid="{00000000-0005-0000-0000-0000A0AC0000}"/>
    <cellStyle name="Normal 80 2 2 2 2 2" xfId="2749" xr:uid="{00000000-0005-0000-0000-0000A1AC0000}"/>
    <cellStyle name="Normal 80 2 2 2 2 2 2" xfId="4439" xr:uid="{00000000-0005-0000-0000-0000A2AC0000}"/>
    <cellStyle name="Normal 80 2 2 2 2 2 2 2" xfId="14512" xr:uid="{00000000-0005-0000-0000-0000A3AC0000}"/>
    <cellStyle name="Normal 80 2 2 2 2 2 2 2 2" xfId="44843" xr:uid="{00000000-0005-0000-0000-0000A4AC0000}"/>
    <cellStyle name="Normal 80 2 2 2 2 2 2 2 3" xfId="29610" xr:uid="{00000000-0005-0000-0000-0000A5AC0000}"/>
    <cellStyle name="Normal 80 2 2 2 2 2 2 3" xfId="9492" xr:uid="{00000000-0005-0000-0000-0000A6AC0000}"/>
    <cellStyle name="Normal 80 2 2 2 2 2 2 3 2" xfId="39826" xr:uid="{00000000-0005-0000-0000-0000A7AC0000}"/>
    <cellStyle name="Normal 80 2 2 2 2 2 2 3 3" xfId="24593" xr:uid="{00000000-0005-0000-0000-0000A8AC0000}"/>
    <cellStyle name="Normal 80 2 2 2 2 2 2 4" xfId="34813" xr:uid="{00000000-0005-0000-0000-0000A9AC0000}"/>
    <cellStyle name="Normal 80 2 2 2 2 2 2 5" xfId="19580" xr:uid="{00000000-0005-0000-0000-0000AAAC0000}"/>
    <cellStyle name="Normal 80 2 2 2 2 2 3" xfId="6131" xr:uid="{00000000-0005-0000-0000-0000ABAC0000}"/>
    <cellStyle name="Normal 80 2 2 2 2 2 3 2" xfId="16183" xr:uid="{00000000-0005-0000-0000-0000ACAC0000}"/>
    <cellStyle name="Normal 80 2 2 2 2 2 3 2 2" xfId="46514" xr:uid="{00000000-0005-0000-0000-0000ADAC0000}"/>
    <cellStyle name="Normal 80 2 2 2 2 2 3 2 3" xfId="31281" xr:uid="{00000000-0005-0000-0000-0000AEAC0000}"/>
    <cellStyle name="Normal 80 2 2 2 2 2 3 3" xfId="11163" xr:uid="{00000000-0005-0000-0000-0000AFAC0000}"/>
    <cellStyle name="Normal 80 2 2 2 2 2 3 3 2" xfId="41497" xr:uid="{00000000-0005-0000-0000-0000B0AC0000}"/>
    <cellStyle name="Normal 80 2 2 2 2 2 3 3 3" xfId="26264" xr:uid="{00000000-0005-0000-0000-0000B1AC0000}"/>
    <cellStyle name="Normal 80 2 2 2 2 2 3 4" xfId="36484" xr:uid="{00000000-0005-0000-0000-0000B2AC0000}"/>
    <cellStyle name="Normal 80 2 2 2 2 2 3 5" xfId="21251" xr:uid="{00000000-0005-0000-0000-0000B3AC0000}"/>
    <cellStyle name="Normal 80 2 2 2 2 2 4" xfId="12841" xr:uid="{00000000-0005-0000-0000-0000B4AC0000}"/>
    <cellStyle name="Normal 80 2 2 2 2 2 4 2" xfId="43172" xr:uid="{00000000-0005-0000-0000-0000B5AC0000}"/>
    <cellStyle name="Normal 80 2 2 2 2 2 4 3" xfId="27939" xr:uid="{00000000-0005-0000-0000-0000B6AC0000}"/>
    <cellStyle name="Normal 80 2 2 2 2 2 5" xfId="7820" xr:uid="{00000000-0005-0000-0000-0000B7AC0000}"/>
    <cellStyle name="Normal 80 2 2 2 2 2 5 2" xfId="38155" xr:uid="{00000000-0005-0000-0000-0000B8AC0000}"/>
    <cellStyle name="Normal 80 2 2 2 2 2 5 3" xfId="22922" xr:uid="{00000000-0005-0000-0000-0000B9AC0000}"/>
    <cellStyle name="Normal 80 2 2 2 2 2 6" xfId="33143" xr:uid="{00000000-0005-0000-0000-0000BAAC0000}"/>
    <cellStyle name="Normal 80 2 2 2 2 2 7" xfId="17909" xr:uid="{00000000-0005-0000-0000-0000BBAC0000}"/>
    <cellStyle name="Normal 80 2 2 2 2 3" xfId="3602" xr:uid="{00000000-0005-0000-0000-0000BCAC0000}"/>
    <cellStyle name="Normal 80 2 2 2 2 3 2" xfId="13676" xr:uid="{00000000-0005-0000-0000-0000BDAC0000}"/>
    <cellStyle name="Normal 80 2 2 2 2 3 2 2" xfId="44007" xr:uid="{00000000-0005-0000-0000-0000BEAC0000}"/>
    <cellStyle name="Normal 80 2 2 2 2 3 2 3" xfId="28774" xr:uid="{00000000-0005-0000-0000-0000BFAC0000}"/>
    <cellStyle name="Normal 80 2 2 2 2 3 3" xfId="8656" xr:uid="{00000000-0005-0000-0000-0000C0AC0000}"/>
    <cellStyle name="Normal 80 2 2 2 2 3 3 2" xfId="38990" xr:uid="{00000000-0005-0000-0000-0000C1AC0000}"/>
    <cellStyle name="Normal 80 2 2 2 2 3 3 3" xfId="23757" xr:uid="{00000000-0005-0000-0000-0000C2AC0000}"/>
    <cellStyle name="Normal 80 2 2 2 2 3 4" xfId="33977" xr:uid="{00000000-0005-0000-0000-0000C3AC0000}"/>
    <cellStyle name="Normal 80 2 2 2 2 3 5" xfId="18744" xr:uid="{00000000-0005-0000-0000-0000C4AC0000}"/>
    <cellStyle name="Normal 80 2 2 2 2 4" xfId="5295" xr:uid="{00000000-0005-0000-0000-0000C5AC0000}"/>
    <cellStyle name="Normal 80 2 2 2 2 4 2" xfId="15347" xr:uid="{00000000-0005-0000-0000-0000C6AC0000}"/>
    <cellStyle name="Normal 80 2 2 2 2 4 2 2" xfId="45678" xr:uid="{00000000-0005-0000-0000-0000C7AC0000}"/>
    <cellStyle name="Normal 80 2 2 2 2 4 2 3" xfId="30445" xr:uid="{00000000-0005-0000-0000-0000C8AC0000}"/>
    <cellStyle name="Normal 80 2 2 2 2 4 3" xfId="10327" xr:uid="{00000000-0005-0000-0000-0000C9AC0000}"/>
    <cellStyle name="Normal 80 2 2 2 2 4 3 2" xfId="40661" xr:uid="{00000000-0005-0000-0000-0000CAAC0000}"/>
    <cellStyle name="Normal 80 2 2 2 2 4 3 3" xfId="25428" xr:uid="{00000000-0005-0000-0000-0000CBAC0000}"/>
    <cellStyle name="Normal 80 2 2 2 2 4 4" xfId="35648" xr:uid="{00000000-0005-0000-0000-0000CCAC0000}"/>
    <cellStyle name="Normal 80 2 2 2 2 4 5" xfId="20415" xr:uid="{00000000-0005-0000-0000-0000CDAC0000}"/>
    <cellStyle name="Normal 80 2 2 2 2 5" xfId="12005" xr:uid="{00000000-0005-0000-0000-0000CEAC0000}"/>
    <cellStyle name="Normal 80 2 2 2 2 5 2" xfId="42336" xr:uid="{00000000-0005-0000-0000-0000CFAC0000}"/>
    <cellStyle name="Normal 80 2 2 2 2 5 3" xfId="27103" xr:uid="{00000000-0005-0000-0000-0000D0AC0000}"/>
    <cellStyle name="Normal 80 2 2 2 2 6" xfId="6984" xr:uid="{00000000-0005-0000-0000-0000D1AC0000}"/>
    <cellStyle name="Normal 80 2 2 2 2 6 2" xfId="37319" xr:uid="{00000000-0005-0000-0000-0000D2AC0000}"/>
    <cellStyle name="Normal 80 2 2 2 2 6 3" xfId="22086" xr:uid="{00000000-0005-0000-0000-0000D3AC0000}"/>
    <cellStyle name="Normal 80 2 2 2 2 7" xfId="32307" xr:uid="{00000000-0005-0000-0000-0000D4AC0000}"/>
    <cellStyle name="Normal 80 2 2 2 2 8" xfId="17073" xr:uid="{00000000-0005-0000-0000-0000D5AC0000}"/>
    <cellStyle name="Normal 80 2 2 2 3" xfId="2331" xr:uid="{00000000-0005-0000-0000-0000D6AC0000}"/>
    <cellStyle name="Normal 80 2 2 2 3 2" xfId="4021" xr:uid="{00000000-0005-0000-0000-0000D7AC0000}"/>
    <cellStyle name="Normal 80 2 2 2 3 2 2" xfId="14094" xr:uid="{00000000-0005-0000-0000-0000D8AC0000}"/>
    <cellStyle name="Normal 80 2 2 2 3 2 2 2" xfId="44425" xr:uid="{00000000-0005-0000-0000-0000D9AC0000}"/>
    <cellStyle name="Normal 80 2 2 2 3 2 2 3" xfId="29192" xr:uid="{00000000-0005-0000-0000-0000DAAC0000}"/>
    <cellStyle name="Normal 80 2 2 2 3 2 3" xfId="9074" xr:uid="{00000000-0005-0000-0000-0000DBAC0000}"/>
    <cellStyle name="Normal 80 2 2 2 3 2 3 2" xfId="39408" xr:uid="{00000000-0005-0000-0000-0000DCAC0000}"/>
    <cellStyle name="Normal 80 2 2 2 3 2 3 3" xfId="24175" xr:uid="{00000000-0005-0000-0000-0000DDAC0000}"/>
    <cellStyle name="Normal 80 2 2 2 3 2 4" xfId="34395" xr:uid="{00000000-0005-0000-0000-0000DEAC0000}"/>
    <cellStyle name="Normal 80 2 2 2 3 2 5" xfId="19162" xr:uid="{00000000-0005-0000-0000-0000DFAC0000}"/>
    <cellStyle name="Normal 80 2 2 2 3 3" xfId="5713" xr:uid="{00000000-0005-0000-0000-0000E0AC0000}"/>
    <cellStyle name="Normal 80 2 2 2 3 3 2" xfId="15765" xr:uid="{00000000-0005-0000-0000-0000E1AC0000}"/>
    <cellStyle name="Normal 80 2 2 2 3 3 2 2" xfId="46096" xr:uid="{00000000-0005-0000-0000-0000E2AC0000}"/>
    <cellStyle name="Normal 80 2 2 2 3 3 2 3" xfId="30863" xr:uid="{00000000-0005-0000-0000-0000E3AC0000}"/>
    <cellStyle name="Normal 80 2 2 2 3 3 3" xfId="10745" xr:uid="{00000000-0005-0000-0000-0000E4AC0000}"/>
    <cellStyle name="Normal 80 2 2 2 3 3 3 2" xfId="41079" xr:uid="{00000000-0005-0000-0000-0000E5AC0000}"/>
    <cellStyle name="Normal 80 2 2 2 3 3 3 3" xfId="25846" xr:uid="{00000000-0005-0000-0000-0000E6AC0000}"/>
    <cellStyle name="Normal 80 2 2 2 3 3 4" xfId="36066" xr:uid="{00000000-0005-0000-0000-0000E7AC0000}"/>
    <cellStyle name="Normal 80 2 2 2 3 3 5" xfId="20833" xr:uid="{00000000-0005-0000-0000-0000E8AC0000}"/>
    <cellStyle name="Normal 80 2 2 2 3 4" xfId="12423" xr:uid="{00000000-0005-0000-0000-0000E9AC0000}"/>
    <cellStyle name="Normal 80 2 2 2 3 4 2" xfId="42754" xr:uid="{00000000-0005-0000-0000-0000EAAC0000}"/>
    <cellStyle name="Normal 80 2 2 2 3 4 3" xfId="27521" xr:uid="{00000000-0005-0000-0000-0000EBAC0000}"/>
    <cellStyle name="Normal 80 2 2 2 3 5" xfId="7402" xr:uid="{00000000-0005-0000-0000-0000ECAC0000}"/>
    <cellStyle name="Normal 80 2 2 2 3 5 2" xfId="37737" xr:uid="{00000000-0005-0000-0000-0000EDAC0000}"/>
    <cellStyle name="Normal 80 2 2 2 3 5 3" xfId="22504" xr:uid="{00000000-0005-0000-0000-0000EEAC0000}"/>
    <cellStyle name="Normal 80 2 2 2 3 6" xfId="32725" xr:uid="{00000000-0005-0000-0000-0000EFAC0000}"/>
    <cellStyle name="Normal 80 2 2 2 3 7" xfId="17491" xr:uid="{00000000-0005-0000-0000-0000F0AC0000}"/>
    <cellStyle name="Normal 80 2 2 2 4" xfId="3184" xr:uid="{00000000-0005-0000-0000-0000F1AC0000}"/>
    <cellStyle name="Normal 80 2 2 2 4 2" xfId="13258" xr:uid="{00000000-0005-0000-0000-0000F2AC0000}"/>
    <cellStyle name="Normal 80 2 2 2 4 2 2" xfId="43589" xr:uid="{00000000-0005-0000-0000-0000F3AC0000}"/>
    <cellStyle name="Normal 80 2 2 2 4 2 3" xfId="28356" xr:uid="{00000000-0005-0000-0000-0000F4AC0000}"/>
    <cellStyle name="Normal 80 2 2 2 4 3" xfId="8238" xr:uid="{00000000-0005-0000-0000-0000F5AC0000}"/>
    <cellStyle name="Normal 80 2 2 2 4 3 2" xfId="38572" xr:uid="{00000000-0005-0000-0000-0000F6AC0000}"/>
    <cellStyle name="Normal 80 2 2 2 4 3 3" xfId="23339" xr:uid="{00000000-0005-0000-0000-0000F7AC0000}"/>
    <cellStyle name="Normal 80 2 2 2 4 4" xfId="33559" xr:uid="{00000000-0005-0000-0000-0000F8AC0000}"/>
    <cellStyle name="Normal 80 2 2 2 4 5" xfId="18326" xr:uid="{00000000-0005-0000-0000-0000F9AC0000}"/>
    <cellStyle name="Normal 80 2 2 2 5" xfId="4877" xr:uid="{00000000-0005-0000-0000-0000FAAC0000}"/>
    <cellStyle name="Normal 80 2 2 2 5 2" xfId="14929" xr:uid="{00000000-0005-0000-0000-0000FBAC0000}"/>
    <cellStyle name="Normal 80 2 2 2 5 2 2" xfId="45260" xr:uid="{00000000-0005-0000-0000-0000FCAC0000}"/>
    <cellStyle name="Normal 80 2 2 2 5 2 3" xfId="30027" xr:uid="{00000000-0005-0000-0000-0000FDAC0000}"/>
    <cellStyle name="Normal 80 2 2 2 5 3" xfId="9909" xr:uid="{00000000-0005-0000-0000-0000FEAC0000}"/>
    <cellStyle name="Normal 80 2 2 2 5 3 2" xfId="40243" xr:uid="{00000000-0005-0000-0000-0000FFAC0000}"/>
    <cellStyle name="Normal 80 2 2 2 5 3 3" xfId="25010" xr:uid="{00000000-0005-0000-0000-000000AD0000}"/>
    <cellStyle name="Normal 80 2 2 2 5 4" xfId="35230" xr:uid="{00000000-0005-0000-0000-000001AD0000}"/>
    <cellStyle name="Normal 80 2 2 2 5 5" xfId="19997" xr:uid="{00000000-0005-0000-0000-000002AD0000}"/>
    <cellStyle name="Normal 80 2 2 2 6" xfId="11587" xr:uid="{00000000-0005-0000-0000-000003AD0000}"/>
    <cellStyle name="Normal 80 2 2 2 6 2" xfId="41918" xr:uid="{00000000-0005-0000-0000-000004AD0000}"/>
    <cellStyle name="Normal 80 2 2 2 6 3" xfId="26685" xr:uid="{00000000-0005-0000-0000-000005AD0000}"/>
    <cellStyle name="Normal 80 2 2 2 7" xfId="6566" xr:uid="{00000000-0005-0000-0000-000006AD0000}"/>
    <cellStyle name="Normal 80 2 2 2 7 2" xfId="36901" xr:uid="{00000000-0005-0000-0000-000007AD0000}"/>
    <cellStyle name="Normal 80 2 2 2 7 3" xfId="21668" xr:uid="{00000000-0005-0000-0000-000008AD0000}"/>
    <cellStyle name="Normal 80 2 2 2 8" xfId="31889" xr:uid="{00000000-0005-0000-0000-000009AD0000}"/>
    <cellStyle name="Normal 80 2 2 2 9" xfId="16655" xr:uid="{00000000-0005-0000-0000-00000AAD0000}"/>
    <cellStyle name="Normal 80 2 2 3" xfId="1702" xr:uid="{00000000-0005-0000-0000-00000BAD0000}"/>
    <cellStyle name="Normal 80 2 2 3 2" xfId="2541" xr:uid="{00000000-0005-0000-0000-00000CAD0000}"/>
    <cellStyle name="Normal 80 2 2 3 2 2" xfId="4231" xr:uid="{00000000-0005-0000-0000-00000DAD0000}"/>
    <cellStyle name="Normal 80 2 2 3 2 2 2" xfId="14304" xr:uid="{00000000-0005-0000-0000-00000EAD0000}"/>
    <cellStyle name="Normal 80 2 2 3 2 2 2 2" xfId="44635" xr:uid="{00000000-0005-0000-0000-00000FAD0000}"/>
    <cellStyle name="Normal 80 2 2 3 2 2 2 3" xfId="29402" xr:uid="{00000000-0005-0000-0000-000010AD0000}"/>
    <cellStyle name="Normal 80 2 2 3 2 2 3" xfId="9284" xr:uid="{00000000-0005-0000-0000-000011AD0000}"/>
    <cellStyle name="Normal 80 2 2 3 2 2 3 2" xfId="39618" xr:uid="{00000000-0005-0000-0000-000012AD0000}"/>
    <cellStyle name="Normal 80 2 2 3 2 2 3 3" xfId="24385" xr:uid="{00000000-0005-0000-0000-000013AD0000}"/>
    <cellStyle name="Normal 80 2 2 3 2 2 4" xfId="34605" xr:uid="{00000000-0005-0000-0000-000014AD0000}"/>
    <cellStyle name="Normal 80 2 2 3 2 2 5" xfId="19372" xr:uid="{00000000-0005-0000-0000-000015AD0000}"/>
    <cellStyle name="Normal 80 2 2 3 2 3" xfId="5923" xr:uid="{00000000-0005-0000-0000-000016AD0000}"/>
    <cellStyle name="Normal 80 2 2 3 2 3 2" xfId="15975" xr:uid="{00000000-0005-0000-0000-000017AD0000}"/>
    <cellStyle name="Normal 80 2 2 3 2 3 2 2" xfId="46306" xr:uid="{00000000-0005-0000-0000-000018AD0000}"/>
    <cellStyle name="Normal 80 2 2 3 2 3 2 3" xfId="31073" xr:uid="{00000000-0005-0000-0000-000019AD0000}"/>
    <cellStyle name="Normal 80 2 2 3 2 3 3" xfId="10955" xr:uid="{00000000-0005-0000-0000-00001AAD0000}"/>
    <cellStyle name="Normal 80 2 2 3 2 3 3 2" xfId="41289" xr:uid="{00000000-0005-0000-0000-00001BAD0000}"/>
    <cellStyle name="Normal 80 2 2 3 2 3 3 3" xfId="26056" xr:uid="{00000000-0005-0000-0000-00001CAD0000}"/>
    <cellStyle name="Normal 80 2 2 3 2 3 4" xfId="36276" xr:uid="{00000000-0005-0000-0000-00001DAD0000}"/>
    <cellStyle name="Normal 80 2 2 3 2 3 5" xfId="21043" xr:uid="{00000000-0005-0000-0000-00001EAD0000}"/>
    <cellStyle name="Normal 80 2 2 3 2 4" xfId="12633" xr:uid="{00000000-0005-0000-0000-00001FAD0000}"/>
    <cellStyle name="Normal 80 2 2 3 2 4 2" xfId="42964" xr:uid="{00000000-0005-0000-0000-000020AD0000}"/>
    <cellStyle name="Normal 80 2 2 3 2 4 3" xfId="27731" xr:uid="{00000000-0005-0000-0000-000021AD0000}"/>
    <cellStyle name="Normal 80 2 2 3 2 5" xfId="7612" xr:uid="{00000000-0005-0000-0000-000022AD0000}"/>
    <cellStyle name="Normal 80 2 2 3 2 5 2" xfId="37947" xr:uid="{00000000-0005-0000-0000-000023AD0000}"/>
    <cellStyle name="Normal 80 2 2 3 2 5 3" xfId="22714" xr:uid="{00000000-0005-0000-0000-000024AD0000}"/>
    <cellStyle name="Normal 80 2 2 3 2 6" xfId="32935" xr:uid="{00000000-0005-0000-0000-000025AD0000}"/>
    <cellStyle name="Normal 80 2 2 3 2 7" xfId="17701" xr:uid="{00000000-0005-0000-0000-000026AD0000}"/>
    <cellStyle name="Normal 80 2 2 3 3" xfId="3394" xr:uid="{00000000-0005-0000-0000-000027AD0000}"/>
    <cellStyle name="Normal 80 2 2 3 3 2" xfId="13468" xr:uid="{00000000-0005-0000-0000-000028AD0000}"/>
    <cellStyle name="Normal 80 2 2 3 3 2 2" xfId="43799" xr:uid="{00000000-0005-0000-0000-000029AD0000}"/>
    <cellStyle name="Normal 80 2 2 3 3 2 3" xfId="28566" xr:uid="{00000000-0005-0000-0000-00002AAD0000}"/>
    <cellStyle name="Normal 80 2 2 3 3 3" xfId="8448" xr:uid="{00000000-0005-0000-0000-00002BAD0000}"/>
    <cellStyle name="Normal 80 2 2 3 3 3 2" xfId="38782" xr:uid="{00000000-0005-0000-0000-00002CAD0000}"/>
    <cellStyle name="Normal 80 2 2 3 3 3 3" xfId="23549" xr:uid="{00000000-0005-0000-0000-00002DAD0000}"/>
    <cellStyle name="Normal 80 2 2 3 3 4" xfId="33769" xr:uid="{00000000-0005-0000-0000-00002EAD0000}"/>
    <cellStyle name="Normal 80 2 2 3 3 5" xfId="18536" xr:uid="{00000000-0005-0000-0000-00002FAD0000}"/>
    <cellStyle name="Normal 80 2 2 3 4" xfId="5087" xr:uid="{00000000-0005-0000-0000-000030AD0000}"/>
    <cellStyle name="Normal 80 2 2 3 4 2" xfId="15139" xr:uid="{00000000-0005-0000-0000-000031AD0000}"/>
    <cellStyle name="Normal 80 2 2 3 4 2 2" xfId="45470" xr:uid="{00000000-0005-0000-0000-000032AD0000}"/>
    <cellStyle name="Normal 80 2 2 3 4 2 3" xfId="30237" xr:uid="{00000000-0005-0000-0000-000033AD0000}"/>
    <cellStyle name="Normal 80 2 2 3 4 3" xfId="10119" xr:uid="{00000000-0005-0000-0000-000034AD0000}"/>
    <cellStyle name="Normal 80 2 2 3 4 3 2" xfId="40453" xr:uid="{00000000-0005-0000-0000-000035AD0000}"/>
    <cellStyle name="Normal 80 2 2 3 4 3 3" xfId="25220" xr:uid="{00000000-0005-0000-0000-000036AD0000}"/>
    <cellStyle name="Normal 80 2 2 3 4 4" xfId="35440" xr:uid="{00000000-0005-0000-0000-000037AD0000}"/>
    <cellStyle name="Normal 80 2 2 3 4 5" xfId="20207" xr:uid="{00000000-0005-0000-0000-000038AD0000}"/>
    <cellStyle name="Normal 80 2 2 3 5" xfId="11797" xr:uid="{00000000-0005-0000-0000-000039AD0000}"/>
    <cellStyle name="Normal 80 2 2 3 5 2" xfId="42128" xr:uid="{00000000-0005-0000-0000-00003AAD0000}"/>
    <cellStyle name="Normal 80 2 2 3 5 3" xfId="26895" xr:uid="{00000000-0005-0000-0000-00003BAD0000}"/>
    <cellStyle name="Normal 80 2 2 3 6" xfId="6776" xr:uid="{00000000-0005-0000-0000-00003CAD0000}"/>
    <cellStyle name="Normal 80 2 2 3 6 2" xfId="37111" xr:uid="{00000000-0005-0000-0000-00003DAD0000}"/>
    <cellStyle name="Normal 80 2 2 3 6 3" xfId="21878" xr:uid="{00000000-0005-0000-0000-00003EAD0000}"/>
    <cellStyle name="Normal 80 2 2 3 7" xfId="32099" xr:uid="{00000000-0005-0000-0000-00003FAD0000}"/>
    <cellStyle name="Normal 80 2 2 3 8" xfId="16865" xr:uid="{00000000-0005-0000-0000-000040AD0000}"/>
    <cellStyle name="Normal 80 2 2 4" xfId="2123" xr:uid="{00000000-0005-0000-0000-000041AD0000}"/>
    <cellStyle name="Normal 80 2 2 4 2" xfId="3813" xr:uid="{00000000-0005-0000-0000-000042AD0000}"/>
    <cellStyle name="Normal 80 2 2 4 2 2" xfId="13886" xr:uid="{00000000-0005-0000-0000-000043AD0000}"/>
    <cellStyle name="Normal 80 2 2 4 2 2 2" xfId="44217" xr:uid="{00000000-0005-0000-0000-000044AD0000}"/>
    <cellStyle name="Normal 80 2 2 4 2 2 3" xfId="28984" xr:uid="{00000000-0005-0000-0000-000045AD0000}"/>
    <cellStyle name="Normal 80 2 2 4 2 3" xfId="8866" xr:uid="{00000000-0005-0000-0000-000046AD0000}"/>
    <cellStyle name="Normal 80 2 2 4 2 3 2" xfId="39200" xr:uid="{00000000-0005-0000-0000-000047AD0000}"/>
    <cellStyle name="Normal 80 2 2 4 2 3 3" xfId="23967" xr:uid="{00000000-0005-0000-0000-000048AD0000}"/>
    <cellStyle name="Normal 80 2 2 4 2 4" xfId="34187" xr:uid="{00000000-0005-0000-0000-000049AD0000}"/>
    <cellStyle name="Normal 80 2 2 4 2 5" xfId="18954" xr:uid="{00000000-0005-0000-0000-00004AAD0000}"/>
    <cellStyle name="Normal 80 2 2 4 3" xfId="5505" xr:uid="{00000000-0005-0000-0000-00004BAD0000}"/>
    <cellStyle name="Normal 80 2 2 4 3 2" xfId="15557" xr:uid="{00000000-0005-0000-0000-00004CAD0000}"/>
    <cellStyle name="Normal 80 2 2 4 3 2 2" xfId="45888" xr:uid="{00000000-0005-0000-0000-00004DAD0000}"/>
    <cellStyle name="Normal 80 2 2 4 3 2 3" xfId="30655" xr:uid="{00000000-0005-0000-0000-00004EAD0000}"/>
    <cellStyle name="Normal 80 2 2 4 3 3" xfId="10537" xr:uid="{00000000-0005-0000-0000-00004FAD0000}"/>
    <cellStyle name="Normal 80 2 2 4 3 3 2" xfId="40871" xr:uid="{00000000-0005-0000-0000-000050AD0000}"/>
    <cellStyle name="Normal 80 2 2 4 3 3 3" xfId="25638" xr:uid="{00000000-0005-0000-0000-000051AD0000}"/>
    <cellStyle name="Normal 80 2 2 4 3 4" xfId="35858" xr:uid="{00000000-0005-0000-0000-000052AD0000}"/>
    <cellStyle name="Normal 80 2 2 4 3 5" xfId="20625" xr:uid="{00000000-0005-0000-0000-000053AD0000}"/>
    <cellStyle name="Normal 80 2 2 4 4" xfId="12215" xr:uid="{00000000-0005-0000-0000-000054AD0000}"/>
    <cellStyle name="Normal 80 2 2 4 4 2" xfId="42546" xr:uid="{00000000-0005-0000-0000-000055AD0000}"/>
    <cellStyle name="Normal 80 2 2 4 4 3" xfId="27313" xr:uid="{00000000-0005-0000-0000-000056AD0000}"/>
    <cellStyle name="Normal 80 2 2 4 5" xfId="7194" xr:uid="{00000000-0005-0000-0000-000057AD0000}"/>
    <cellStyle name="Normal 80 2 2 4 5 2" xfId="37529" xr:uid="{00000000-0005-0000-0000-000058AD0000}"/>
    <cellStyle name="Normal 80 2 2 4 5 3" xfId="22296" xr:uid="{00000000-0005-0000-0000-000059AD0000}"/>
    <cellStyle name="Normal 80 2 2 4 6" xfId="32517" xr:uid="{00000000-0005-0000-0000-00005AAD0000}"/>
    <cellStyle name="Normal 80 2 2 4 7" xfId="17283" xr:uid="{00000000-0005-0000-0000-00005BAD0000}"/>
    <cellStyle name="Normal 80 2 2 5" xfId="2976" xr:uid="{00000000-0005-0000-0000-00005CAD0000}"/>
    <cellStyle name="Normal 80 2 2 5 2" xfId="13050" xr:uid="{00000000-0005-0000-0000-00005DAD0000}"/>
    <cellStyle name="Normal 80 2 2 5 2 2" xfId="43381" xr:uid="{00000000-0005-0000-0000-00005EAD0000}"/>
    <cellStyle name="Normal 80 2 2 5 2 3" xfId="28148" xr:uid="{00000000-0005-0000-0000-00005FAD0000}"/>
    <cellStyle name="Normal 80 2 2 5 3" xfId="8030" xr:uid="{00000000-0005-0000-0000-000060AD0000}"/>
    <cellStyle name="Normal 80 2 2 5 3 2" xfId="38364" xr:uid="{00000000-0005-0000-0000-000061AD0000}"/>
    <cellStyle name="Normal 80 2 2 5 3 3" xfId="23131" xr:uid="{00000000-0005-0000-0000-000062AD0000}"/>
    <cellStyle name="Normal 80 2 2 5 4" xfId="33351" xr:uid="{00000000-0005-0000-0000-000063AD0000}"/>
    <cellStyle name="Normal 80 2 2 5 5" xfId="18118" xr:uid="{00000000-0005-0000-0000-000064AD0000}"/>
    <cellStyle name="Normal 80 2 2 6" xfId="4669" xr:uid="{00000000-0005-0000-0000-000065AD0000}"/>
    <cellStyle name="Normal 80 2 2 6 2" xfId="14721" xr:uid="{00000000-0005-0000-0000-000066AD0000}"/>
    <cellStyle name="Normal 80 2 2 6 2 2" xfId="45052" xr:uid="{00000000-0005-0000-0000-000067AD0000}"/>
    <cellStyle name="Normal 80 2 2 6 2 3" xfId="29819" xr:uid="{00000000-0005-0000-0000-000068AD0000}"/>
    <cellStyle name="Normal 80 2 2 6 3" xfId="9701" xr:uid="{00000000-0005-0000-0000-000069AD0000}"/>
    <cellStyle name="Normal 80 2 2 6 3 2" xfId="40035" xr:uid="{00000000-0005-0000-0000-00006AAD0000}"/>
    <cellStyle name="Normal 80 2 2 6 3 3" xfId="24802" xr:uid="{00000000-0005-0000-0000-00006BAD0000}"/>
    <cellStyle name="Normal 80 2 2 6 4" xfId="35022" xr:uid="{00000000-0005-0000-0000-00006CAD0000}"/>
    <cellStyle name="Normal 80 2 2 6 5" xfId="19789" xr:uid="{00000000-0005-0000-0000-00006DAD0000}"/>
    <cellStyle name="Normal 80 2 2 7" xfId="11379" xr:uid="{00000000-0005-0000-0000-00006EAD0000}"/>
    <cellStyle name="Normal 80 2 2 7 2" xfId="41710" xr:uid="{00000000-0005-0000-0000-00006FAD0000}"/>
    <cellStyle name="Normal 80 2 2 7 3" xfId="26477" xr:uid="{00000000-0005-0000-0000-000070AD0000}"/>
    <cellStyle name="Normal 80 2 2 8" xfId="6358" xr:uid="{00000000-0005-0000-0000-000071AD0000}"/>
    <cellStyle name="Normal 80 2 2 8 2" xfId="36693" xr:uid="{00000000-0005-0000-0000-000072AD0000}"/>
    <cellStyle name="Normal 80 2 2 8 3" xfId="21460" xr:uid="{00000000-0005-0000-0000-000073AD0000}"/>
    <cellStyle name="Normal 80 2 2 9" xfId="31682" xr:uid="{00000000-0005-0000-0000-000074AD0000}"/>
    <cellStyle name="Normal 80 2 3" xfId="1385" xr:uid="{00000000-0005-0000-0000-000075AD0000}"/>
    <cellStyle name="Normal 80 2 3 2" xfId="1806" xr:uid="{00000000-0005-0000-0000-000076AD0000}"/>
    <cellStyle name="Normal 80 2 3 2 2" xfId="2645" xr:uid="{00000000-0005-0000-0000-000077AD0000}"/>
    <cellStyle name="Normal 80 2 3 2 2 2" xfId="4335" xr:uid="{00000000-0005-0000-0000-000078AD0000}"/>
    <cellStyle name="Normal 80 2 3 2 2 2 2" xfId="14408" xr:uid="{00000000-0005-0000-0000-000079AD0000}"/>
    <cellStyle name="Normal 80 2 3 2 2 2 2 2" xfId="44739" xr:uid="{00000000-0005-0000-0000-00007AAD0000}"/>
    <cellStyle name="Normal 80 2 3 2 2 2 2 3" xfId="29506" xr:uid="{00000000-0005-0000-0000-00007BAD0000}"/>
    <cellStyle name="Normal 80 2 3 2 2 2 3" xfId="9388" xr:uid="{00000000-0005-0000-0000-00007CAD0000}"/>
    <cellStyle name="Normal 80 2 3 2 2 2 3 2" xfId="39722" xr:uid="{00000000-0005-0000-0000-00007DAD0000}"/>
    <cellStyle name="Normal 80 2 3 2 2 2 3 3" xfId="24489" xr:uid="{00000000-0005-0000-0000-00007EAD0000}"/>
    <cellStyle name="Normal 80 2 3 2 2 2 4" xfId="34709" xr:uid="{00000000-0005-0000-0000-00007FAD0000}"/>
    <cellStyle name="Normal 80 2 3 2 2 2 5" xfId="19476" xr:uid="{00000000-0005-0000-0000-000080AD0000}"/>
    <cellStyle name="Normal 80 2 3 2 2 3" xfId="6027" xr:uid="{00000000-0005-0000-0000-000081AD0000}"/>
    <cellStyle name="Normal 80 2 3 2 2 3 2" xfId="16079" xr:uid="{00000000-0005-0000-0000-000082AD0000}"/>
    <cellStyle name="Normal 80 2 3 2 2 3 2 2" xfId="46410" xr:uid="{00000000-0005-0000-0000-000083AD0000}"/>
    <cellStyle name="Normal 80 2 3 2 2 3 2 3" xfId="31177" xr:uid="{00000000-0005-0000-0000-000084AD0000}"/>
    <cellStyle name="Normal 80 2 3 2 2 3 3" xfId="11059" xr:uid="{00000000-0005-0000-0000-000085AD0000}"/>
    <cellStyle name="Normal 80 2 3 2 2 3 3 2" xfId="41393" xr:uid="{00000000-0005-0000-0000-000086AD0000}"/>
    <cellStyle name="Normal 80 2 3 2 2 3 3 3" xfId="26160" xr:uid="{00000000-0005-0000-0000-000087AD0000}"/>
    <cellStyle name="Normal 80 2 3 2 2 3 4" xfId="36380" xr:uid="{00000000-0005-0000-0000-000088AD0000}"/>
    <cellStyle name="Normal 80 2 3 2 2 3 5" xfId="21147" xr:uid="{00000000-0005-0000-0000-000089AD0000}"/>
    <cellStyle name="Normal 80 2 3 2 2 4" xfId="12737" xr:uid="{00000000-0005-0000-0000-00008AAD0000}"/>
    <cellStyle name="Normal 80 2 3 2 2 4 2" xfId="43068" xr:uid="{00000000-0005-0000-0000-00008BAD0000}"/>
    <cellStyle name="Normal 80 2 3 2 2 4 3" xfId="27835" xr:uid="{00000000-0005-0000-0000-00008CAD0000}"/>
    <cellStyle name="Normal 80 2 3 2 2 5" xfId="7716" xr:uid="{00000000-0005-0000-0000-00008DAD0000}"/>
    <cellStyle name="Normal 80 2 3 2 2 5 2" xfId="38051" xr:uid="{00000000-0005-0000-0000-00008EAD0000}"/>
    <cellStyle name="Normal 80 2 3 2 2 5 3" xfId="22818" xr:uid="{00000000-0005-0000-0000-00008FAD0000}"/>
    <cellStyle name="Normal 80 2 3 2 2 6" xfId="33039" xr:uid="{00000000-0005-0000-0000-000090AD0000}"/>
    <cellStyle name="Normal 80 2 3 2 2 7" xfId="17805" xr:uid="{00000000-0005-0000-0000-000091AD0000}"/>
    <cellStyle name="Normal 80 2 3 2 3" xfId="3498" xr:uid="{00000000-0005-0000-0000-000092AD0000}"/>
    <cellStyle name="Normal 80 2 3 2 3 2" xfId="13572" xr:uid="{00000000-0005-0000-0000-000093AD0000}"/>
    <cellStyle name="Normal 80 2 3 2 3 2 2" xfId="43903" xr:uid="{00000000-0005-0000-0000-000094AD0000}"/>
    <cellStyle name="Normal 80 2 3 2 3 2 3" xfId="28670" xr:uid="{00000000-0005-0000-0000-000095AD0000}"/>
    <cellStyle name="Normal 80 2 3 2 3 3" xfId="8552" xr:uid="{00000000-0005-0000-0000-000096AD0000}"/>
    <cellStyle name="Normal 80 2 3 2 3 3 2" xfId="38886" xr:uid="{00000000-0005-0000-0000-000097AD0000}"/>
    <cellStyle name="Normal 80 2 3 2 3 3 3" xfId="23653" xr:uid="{00000000-0005-0000-0000-000098AD0000}"/>
    <cellStyle name="Normal 80 2 3 2 3 4" xfId="33873" xr:uid="{00000000-0005-0000-0000-000099AD0000}"/>
    <cellStyle name="Normal 80 2 3 2 3 5" xfId="18640" xr:uid="{00000000-0005-0000-0000-00009AAD0000}"/>
    <cellStyle name="Normal 80 2 3 2 4" xfId="5191" xr:uid="{00000000-0005-0000-0000-00009BAD0000}"/>
    <cellStyle name="Normal 80 2 3 2 4 2" xfId="15243" xr:uid="{00000000-0005-0000-0000-00009CAD0000}"/>
    <cellStyle name="Normal 80 2 3 2 4 2 2" xfId="45574" xr:uid="{00000000-0005-0000-0000-00009DAD0000}"/>
    <cellStyle name="Normal 80 2 3 2 4 2 3" xfId="30341" xr:uid="{00000000-0005-0000-0000-00009EAD0000}"/>
    <cellStyle name="Normal 80 2 3 2 4 3" xfId="10223" xr:uid="{00000000-0005-0000-0000-00009FAD0000}"/>
    <cellStyle name="Normal 80 2 3 2 4 3 2" xfId="40557" xr:uid="{00000000-0005-0000-0000-0000A0AD0000}"/>
    <cellStyle name="Normal 80 2 3 2 4 3 3" xfId="25324" xr:uid="{00000000-0005-0000-0000-0000A1AD0000}"/>
    <cellStyle name="Normal 80 2 3 2 4 4" xfId="35544" xr:uid="{00000000-0005-0000-0000-0000A2AD0000}"/>
    <cellStyle name="Normal 80 2 3 2 4 5" xfId="20311" xr:uid="{00000000-0005-0000-0000-0000A3AD0000}"/>
    <cellStyle name="Normal 80 2 3 2 5" xfId="11901" xr:uid="{00000000-0005-0000-0000-0000A4AD0000}"/>
    <cellStyle name="Normal 80 2 3 2 5 2" xfId="42232" xr:uid="{00000000-0005-0000-0000-0000A5AD0000}"/>
    <cellStyle name="Normal 80 2 3 2 5 3" xfId="26999" xr:uid="{00000000-0005-0000-0000-0000A6AD0000}"/>
    <cellStyle name="Normal 80 2 3 2 6" xfId="6880" xr:uid="{00000000-0005-0000-0000-0000A7AD0000}"/>
    <cellStyle name="Normal 80 2 3 2 6 2" xfId="37215" xr:uid="{00000000-0005-0000-0000-0000A8AD0000}"/>
    <cellStyle name="Normal 80 2 3 2 6 3" xfId="21982" xr:uid="{00000000-0005-0000-0000-0000A9AD0000}"/>
    <cellStyle name="Normal 80 2 3 2 7" xfId="32203" xr:uid="{00000000-0005-0000-0000-0000AAAD0000}"/>
    <cellStyle name="Normal 80 2 3 2 8" xfId="16969" xr:uid="{00000000-0005-0000-0000-0000ABAD0000}"/>
    <cellStyle name="Normal 80 2 3 3" xfId="2227" xr:uid="{00000000-0005-0000-0000-0000ACAD0000}"/>
    <cellStyle name="Normal 80 2 3 3 2" xfId="3917" xr:uid="{00000000-0005-0000-0000-0000ADAD0000}"/>
    <cellStyle name="Normal 80 2 3 3 2 2" xfId="13990" xr:uid="{00000000-0005-0000-0000-0000AEAD0000}"/>
    <cellStyle name="Normal 80 2 3 3 2 2 2" xfId="44321" xr:uid="{00000000-0005-0000-0000-0000AFAD0000}"/>
    <cellStyle name="Normal 80 2 3 3 2 2 3" xfId="29088" xr:uid="{00000000-0005-0000-0000-0000B0AD0000}"/>
    <cellStyle name="Normal 80 2 3 3 2 3" xfId="8970" xr:uid="{00000000-0005-0000-0000-0000B1AD0000}"/>
    <cellStyle name="Normal 80 2 3 3 2 3 2" xfId="39304" xr:uid="{00000000-0005-0000-0000-0000B2AD0000}"/>
    <cellStyle name="Normal 80 2 3 3 2 3 3" xfId="24071" xr:uid="{00000000-0005-0000-0000-0000B3AD0000}"/>
    <cellStyle name="Normal 80 2 3 3 2 4" xfId="34291" xr:uid="{00000000-0005-0000-0000-0000B4AD0000}"/>
    <cellStyle name="Normal 80 2 3 3 2 5" xfId="19058" xr:uid="{00000000-0005-0000-0000-0000B5AD0000}"/>
    <cellStyle name="Normal 80 2 3 3 3" xfId="5609" xr:uid="{00000000-0005-0000-0000-0000B6AD0000}"/>
    <cellStyle name="Normal 80 2 3 3 3 2" xfId="15661" xr:uid="{00000000-0005-0000-0000-0000B7AD0000}"/>
    <cellStyle name="Normal 80 2 3 3 3 2 2" xfId="45992" xr:uid="{00000000-0005-0000-0000-0000B8AD0000}"/>
    <cellStyle name="Normal 80 2 3 3 3 2 3" xfId="30759" xr:uid="{00000000-0005-0000-0000-0000B9AD0000}"/>
    <cellStyle name="Normal 80 2 3 3 3 3" xfId="10641" xr:uid="{00000000-0005-0000-0000-0000BAAD0000}"/>
    <cellStyle name="Normal 80 2 3 3 3 3 2" xfId="40975" xr:uid="{00000000-0005-0000-0000-0000BBAD0000}"/>
    <cellStyle name="Normal 80 2 3 3 3 3 3" xfId="25742" xr:uid="{00000000-0005-0000-0000-0000BCAD0000}"/>
    <cellStyle name="Normal 80 2 3 3 3 4" xfId="35962" xr:uid="{00000000-0005-0000-0000-0000BDAD0000}"/>
    <cellStyle name="Normal 80 2 3 3 3 5" xfId="20729" xr:uid="{00000000-0005-0000-0000-0000BEAD0000}"/>
    <cellStyle name="Normal 80 2 3 3 4" xfId="12319" xr:uid="{00000000-0005-0000-0000-0000BFAD0000}"/>
    <cellStyle name="Normal 80 2 3 3 4 2" xfId="42650" xr:uid="{00000000-0005-0000-0000-0000C0AD0000}"/>
    <cellStyle name="Normal 80 2 3 3 4 3" xfId="27417" xr:uid="{00000000-0005-0000-0000-0000C1AD0000}"/>
    <cellStyle name="Normal 80 2 3 3 5" xfId="7298" xr:uid="{00000000-0005-0000-0000-0000C2AD0000}"/>
    <cellStyle name="Normal 80 2 3 3 5 2" xfId="37633" xr:uid="{00000000-0005-0000-0000-0000C3AD0000}"/>
    <cellStyle name="Normal 80 2 3 3 5 3" xfId="22400" xr:uid="{00000000-0005-0000-0000-0000C4AD0000}"/>
    <cellStyle name="Normal 80 2 3 3 6" xfId="32621" xr:uid="{00000000-0005-0000-0000-0000C5AD0000}"/>
    <cellStyle name="Normal 80 2 3 3 7" xfId="17387" xr:uid="{00000000-0005-0000-0000-0000C6AD0000}"/>
    <cellStyle name="Normal 80 2 3 4" xfId="3080" xr:uid="{00000000-0005-0000-0000-0000C7AD0000}"/>
    <cellStyle name="Normal 80 2 3 4 2" xfId="13154" xr:uid="{00000000-0005-0000-0000-0000C8AD0000}"/>
    <cellStyle name="Normal 80 2 3 4 2 2" xfId="43485" xr:uid="{00000000-0005-0000-0000-0000C9AD0000}"/>
    <cellStyle name="Normal 80 2 3 4 2 3" xfId="28252" xr:uid="{00000000-0005-0000-0000-0000CAAD0000}"/>
    <cellStyle name="Normal 80 2 3 4 3" xfId="8134" xr:uid="{00000000-0005-0000-0000-0000CBAD0000}"/>
    <cellStyle name="Normal 80 2 3 4 3 2" xfId="38468" xr:uid="{00000000-0005-0000-0000-0000CCAD0000}"/>
    <cellStyle name="Normal 80 2 3 4 3 3" xfId="23235" xr:uid="{00000000-0005-0000-0000-0000CDAD0000}"/>
    <cellStyle name="Normal 80 2 3 4 4" xfId="33455" xr:uid="{00000000-0005-0000-0000-0000CEAD0000}"/>
    <cellStyle name="Normal 80 2 3 4 5" xfId="18222" xr:uid="{00000000-0005-0000-0000-0000CFAD0000}"/>
    <cellStyle name="Normal 80 2 3 5" xfId="4773" xr:uid="{00000000-0005-0000-0000-0000D0AD0000}"/>
    <cellStyle name="Normal 80 2 3 5 2" xfId="14825" xr:uid="{00000000-0005-0000-0000-0000D1AD0000}"/>
    <cellStyle name="Normal 80 2 3 5 2 2" xfId="45156" xr:uid="{00000000-0005-0000-0000-0000D2AD0000}"/>
    <cellStyle name="Normal 80 2 3 5 2 3" xfId="29923" xr:uid="{00000000-0005-0000-0000-0000D3AD0000}"/>
    <cellStyle name="Normal 80 2 3 5 3" xfId="9805" xr:uid="{00000000-0005-0000-0000-0000D4AD0000}"/>
    <cellStyle name="Normal 80 2 3 5 3 2" xfId="40139" xr:uid="{00000000-0005-0000-0000-0000D5AD0000}"/>
    <cellStyle name="Normal 80 2 3 5 3 3" xfId="24906" xr:uid="{00000000-0005-0000-0000-0000D6AD0000}"/>
    <cellStyle name="Normal 80 2 3 5 4" xfId="35126" xr:uid="{00000000-0005-0000-0000-0000D7AD0000}"/>
    <cellStyle name="Normal 80 2 3 5 5" xfId="19893" xr:uid="{00000000-0005-0000-0000-0000D8AD0000}"/>
    <cellStyle name="Normal 80 2 3 6" xfId="11483" xr:uid="{00000000-0005-0000-0000-0000D9AD0000}"/>
    <cellStyle name="Normal 80 2 3 6 2" xfId="41814" xr:uid="{00000000-0005-0000-0000-0000DAAD0000}"/>
    <cellStyle name="Normal 80 2 3 6 3" xfId="26581" xr:uid="{00000000-0005-0000-0000-0000DBAD0000}"/>
    <cellStyle name="Normal 80 2 3 7" xfId="6462" xr:uid="{00000000-0005-0000-0000-0000DCAD0000}"/>
    <cellStyle name="Normal 80 2 3 7 2" xfId="36797" xr:uid="{00000000-0005-0000-0000-0000DDAD0000}"/>
    <cellStyle name="Normal 80 2 3 7 3" xfId="21564" xr:uid="{00000000-0005-0000-0000-0000DEAD0000}"/>
    <cellStyle name="Normal 80 2 3 8" xfId="31785" xr:uid="{00000000-0005-0000-0000-0000DFAD0000}"/>
    <cellStyle name="Normal 80 2 3 9" xfId="16551" xr:uid="{00000000-0005-0000-0000-0000E0AD0000}"/>
    <cellStyle name="Normal 80 2 4" xfId="1598" xr:uid="{00000000-0005-0000-0000-0000E1AD0000}"/>
    <cellStyle name="Normal 80 2 4 2" xfId="2437" xr:uid="{00000000-0005-0000-0000-0000E2AD0000}"/>
    <cellStyle name="Normal 80 2 4 2 2" xfId="4127" xr:uid="{00000000-0005-0000-0000-0000E3AD0000}"/>
    <cellStyle name="Normal 80 2 4 2 2 2" xfId="14200" xr:uid="{00000000-0005-0000-0000-0000E4AD0000}"/>
    <cellStyle name="Normal 80 2 4 2 2 2 2" xfId="44531" xr:uid="{00000000-0005-0000-0000-0000E5AD0000}"/>
    <cellStyle name="Normal 80 2 4 2 2 2 3" xfId="29298" xr:uid="{00000000-0005-0000-0000-0000E6AD0000}"/>
    <cellStyle name="Normal 80 2 4 2 2 3" xfId="9180" xr:uid="{00000000-0005-0000-0000-0000E7AD0000}"/>
    <cellStyle name="Normal 80 2 4 2 2 3 2" xfId="39514" xr:uid="{00000000-0005-0000-0000-0000E8AD0000}"/>
    <cellStyle name="Normal 80 2 4 2 2 3 3" xfId="24281" xr:uid="{00000000-0005-0000-0000-0000E9AD0000}"/>
    <cellStyle name="Normal 80 2 4 2 2 4" xfId="34501" xr:uid="{00000000-0005-0000-0000-0000EAAD0000}"/>
    <cellStyle name="Normal 80 2 4 2 2 5" xfId="19268" xr:uid="{00000000-0005-0000-0000-0000EBAD0000}"/>
    <cellStyle name="Normal 80 2 4 2 3" xfId="5819" xr:uid="{00000000-0005-0000-0000-0000ECAD0000}"/>
    <cellStyle name="Normal 80 2 4 2 3 2" xfId="15871" xr:uid="{00000000-0005-0000-0000-0000EDAD0000}"/>
    <cellStyle name="Normal 80 2 4 2 3 2 2" xfId="46202" xr:uid="{00000000-0005-0000-0000-0000EEAD0000}"/>
    <cellStyle name="Normal 80 2 4 2 3 2 3" xfId="30969" xr:uid="{00000000-0005-0000-0000-0000EFAD0000}"/>
    <cellStyle name="Normal 80 2 4 2 3 3" xfId="10851" xr:uid="{00000000-0005-0000-0000-0000F0AD0000}"/>
    <cellStyle name="Normal 80 2 4 2 3 3 2" xfId="41185" xr:uid="{00000000-0005-0000-0000-0000F1AD0000}"/>
    <cellStyle name="Normal 80 2 4 2 3 3 3" xfId="25952" xr:uid="{00000000-0005-0000-0000-0000F2AD0000}"/>
    <cellStyle name="Normal 80 2 4 2 3 4" xfId="36172" xr:uid="{00000000-0005-0000-0000-0000F3AD0000}"/>
    <cellStyle name="Normal 80 2 4 2 3 5" xfId="20939" xr:uid="{00000000-0005-0000-0000-0000F4AD0000}"/>
    <cellStyle name="Normal 80 2 4 2 4" xfId="12529" xr:uid="{00000000-0005-0000-0000-0000F5AD0000}"/>
    <cellStyle name="Normal 80 2 4 2 4 2" xfId="42860" xr:uid="{00000000-0005-0000-0000-0000F6AD0000}"/>
    <cellStyle name="Normal 80 2 4 2 4 3" xfId="27627" xr:uid="{00000000-0005-0000-0000-0000F7AD0000}"/>
    <cellStyle name="Normal 80 2 4 2 5" xfId="7508" xr:uid="{00000000-0005-0000-0000-0000F8AD0000}"/>
    <cellStyle name="Normal 80 2 4 2 5 2" xfId="37843" xr:uid="{00000000-0005-0000-0000-0000F9AD0000}"/>
    <cellStyle name="Normal 80 2 4 2 5 3" xfId="22610" xr:uid="{00000000-0005-0000-0000-0000FAAD0000}"/>
    <cellStyle name="Normal 80 2 4 2 6" xfId="32831" xr:uid="{00000000-0005-0000-0000-0000FBAD0000}"/>
    <cellStyle name="Normal 80 2 4 2 7" xfId="17597" xr:uid="{00000000-0005-0000-0000-0000FCAD0000}"/>
    <cellStyle name="Normal 80 2 4 3" xfId="3290" xr:uid="{00000000-0005-0000-0000-0000FDAD0000}"/>
    <cellStyle name="Normal 80 2 4 3 2" xfId="13364" xr:uid="{00000000-0005-0000-0000-0000FEAD0000}"/>
    <cellStyle name="Normal 80 2 4 3 2 2" xfId="43695" xr:uid="{00000000-0005-0000-0000-0000FFAD0000}"/>
    <cellStyle name="Normal 80 2 4 3 2 3" xfId="28462" xr:uid="{00000000-0005-0000-0000-000000AE0000}"/>
    <cellStyle name="Normal 80 2 4 3 3" xfId="8344" xr:uid="{00000000-0005-0000-0000-000001AE0000}"/>
    <cellStyle name="Normal 80 2 4 3 3 2" xfId="38678" xr:uid="{00000000-0005-0000-0000-000002AE0000}"/>
    <cellStyle name="Normal 80 2 4 3 3 3" xfId="23445" xr:uid="{00000000-0005-0000-0000-000003AE0000}"/>
    <cellStyle name="Normal 80 2 4 3 4" xfId="33665" xr:uid="{00000000-0005-0000-0000-000004AE0000}"/>
    <cellStyle name="Normal 80 2 4 3 5" xfId="18432" xr:uid="{00000000-0005-0000-0000-000005AE0000}"/>
    <cellStyle name="Normal 80 2 4 4" xfId="4983" xr:uid="{00000000-0005-0000-0000-000006AE0000}"/>
    <cellStyle name="Normal 80 2 4 4 2" xfId="15035" xr:uid="{00000000-0005-0000-0000-000007AE0000}"/>
    <cellStyle name="Normal 80 2 4 4 2 2" xfId="45366" xr:uid="{00000000-0005-0000-0000-000008AE0000}"/>
    <cellStyle name="Normal 80 2 4 4 2 3" xfId="30133" xr:uid="{00000000-0005-0000-0000-000009AE0000}"/>
    <cellStyle name="Normal 80 2 4 4 3" xfId="10015" xr:uid="{00000000-0005-0000-0000-00000AAE0000}"/>
    <cellStyle name="Normal 80 2 4 4 3 2" xfId="40349" xr:uid="{00000000-0005-0000-0000-00000BAE0000}"/>
    <cellStyle name="Normal 80 2 4 4 3 3" xfId="25116" xr:uid="{00000000-0005-0000-0000-00000CAE0000}"/>
    <cellStyle name="Normal 80 2 4 4 4" xfId="35336" xr:uid="{00000000-0005-0000-0000-00000DAE0000}"/>
    <cellStyle name="Normal 80 2 4 4 5" xfId="20103" xr:uid="{00000000-0005-0000-0000-00000EAE0000}"/>
    <cellStyle name="Normal 80 2 4 5" xfId="11693" xr:uid="{00000000-0005-0000-0000-00000FAE0000}"/>
    <cellStyle name="Normal 80 2 4 5 2" xfId="42024" xr:uid="{00000000-0005-0000-0000-000010AE0000}"/>
    <cellStyle name="Normal 80 2 4 5 3" xfId="26791" xr:uid="{00000000-0005-0000-0000-000011AE0000}"/>
    <cellStyle name="Normal 80 2 4 6" xfId="6672" xr:uid="{00000000-0005-0000-0000-000012AE0000}"/>
    <cellStyle name="Normal 80 2 4 6 2" xfId="37007" xr:uid="{00000000-0005-0000-0000-000013AE0000}"/>
    <cellStyle name="Normal 80 2 4 6 3" xfId="21774" xr:uid="{00000000-0005-0000-0000-000014AE0000}"/>
    <cellStyle name="Normal 80 2 4 7" xfId="31995" xr:uid="{00000000-0005-0000-0000-000015AE0000}"/>
    <cellStyle name="Normal 80 2 4 8" xfId="16761" xr:uid="{00000000-0005-0000-0000-000016AE0000}"/>
    <cellStyle name="Normal 80 2 5" xfId="2019" xr:uid="{00000000-0005-0000-0000-000017AE0000}"/>
    <cellStyle name="Normal 80 2 5 2" xfId="3709" xr:uid="{00000000-0005-0000-0000-000018AE0000}"/>
    <cellStyle name="Normal 80 2 5 2 2" xfId="13782" xr:uid="{00000000-0005-0000-0000-000019AE0000}"/>
    <cellStyle name="Normal 80 2 5 2 2 2" xfId="44113" xr:uid="{00000000-0005-0000-0000-00001AAE0000}"/>
    <cellStyle name="Normal 80 2 5 2 2 3" xfId="28880" xr:uid="{00000000-0005-0000-0000-00001BAE0000}"/>
    <cellStyle name="Normal 80 2 5 2 3" xfId="8762" xr:uid="{00000000-0005-0000-0000-00001CAE0000}"/>
    <cellStyle name="Normal 80 2 5 2 3 2" xfId="39096" xr:uid="{00000000-0005-0000-0000-00001DAE0000}"/>
    <cellStyle name="Normal 80 2 5 2 3 3" xfId="23863" xr:uid="{00000000-0005-0000-0000-00001EAE0000}"/>
    <cellStyle name="Normal 80 2 5 2 4" xfId="34083" xr:uid="{00000000-0005-0000-0000-00001FAE0000}"/>
    <cellStyle name="Normal 80 2 5 2 5" xfId="18850" xr:uid="{00000000-0005-0000-0000-000020AE0000}"/>
    <cellStyle name="Normal 80 2 5 3" xfId="5401" xr:uid="{00000000-0005-0000-0000-000021AE0000}"/>
    <cellStyle name="Normal 80 2 5 3 2" xfId="15453" xr:uid="{00000000-0005-0000-0000-000022AE0000}"/>
    <cellStyle name="Normal 80 2 5 3 2 2" xfId="45784" xr:uid="{00000000-0005-0000-0000-000023AE0000}"/>
    <cellStyle name="Normal 80 2 5 3 2 3" xfId="30551" xr:uid="{00000000-0005-0000-0000-000024AE0000}"/>
    <cellStyle name="Normal 80 2 5 3 3" xfId="10433" xr:uid="{00000000-0005-0000-0000-000025AE0000}"/>
    <cellStyle name="Normal 80 2 5 3 3 2" xfId="40767" xr:uid="{00000000-0005-0000-0000-000026AE0000}"/>
    <cellStyle name="Normal 80 2 5 3 3 3" xfId="25534" xr:uid="{00000000-0005-0000-0000-000027AE0000}"/>
    <cellStyle name="Normal 80 2 5 3 4" xfId="35754" xr:uid="{00000000-0005-0000-0000-000028AE0000}"/>
    <cellStyle name="Normal 80 2 5 3 5" xfId="20521" xr:uid="{00000000-0005-0000-0000-000029AE0000}"/>
    <cellStyle name="Normal 80 2 5 4" xfId="12111" xr:uid="{00000000-0005-0000-0000-00002AAE0000}"/>
    <cellStyle name="Normal 80 2 5 4 2" xfId="42442" xr:uid="{00000000-0005-0000-0000-00002BAE0000}"/>
    <cellStyle name="Normal 80 2 5 4 3" xfId="27209" xr:uid="{00000000-0005-0000-0000-00002CAE0000}"/>
    <cellStyle name="Normal 80 2 5 5" xfId="7090" xr:uid="{00000000-0005-0000-0000-00002DAE0000}"/>
    <cellStyle name="Normal 80 2 5 5 2" xfId="37425" xr:uid="{00000000-0005-0000-0000-00002EAE0000}"/>
    <cellStyle name="Normal 80 2 5 5 3" xfId="22192" xr:uid="{00000000-0005-0000-0000-00002FAE0000}"/>
    <cellStyle name="Normal 80 2 5 6" xfId="32413" xr:uid="{00000000-0005-0000-0000-000030AE0000}"/>
    <cellStyle name="Normal 80 2 5 7" xfId="17179" xr:uid="{00000000-0005-0000-0000-000031AE0000}"/>
    <cellStyle name="Normal 80 2 6" xfId="2872" xr:uid="{00000000-0005-0000-0000-000032AE0000}"/>
    <cellStyle name="Normal 80 2 6 2" xfId="12946" xr:uid="{00000000-0005-0000-0000-000033AE0000}"/>
    <cellStyle name="Normal 80 2 6 2 2" xfId="43277" xr:uid="{00000000-0005-0000-0000-000034AE0000}"/>
    <cellStyle name="Normal 80 2 6 2 3" xfId="28044" xr:uid="{00000000-0005-0000-0000-000035AE0000}"/>
    <cellStyle name="Normal 80 2 6 3" xfId="7926" xr:uid="{00000000-0005-0000-0000-000036AE0000}"/>
    <cellStyle name="Normal 80 2 6 3 2" xfId="38260" xr:uid="{00000000-0005-0000-0000-000037AE0000}"/>
    <cellStyle name="Normal 80 2 6 3 3" xfId="23027" xr:uid="{00000000-0005-0000-0000-000038AE0000}"/>
    <cellStyle name="Normal 80 2 6 4" xfId="33247" xr:uid="{00000000-0005-0000-0000-000039AE0000}"/>
    <cellStyle name="Normal 80 2 6 5" xfId="18014" xr:uid="{00000000-0005-0000-0000-00003AAE0000}"/>
    <cellStyle name="Normal 80 2 7" xfId="4565" xr:uid="{00000000-0005-0000-0000-00003BAE0000}"/>
    <cellStyle name="Normal 80 2 7 2" xfId="14617" xr:uid="{00000000-0005-0000-0000-00003CAE0000}"/>
    <cellStyle name="Normal 80 2 7 2 2" xfId="44948" xr:uid="{00000000-0005-0000-0000-00003DAE0000}"/>
    <cellStyle name="Normal 80 2 7 2 3" xfId="29715" xr:uid="{00000000-0005-0000-0000-00003EAE0000}"/>
    <cellStyle name="Normal 80 2 7 3" xfId="9597" xr:uid="{00000000-0005-0000-0000-00003FAE0000}"/>
    <cellStyle name="Normal 80 2 7 3 2" xfId="39931" xr:uid="{00000000-0005-0000-0000-000040AE0000}"/>
    <cellStyle name="Normal 80 2 7 3 3" xfId="24698" xr:uid="{00000000-0005-0000-0000-000041AE0000}"/>
    <cellStyle name="Normal 80 2 7 4" xfId="34918" xr:uid="{00000000-0005-0000-0000-000042AE0000}"/>
    <cellStyle name="Normal 80 2 7 5" xfId="19685" xr:uid="{00000000-0005-0000-0000-000043AE0000}"/>
    <cellStyle name="Normal 80 2 8" xfId="11275" xr:uid="{00000000-0005-0000-0000-000044AE0000}"/>
    <cellStyle name="Normal 80 2 8 2" xfId="41606" xr:uid="{00000000-0005-0000-0000-000045AE0000}"/>
    <cellStyle name="Normal 80 2 8 3" xfId="26373" xr:uid="{00000000-0005-0000-0000-000046AE0000}"/>
    <cellStyle name="Normal 80 2 9" xfId="6254" xr:uid="{00000000-0005-0000-0000-000047AE0000}"/>
    <cellStyle name="Normal 80 2 9 2" xfId="36589" xr:uid="{00000000-0005-0000-0000-000048AE0000}"/>
    <cellStyle name="Normal 80 2 9 3" xfId="21356" xr:uid="{00000000-0005-0000-0000-000049AE0000}"/>
    <cellStyle name="Normal 80 3" xfId="1218" xr:uid="{00000000-0005-0000-0000-00004AAE0000}"/>
    <cellStyle name="Normal 80 3 10" xfId="16395" xr:uid="{00000000-0005-0000-0000-00004BAE0000}"/>
    <cellStyle name="Normal 80 3 2" xfId="1437" xr:uid="{00000000-0005-0000-0000-00004CAE0000}"/>
    <cellStyle name="Normal 80 3 2 2" xfId="1858" xr:uid="{00000000-0005-0000-0000-00004DAE0000}"/>
    <cellStyle name="Normal 80 3 2 2 2" xfId="2697" xr:uid="{00000000-0005-0000-0000-00004EAE0000}"/>
    <cellStyle name="Normal 80 3 2 2 2 2" xfId="4387" xr:uid="{00000000-0005-0000-0000-00004FAE0000}"/>
    <cellStyle name="Normal 80 3 2 2 2 2 2" xfId="14460" xr:uid="{00000000-0005-0000-0000-000050AE0000}"/>
    <cellStyle name="Normal 80 3 2 2 2 2 2 2" xfId="44791" xr:uid="{00000000-0005-0000-0000-000051AE0000}"/>
    <cellStyle name="Normal 80 3 2 2 2 2 2 3" xfId="29558" xr:uid="{00000000-0005-0000-0000-000052AE0000}"/>
    <cellStyle name="Normal 80 3 2 2 2 2 3" xfId="9440" xr:uid="{00000000-0005-0000-0000-000053AE0000}"/>
    <cellStyle name="Normal 80 3 2 2 2 2 3 2" xfId="39774" xr:uid="{00000000-0005-0000-0000-000054AE0000}"/>
    <cellStyle name="Normal 80 3 2 2 2 2 3 3" xfId="24541" xr:uid="{00000000-0005-0000-0000-000055AE0000}"/>
    <cellStyle name="Normal 80 3 2 2 2 2 4" xfId="34761" xr:uid="{00000000-0005-0000-0000-000056AE0000}"/>
    <cellStyle name="Normal 80 3 2 2 2 2 5" xfId="19528" xr:uid="{00000000-0005-0000-0000-000057AE0000}"/>
    <cellStyle name="Normal 80 3 2 2 2 3" xfId="6079" xr:uid="{00000000-0005-0000-0000-000058AE0000}"/>
    <cellStyle name="Normal 80 3 2 2 2 3 2" xfId="16131" xr:uid="{00000000-0005-0000-0000-000059AE0000}"/>
    <cellStyle name="Normal 80 3 2 2 2 3 2 2" xfId="46462" xr:uid="{00000000-0005-0000-0000-00005AAE0000}"/>
    <cellStyle name="Normal 80 3 2 2 2 3 2 3" xfId="31229" xr:uid="{00000000-0005-0000-0000-00005BAE0000}"/>
    <cellStyle name="Normal 80 3 2 2 2 3 3" xfId="11111" xr:uid="{00000000-0005-0000-0000-00005CAE0000}"/>
    <cellStyle name="Normal 80 3 2 2 2 3 3 2" xfId="41445" xr:uid="{00000000-0005-0000-0000-00005DAE0000}"/>
    <cellStyle name="Normal 80 3 2 2 2 3 3 3" xfId="26212" xr:uid="{00000000-0005-0000-0000-00005EAE0000}"/>
    <cellStyle name="Normal 80 3 2 2 2 3 4" xfId="36432" xr:uid="{00000000-0005-0000-0000-00005FAE0000}"/>
    <cellStyle name="Normal 80 3 2 2 2 3 5" xfId="21199" xr:uid="{00000000-0005-0000-0000-000060AE0000}"/>
    <cellStyle name="Normal 80 3 2 2 2 4" xfId="12789" xr:uid="{00000000-0005-0000-0000-000061AE0000}"/>
    <cellStyle name="Normal 80 3 2 2 2 4 2" xfId="43120" xr:uid="{00000000-0005-0000-0000-000062AE0000}"/>
    <cellStyle name="Normal 80 3 2 2 2 4 3" xfId="27887" xr:uid="{00000000-0005-0000-0000-000063AE0000}"/>
    <cellStyle name="Normal 80 3 2 2 2 5" xfId="7768" xr:uid="{00000000-0005-0000-0000-000064AE0000}"/>
    <cellStyle name="Normal 80 3 2 2 2 5 2" xfId="38103" xr:uid="{00000000-0005-0000-0000-000065AE0000}"/>
    <cellStyle name="Normal 80 3 2 2 2 5 3" xfId="22870" xr:uid="{00000000-0005-0000-0000-000066AE0000}"/>
    <cellStyle name="Normal 80 3 2 2 2 6" xfId="33091" xr:uid="{00000000-0005-0000-0000-000067AE0000}"/>
    <cellStyle name="Normal 80 3 2 2 2 7" xfId="17857" xr:uid="{00000000-0005-0000-0000-000068AE0000}"/>
    <cellStyle name="Normal 80 3 2 2 3" xfId="3550" xr:uid="{00000000-0005-0000-0000-000069AE0000}"/>
    <cellStyle name="Normal 80 3 2 2 3 2" xfId="13624" xr:uid="{00000000-0005-0000-0000-00006AAE0000}"/>
    <cellStyle name="Normal 80 3 2 2 3 2 2" xfId="43955" xr:uid="{00000000-0005-0000-0000-00006BAE0000}"/>
    <cellStyle name="Normal 80 3 2 2 3 2 3" xfId="28722" xr:uid="{00000000-0005-0000-0000-00006CAE0000}"/>
    <cellStyle name="Normal 80 3 2 2 3 3" xfId="8604" xr:uid="{00000000-0005-0000-0000-00006DAE0000}"/>
    <cellStyle name="Normal 80 3 2 2 3 3 2" xfId="38938" xr:uid="{00000000-0005-0000-0000-00006EAE0000}"/>
    <cellStyle name="Normal 80 3 2 2 3 3 3" xfId="23705" xr:uid="{00000000-0005-0000-0000-00006FAE0000}"/>
    <cellStyle name="Normal 80 3 2 2 3 4" xfId="33925" xr:uid="{00000000-0005-0000-0000-000070AE0000}"/>
    <cellStyle name="Normal 80 3 2 2 3 5" xfId="18692" xr:uid="{00000000-0005-0000-0000-000071AE0000}"/>
    <cellStyle name="Normal 80 3 2 2 4" xfId="5243" xr:uid="{00000000-0005-0000-0000-000072AE0000}"/>
    <cellStyle name="Normal 80 3 2 2 4 2" xfId="15295" xr:uid="{00000000-0005-0000-0000-000073AE0000}"/>
    <cellStyle name="Normal 80 3 2 2 4 2 2" xfId="45626" xr:uid="{00000000-0005-0000-0000-000074AE0000}"/>
    <cellStyle name="Normal 80 3 2 2 4 2 3" xfId="30393" xr:uid="{00000000-0005-0000-0000-000075AE0000}"/>
    <cellStyle name="Normal 80 3 2 2 4 3" xfId="10275" xr:uid="{00000000-0005-0000-0000-000076AE0000}"/>
    <cellStyle name="Normal 80 3 2 2 4 3 2" xfId="40609" xr:uid="{00000000-0005-0000-0000-000077AE0000}"/>
    <cellStyle name="Normal 80 3 2 2 4 3 3" xfId="25376" xr:uid="{00000000-0005-0000-0000-000078AE0000}"/>
    <cellStyle name="Normal 80 3 2 2 4 4" xfId="35596" xr:uid="{00000000-0005-0000-0000-000079AE0000}"/>
    <cellStyle name="Normal 80 3 2 2 4 5" xfId="20363" xr:uid="{00000000-0005-0000-0000-00007AAE0000}"/>
    <cellStyle name="Normal 80 3 2 2 5" xfId="11953" xr:uid="{00000000-0005-0000-0000-00007BAE0000}"/>
    <cellStyle name="Normal 80 3 2 2 5 2" xfId="42284" xr:uid="{00000000-0005-0000-0000-00007CAE0000}"/>
    <cellStyle name="Normal 80 3 2 2 5 3" xfId="27051" xr:uid="{00000000-0005-0000-0000-00007DAE0000}"/>
    <cellStyle name="Normal 80 3 2 2 6" xfId="6932" xr:uid="{00000000-0005-0000-0000-00007EAE0000}"/>
    <cellStyle name="Normal 80 3 2 2 6 2" xfId="37267" xr:uid="{00000000-0005-0000-0000-00007FAE0000}"/>
    <cellStyle name="Normal 80 3 2 2 6 3" xfId="22034" xr:uid="{00000000-0005-0000-0000-000080AE0000}"/>
    <cellStyle name="Normal 80 3 2 2 7" xfId="32255" xr:uid="{00000000-0005-0000-0000-000081AE0000}"/>
    <cellStyle name="Normal 80 3 2 2 8" xfId="17021" xr:uid="{00000000-0005-0000-0000-000082AE0000}"/>
    <cellStyle name="Normal 80 3 2 3" xfId="2279" xr:uid="{00000000-0005-0000-0000-000083AE0000}"/>
    <cellStyle name="Normal 80 3 2 3 2" xfId="3969" xr:uid="{00000000-0005-0000-0000-000084AE0000}"/>
    <cellStyle name="Normal 80 3 2 3 2 2" xfId="14042" xr:uid="{00000000-0005-0000-0000-000085AE0000}"/>
    <cellStyle name="Normal 80 3 2 3 2 2 2" xfId="44373" xr:uid="{00000000-0005-0000-0000-000086AE0000}"/>
    <cellStyle name="Normal 80 3 2 3 2 2 3" xfId="29140" xr:uid="{00000000-0005-0000-0000-000087AE0000}"/>
    <cellStyle name="Normal 80 3 2 3 2 3" xfId="9022" xr:uid="{00000000-0005-0000-0000-000088AE0000}"/>
    <cellStyle name="Normal 80 3 2 3 2 3 2" xfId="39356" xr:uid="{00000000-0005-0000-0000-000089AE0000}"/>
    <cellStyle name="Normal 80 3 2 3 2 3 3" xfId="24123" xr:uid="{00000000-0005-0000-0000-00008AAE0000}"/>
    <cellStyle name="Normal 80 3 2 3 2 4" xfId="34343" xr:uid="{00000000-0005-0000-0000-00008BAE0000}"/>
    <cellStyle name="Normal 80 3 2 3 2 5" xfId="19110" xr:uid="{00000000-0005-0000-0000-00008CAE0000}"/>
    <cellStyle name="Normal 80 3 2 3 3" xfId="5661" xr:uid="{00000000-0005-0000-0000-00008DAE0000}"/>
    <cellStyle name="Normal 80 3 2 3 3 2" xfId="15713" xr:uid="{00000000-0005-0000-0000-00008EAE0000}"/>
    <cellStyle name="Normal 80 3 2 3 3 2 2" xfId="46044" xr:uid="{00000000-0005-0000-0000-00008FAE0000}"/>
    <cellStyle name="Normal 80 3 2 3 3 2 3" xfId="30811" xr:uid="{00000000-0005-0000-0000-000090AE0000}"/>
    <cellStyle name="Normal 80 3 2 3 3 3" xfId="10693" xr:uid="{00000000-0005-0000-0000-000091AE0000}"/>
    <cellStyle name="Normal 80 3 2 3 3 3 2" xfId="41027" xr:uid="{00000000-0005-0000-0000-000092AE0000}"/>
    <cellStyle name="Normal 80 3 2 3 3 3 3" xfId="25794" xr:uid="{00000000-0005-0000-0000-000093AE0000}"/>
    <cellStyle name="Normal 80 3 2 3 3 4" xfId="36014" xr:uid="{00000000-0005-0000-0000-000094AE0000}"/>
    <cellStyle name="Normal 80 3 2 3 3 5" xfId="20781" xr:uid="{00000000-0005-0000-0000-000095AE0000}"/>
    <cellStyle name="Normal 80 3 2 3 4" xfId="12371" xr:uid="{00000000-0005-0000-0000-000096AE0000}"/>
    <cellStyle name="Normal 80 3 2 3 4 2" xfId="42702" xr:uid="{00000000-0005-0000-0000-000097AE0000}"/>
    <cellStyle name="Normal 80 3 2 3 4 3" xfId="27469" xr:uid="{00000000-0005-0000-0000-000098AE0000}"/>
    <cellStyle name="Normal 80 3 2 3 5" xfId="7350" xr:uid="{00000000-0005-0000-0000-000099AE0000}"/>
    <cellStyle name="Normal 80 3 2 3 5 2" xfId="37685" xr:uid="{00000000-0005-0000-0000-00009AAE0000}"/>
    <cellStyle name="Normal 80 3 2 3 5 3" xfId="22452" xr:uid="{00000000-0005-0000-0000-00009BAE0000}"/>
    <cellStyle name="Normal 80 3 2 3 6" xfId="32673" xr:uid="{00000000-0005-0000-0000-00009CAE0000}"/>
    <cellStyle name="Normal 80 3 2 3 7" xfId="17439" xr:uid="{00000000-0005-0000-0000-00009DAE0000}"/>
    <cellStyle name="Normal 80 3 2 4" xfId="3132" xr:uid="{00000000-0005-0000-0000-00009EAE0000}"/>
    <cellStyle name="Normal 80 3 2 4 2" xfId="13206" xr:uid="{00000000-0005-0000-0000-00009FAE0000}"/>
    <cellStyle name="Normal 80 3 2 4 2 2" xfId="43537" xr:uid="{00000000-0005-0000-0000-0000A0AE0000}"/>
    <cellStyle name="Normal 80 3 2 4 2 3" xfId="28304" xr:uid="{00000000-0005-0000-0000-0000A1AE0000}"/>
    <cellStyle name="Normal 80 3 2 4 3" xfId="8186" xr:uid="{00000000-0005-0000-0000-0000A2AE0000}"/>
    <cellStyle name="Normal 80 3 2 4 3 2" xfId="38520" xr:uid="{00000000-0005-0000-0000-0000A3AE0000}"/>
    <cellStyle name="Normal 80 3 2 4 3 3" xfId="23287" xr:uid="{00000000-0005-0000-0000-0000A4AE0000}"/>
    <cellStyle name="Normal 80 3 2 4 4" xfId="33507" xr:uid="{00000000-0005-0000-0000-0000A5AE0000}"/>
    <cellStyle name="Normal 80 3 2 4 5" xfId="18274" xr:uid="{00000000-0005-0000-0000-0000A6AE0000}"/>
    <cellStyle name="Normal 80 3 2 5" xfId="4825" xr:uid="{00000000-0005-0000-0000-0000A7AE0000}"/>
    <cellStyle name="Normal 80 3 2 5 2" xfId="14877" xr:uid="{00000000-0005-0000-0000-0000A8AE0000}"/>
    <cellStyle name="Normal 80 3 2 5 2 2" xfId="45208" xr:uid="{00000000-0005-0000-0000-0000A9AE0000}"/>
    <cellStyle name="Normal 80 3 2 5 2 3" xfId="29975" xr:uid="{00000000-0005-0000-0000-0000AAAE0000}"/>
    <cellStyle name="Normal 80 3 2 5 3" xfId="9857" xr:uid="{00000000-0005-0000-0000-0000ABAE0000}"/>
    <cellStyle name="Normal 80 3 2 5 3 2" xfId="40191" xr:uid="{00000000-0005-0000-0000-0000ACAE0000}"/>
    <cellStyle name="Normal 80 3 2 5 3 3" xfId="24958" xr:uid="{00000000-0005-0000-0000-0000ADAE0000}"/>
    <cellStyle name="Normal 80 3 2 5 4" xfId="35178" xr:uid="{00000000-0005-0000-0000-0000AEAE0000}"/>
    <cellStyle name="Normal 80 3 2 5 5" xfId="19945" xr:uid="{00000000-0005-0000-0000-0000AFAE0000}"/>
    <cellStyle name="Normal 80 3 2 6" xfId="11535" xr:uid="{00000000-0005-0000-0000-0000B0AE0000}"/>
    <cellStyle name="Normal 80 3 2 6 2" xfId="41866" xr:uid="{00000000-0005-0000-0000-0000B1AE0000}"/>
    <cellStyle name="Normal 80 3 2 6 3" xfId="26633" xr:uid="{00000000-0005-0000-0000-0000B2AE0000}"/>
    <cellStyle name="Normal 80 3 2 7" xfId="6514" xr:uid="{00000000-0005-0000-0000-0000B3AE0000}"/>
    <cellStyle name="Normal 80 3 2 7 2" xfId="36849" xr:uid="{00000000-0005-0000-0000-0000B4AE0000}"/>
    <cellStyle name="Normal 80 3 2 7 3" xfId="21616" xr:uid="{00000000-0005-0000-0000-0000B5AE0000}"/>
    <cellStyle name="Normal 80 3 2 8" xfId="31837" xr:uid="{00000000-0005-0000-0000-0000B6AE0000}"/>
    <cellStyle name="Normal 80 3 2 9" xfId="16603" xr:uid="{00000000-0005-0000-0000-0000B7AE0000}"/>
    <cellStyle name="Normal 80 3 3" xfId="1650" xr:uid="{00000000-0005-0000-0000-0000B8AE0000}"/>
    <cellStyle name="Normal 80 3 3 2" xfId="2489" xr:uid="{00000000-0005-0000-0000-0000B9AE0000}"/>
    <cellStyle name="Normal 80 3 3 2 2" xfId="4179" xr:uid="{00000000-0005-0000-0000-0000BAAE0000}"/>
    <cellStyle name="Normal 80 3 3 2 2 2" xfId="14252" xr:uid="{00000000-0005-0000-0000-0000BBAE0000}"/>
    <cellStyle name="Normal 80 3 3 2 2 2 2" xfId="44583" xr:uid="{00000000-0005-0000-0000-0000BCAE0000}"/>
    <cellStyle name="Normal 80 3 3 2 2 2 3" xfId="29350" xr:uid="{00000000-0005-0000-0000-0000BDAE0000}"/>
    <cellStyle name="Normal 80 3 3 2 2 3" xfId="9232" xr:uid="{00000000-0005-0000-0000-0000BEAE0000}"/>
    <cellStyle name="Normal 80 3 3 2 2 3 2" xfId="39566" xr:uid="{00000000-0005-0000-0000-0000BFAE0000}"/>
    <cellStyle name="Normal 80 3 3 2 2 3 3" xfId="24333" xr:uid="{00000000-0005-0000-0000-0000C0AE0000}"/>
    <cellStyle name="Normal 80 3 3 2 2 4" xfId="34553" xr:uid="{00000000-0005-0000-0000-0000C1AE0000}"/>
    <cellStyle name="Normal 80 3 3 2 2 5" xfId="19320" xr:uid="{00000000-0005-0000-0000-0000C2AE0000}"/>
    <cellStyle name="Normal 80 3 3 2 3" xfId="5871" xr:uid="{00000000-0005-0000-0000-0000C3AE0000}"/>
    <cellStyle name="Normal 80 3 3 2 3 2" xfId="15923" xr:uid="{00000000-0005-0000-0000-0000C4AE0000}"/>
    <cellStyle name="Normal 80 3 3 2 3 2 2" xfId="46254" xr:uid="{00000000-0005-0000-0000-0000C5AE0000}"/>
    <cellStyle name="Normal 80 3 3 2 3 2 3" xfId="31021" xr:uid="{00000000-0005-0000-0000-0000C6AE0000}"/>
    <cellStyle name="Normal 80 3 3 2 3 3" xfId="10903" xr:uid="{00000000-0005-0000-0000-0000C7AE0000}"/>
    <cellStyle name="Normal 80 3 3 2 3 3 2" xfId="41237" xr:uid="{00000000-0005-0000-0000-0000C8AE0000}"/>
    <cellStyle name="Normal 80 3 3 2 3 3 3" xfId="26004" xr:uid="{00000000-0005-0000-0000-0000C9AE0000}"/>
    <cellStyle name="Normal 80 3 3 2 3 4" xfId="36224" xr:uid="{00000000-0005-0000-0000-0000CAAE0000}"/>
    <cellStyle name="Normal 80 3 3 2 3 5" xfId="20991" xr:uid="{00000000-0005-0000-0000-0000CBAE0000}"/>
    <cellStyle name="Normal 80 3 3 2 4" xfId="12581" xr:uid="{00000000-0005-0000-0000-0000CCAE0000}"/>
    <cellStyle name="Normal 80 3 3 2 4 2" xfId="42912" xr:uid="{00000000-0005-0000-0000-0000CDAE0000}"/>
    <cellStyle name="Normal 80 3 3 2 4 3" xfId="27679" xr:uid="{00000000-0005-0000-0000-0000CEAE0000}"/>
    <cellStyle name="Normal 80 3 3 2 5" xfId="7560" xr:uid="{00000000-0005-0000-0000-0000CFAE0000}"/>
    <cellStyle name="Normal 80 3 3 2 5 2" xfId="37895" xr:uid="{00000000-0005-0000-0000-0000D0AE0000}"/>
    <cellStyle name="Normal 80 3 3 2 5 3" xfId="22662" xr:uid="{00000000-0005-0000-0000-0000D1AE0000}"/>
    <cellStyle name="Normal 80 3 3 2 6" xfId="32883" xr:uid="{00000000-0005-0000-0000-0000D2AE0000}"/>
    <cellStyle name="Normal 80 3 3 2 7" xfId="17649" xr:uid="{00000000-0005-0000-0000-0000D3AE0000}"/>
    <cellStyle name="Normal 80 3 3 3" xfId="3342" xr:uid="{00000000-0005-0000-0000-0000D4AE0000}"/>
    <cellStyle name="Normal 80 3 3 3 2" xfId="13416" xr:uid="{00000000-0005-0000-0000-0000D5AE0000}"/>
    <cellStyle name="Normal 80 3 3 3 2 2" xfId="43747" xr:uid="{00000000-0005-0000-0000-0000D6AE0000}"/>
    <cellStyle name="Normal 80 3 3 3 2 3" xfId="28514" xr:uid="{00000000-0005-0000-0000-0000D7AE0000}"/>
    <cellStyle name="Normal 80 3 3 3 3" xfId="8396" xr:uid="{00000000-0005-0000-0000-0000D8AE0000}"/>
    <cellStyle name="Normal 80 3 3 3 3 2" xfId="38730" xr:uid="{00000000-0005-0000-0000-0000D9AE0000}"/>
    <cellStyle name="Normal 80 3 3 3 3 3" xfId="23497" xr:uid="{00000000-0005-0000-0000-0000DAAE0000}"/>
    <cellStyle name="Normal 80 3 3 3 4" xfId="33717" xr:uid="{00000000-0005-0000-0000-0000DBAE0000}"/>
    <cellStyle name="Normal 80 3 3 3 5" xfId="18484" xr:uid="{00000000-0005-0000-0000-0000DCAE0000}"/>
    <cellStyle name="Normal 80 3 3 4" xfId="5035" xr:uid="{00000000-0005-0000-0000-0000DDAE0000}"/>
    <cellStyle name="Normal 80 3 3 4 2" xfId="15087" xr:uid="{00000000-0005-0000-0000-0000DEAE0000}"/>
    <cellStyle name="Normal 80 3 3 4 2 2" xfId="45418" xr:uid="{00000000-0005-0000-0000-0000DFAE0000}"/>
    <cellStyle name="Normal 80 3 3 4 2 3" xfId="30185" xr:uid="{00000000-0005-0000-0000-0000E0AE0000}"/>
    <cellStyle name="Normal 80 3 3 4 3" xfId="10067" xr:uid="{00000000-0005-0000-0000-0000E1AE0000}"/>
    <cellStyle name="Normal 80 3 3 4 3 2" xfId="40401" xr:uid="{00000000-0005-0000-0000-0000E2AE0000}"/>
    <cellStyle name="Normal 80 3 3 4 3 3" xfId="25168" xr:uid="{00000000-0005-0000-0000-0000E3AE0000}"/>
    <cellStyle name="Normal 80 3 3 4 4" xfId="35388" xr:uid="{00000000-0005-0000-0000-0000E4AE0000}"/>
    <cellStyle name="Normal 80 3 3 4 5" xfId="20155" xr:uid="{00000000-0005-0000-0000-0000E5AE0000}"/>
    <cellStyle name="Normal 80 3 3 5" xfId="11745" xr:uid="{00000000-0005-0000-0000-0000E6AE0000}"/>
    <cellStyle name="Normal 80 3 3 5 2" xfId="42076" xr:uid="{00000000-0005-0000-0000-0000E7AE0000}"/>
    <cellStyle name="Normal 80 3 3 5 3" xfId="26843" xr:uid="{00000000-0005-0000-0000-0000E8AE0000}"/>
    <cellStyle name="Normal 80 3 3 6" xfId="6724" xr:uid="{00000000-0005-0000-0000-0000E9AE0000}"/>
    <cellStyle name="Normal 80 3 3 6 2" xfId="37059" xr:uid="{00000000-0005-0000-0000-0000EAAE0000}"/>
    <cellStyle name="Normal 80 3 3 6 3" xfId="21826" xr:uid="{00000000-0005-0000-0000-0000EBAE0000}"/>
    <cellStyle name="Normal 80 3 3 7" xfId="32047" xr:uid="{00000000-0005-0000-0000-0000ECAE0000}"/>
    <cellStyle name="Normal 80 3 3 8" xfId="16813" xr:uid="{00000000-0005-0000-0000-0000EDAE0000}"/>
    <cellStyle name="Normal 80 3 4" xfId="2071" xr:uid="{00000000-0005-0000-0000-0000EEAE0000}"/>
    <cellStyle name="Normal 80 3 4 2" xfId="3761" xr:uid="{00000000-0005-0000-0000-0000EFAE0000}"/>
    <cellStyle name="Normal 80 3 4 2 2" xfId="13834" xr:uid="{00000000-0005-0000-0000-0000F0AE0000}"/>
    <cellStyle name="Normal 80 3 4 2 2 2" xfId="44165" xr:uid="{00000000-0005-0000-0000-0000F1AE0000}"/>
    <cellStyle name="Normal 80 3 4 2 2 3" xfId="28932" xr:uid="{00000000-0005-0000-0000-0000F2AE0000}"/>
    <cellStyle name="Normal 80 3 4 2 3" xfId="8814" xr:uid="{00000000-0005-0000-0000-0000F3AE0000}"/>
    <cellStyle name="Normal 80 3 4 2 3 2" xfId="39148" xr:uid="{00000000-0005-0000-0000-0000F4AE0000}"/>
    <cellStyle name="Normal 80 3 4 2 3 3" xfId="23915" xr:uid="{00000000-0005-0000-0000-0000F5AE0000}"/>
    <cellStyle name="Normal 80 3 4 2 4" xfId="34135" xr:uid="{00000000-0005-0000-0000-0000F6AE0000}"/>
    <cellStyle name="Normal 80 3 4 2 5" xfId="18902" xr:uid="{00000000-0005-0000-0000-0000F7AE0000}"/>
    <cellStyle name="Normal 80 3 4 3" xfId="5453" xr:uid="{00000000-0005-0000-0000-0000F8AE0000}"/>
    <cellStyle name="Normal 80 3 4 3 2" xfId="15505" xr:uid="{00000000-0005-0000-0000-0000F9AE0000}"/>
    <cellStyle name="Normal 80 3 4 3 2 2" xfId="45836" xr:uid="{00000000-0005-0000-0000-0000FAAE0000}"/>
    <cellStyle name="Normal 80 3 4 3 2 3" xfId="30603" xr:uid="{00000000-0005-0000-0000-0000FBAE0000}"/>
    <cellStyle name="Normal 80 3 4 3 3" xfId="10485" xr:uid="{00000000-0005-0000-0000-0000FCAE0000}"/>
    <cellStyle name="Normal 80 3 4 3 3 2" xfId="40819" xr:uid="{00000000-0005-0000-0000-0000FDAE0000}"/>
    <cellStyle name="Normal 80 3 4 3 3 3" xfId="25586" xr:uid="{00000000-0005-0000-0000-0000FEAE0000}"/>
    <cellStyle name="Normal 80 3 4 3 4" xfId="35806" xr:uid="{00000000-0005-0000-0000-0000FFAE0000}"/>
    <cellStyle name="Normal 80 3 4 3 5" xfId="20573" xr:uid="{00000000-0005-0000-0000-000000AF0000}"/>
    <cellStyle name="Normal 80 3 4 4" xfId="12163" xr:uid="{00000000-0005-0000-0000-000001AF0000}"/>
    <cellStyle name="Normal 80 3 4 4 2" xfId="42494" xr:uid="{00000000-0005-0000-0000-000002AF0000}"/>
    <cellStyle name="Normal 80 3 4 4 3" xfId="27261" xr:uid="{00000000-0005-0000-0000-000003AF0000}"/>
    <cellStyle name="Normal 80 3 4 5" xfId="7142" xr:uid="{00000000-0005-0000-0000-000004AF0000}"/>
    <cellStyle name="Normal 80 3 4 5 2" xfId="37477" xr:uid="{00000000-0005-0000-0000-000005AF0000}"/>
    <cellStyle name="Normal 80 3 4 5 3" xfId="22244" xr:uid="{00000000-0005-0000-0000-000006AF0000}"/>
    <cellStyle name="Normal 80 3 4 6" xfId="32465" xr:uid="{00000000-0005-0000-0000-000007AF0000}"/>
    <cellStyle name="Normal 80 3 4 7" xfId="17231" xr:uid="{00000000-0005-0000-0000-000008AF0000}"/>
    <cellStyle name="Normal 80 3 5" xfId="2924" xr:uid="{00000000-0005-0000-0000-000009AF0000}"/>
    <cellStyle name="Normal 80 3 5 2" xfId="12998" xr:uid="{00000000-0005-0000-0000-00000AAF0000}"/>
    <cellStyle name="Normal 80 3 5 2 2" xfId="43329" xr:uid="{00000000-0005-0000-0000-00000BAF0000}"/>
    <cellStyle name="Normal 80 3 5 2 3" xfId="28096" xr:uid="{00000000-0005-0000-0000-00000CAF0000}"/>
    <cellStyle name="Normal 80 3 5 3" xfId="7978" xr:uid="{00000000-0005-0000-0000-00000DAF0000}"/>
    <cellStyle name="Normal 80 3 5 3 2" xfId="38312" xr:uid="{00000000-0005-0000-0000-00000EAF0000}"/>
    <cellStyle name="Normal 80 3 5 3 3" xfId="23079" xr:uid="{00000000-0005-0000-0000-00000FAF0000}"/>
    <cellStyle name="Normal 80 3 5 4" xfId="33299" xr:uid="{00000000-0005-0000-0000-000010AF0000}"/>
    <cellStyle name="Normal 80 3 5 5" xfId="18066" xr:uid="{00000000-0005-0000-0000-000011AF0000}"/>
    <cellStyle name="Normal 80 3 6" xfId="4617" xr:uid="{00000000-0005-0000-0000-000012AF0000}"/>
    <cellStyle name="Normal 80 3 6 2" xfId="14669" xr:uid="{00000000-0005-0000-0000-000013AF0000}"/>
    <cellStyle name="Normal 80 3 6 2 2" xfId="45000" xr:uid="{00000000-0005-0000-0000-000014AF0000}"/>
    <cellStyle name="Normal 80 3 6 2 3" xfId="29767" xr:uid="{00000000-0005-0000-0000-000015AF0000}"/>
    <cellStyle name="Normal 80 3 6 3" xfId="9649" xr:uid="{00000000-0005-0000-0000-000016AF0000}"/>
    <cellStyle name="Normal 80 3 6 3 2" xfId="39983" xr:uid="{00000000-0005-0000-0000-000017AF0000}"/>
    <cellStyle name="Normal 80 3 6 3 3" xfId="24750" xr:uid="{00000000-0005-0000-0000-000018AF0000}"/>
    <cellStyle name="Normal 80 3 6 4" xfId="34970" xr:uid="{00000000-0005-0000-0000-000019AF0000}"/>
    <cellStyle name="Normal 80 3 6 5" xfId="19737" xr:uid="{00000000-0005-0000-0000-00001AAF0000}"/>
    <cellStyle name="Normal 80 3 7" xfId="11327" xr:uid="{00000000-0005-0000-0000-00001BAF0000}"/>
    <cellStyle name="Normal 80 3 7 2" xfId="41658" xr:uid="{00000000-0005-0000-0000-00001CAF0000}"/>
    <cellStyle name="Normal 80 3 7 3" xfId="26425" xr:uid="{00000000-0005-0000-0000-00001DAF0000}"/>
    <cellStyle name="Normal 80 3 8" xfId="6306" xr:uid="{00000000-0005-0000-0000-00001EAF0000}"/>
    <cellStyle name="Normal 80 3 8 2" xfId="36641" xr:uid="{00000000-0005-0000-0000-00001FAF0000}"/>
    <cellStyle name="Normal 80 3 8 3" xfId="21408" xr:uid="{00000000-0005-0000-0000-000020AF0000}"/>
    <cellStyle name="Normal 80 3 9" xfId="31631" xr:uid="{00000000-0005-0000-0000-000021AF0000}"/>
    <cellStyle name="Normal 80 4" xfId="1331" xr:uid="{00000000-0005-0000-0000-000022AF0000}"/>
    <cellStyle name="Normal 80 4 2" xfId="1754" xr:uid="{00000000-0005-0000-0000-000023AF0000}"/>
    <cellStyle name="Normal 80 4 2 2" xfId="2593" xr:uid="{00000000-0005-0000-0000-000024AF0000}"/>
    <cellStyle name="Normal 80 4 2 2 2" xfId="4283" xr:uid="{00000000-0005-0000-0000-000025AF0000}"/>
    <cellStyle name="Normal 80 4 2 2 2 2" xfId="14356" xr:uid="{00000000-0005-0000-0000-000026AF0000}"/>
    <cellStyle name="Normal 80 4 2 2 2 2 2" xfId="44687" xr:uid="{00000000-0005-0000-0000-000027AF0000}"/>
    <cellStyle name="Normal 80 4 2 2 2 2 3" xfId="29454" xr:uid="{00000000-0005-0000-0000-000028AF0000}"/>
    <cellStyle name="Normal 80 4 2 2 2 3" xfId="9336" xr:uid="{00000000-0005-0000-0000-000029AF0000}"/>
    <cellStyle name="Normal 80 4 2 2 2 3 2" xfId="39670" xr:uid="{00000000-0005-0000-0000-00002AAF0000}"/>
    <cellStyle name="Normal 80 4 2 2 2 3 3" xfId="24437" xr:uid="{00000000-0005-0000-0000-00002BAF0000}"/>
    <cellStyle name="Normal 80 4 2 2 2 4" xfId="34657" xr:uid="{00000000-0005-0000-0000-00002CAF0000}"/>
    <cellStyle name="Normal 80 4 2 2 2 5" xfId="19424" xr:uid="{00000000-0005-0000-0000-00002DAF0000}"/>
    <cellStyle name="Normal 80 4 2 2 3" xfId="5975" xr:uid="{00000000-0005-0000-0000-00002EAF0000}"/>
    <cellStyle name="Normal 80 4 2 2 3 2" xfId="16027" xr:uid="{00000000-0005-0000-0000-00002FAF0000}"/>
    <cellStyle name="Normal 80 4 2 2 3 2 2" xfId="46358" xr:uid="{00000000-0005-0000-0000-000030AF0000}"/>
    <cellStyle name="Normal 80 4 2 2 3 2 3" xfId="31125" xr:uid="{00000000-0005-0000-0000-000031AF0000}"/>
    <cellStyle name="Normal 80 4 2 2 3 3" xfId="11007" xr:uid="{00000000-0005-0000-0000-000032AF0000}"/>
    <cellStyle name="Normal 80 4 2 2 3 3 2" xfId="41341" xr:uid="{00000000-0005-0000-0000-000033AF0000}"/>
    <cellStyle name="Normal 80 4 2 2 3 3 3" xfId="26108" xr:uid="{00000000-0005-0000-0000-000034AF0000}"/>
    <cellStyle name="Normal 80 4 2 2 3 4" xfId="36328" xr:uid="{00000000-0005-0000-0000-000035AF0000}"/>
    <cellStyle name="Normal 80 4 2 2 3 5" xfId="21095" xr:uid="{00000000-0005-0000-0000-000036AF0000}"/>
    <cellStyle name="Normal 80 4 2 2 4" xfId="12685" xr:uid="{00000000-0005-0000-0000-000037AF0000}"/>
    <cellStyle name="Normal 80 4 2 2 4 2" xfId="43016" xr:uid="{00000000-0005-0000-0000-000038AF0000}"/>
    <cellStyle name="Normal 80 4 2 2 4 3" xfId="27783" xr:uid="{00000000-0005-0000-0000-000039AF0000}"/>
    <cellStyle name="Normal 80 4 2 2 5" xfId="7664" xr:uid="{00000000-0005-0000-0000-00003AAF0000}"/>
    <cellStyle name="Normal 80 4 2 2 5 2" xfId="37999" xr:uid="{00000000-0005-0000-0000-00003BAF0000}"/>
    <cellStyle name="Normal 80 4 2 2 5 3" xfId="22766" xr:uid="{00000000-0005-0000-0000-00003CAF0000}"/>
    <cellStyle name="Normal 80 4 2 2 6" xfId="32987" xr:uid="{00000000-0005-0000-0000-00003DAF0000}"/>
    <cellStyle name="Normal 80 4 2 2 7" xfId="17753" xr:uid="{00000000-0005-0000-0000-00003EAF0000}"/>
    <cellStyle name="Normal 80 4 2 3" xfId="3446" xr:uid="{00000000-0005-0000-0000-00003FAF0000}"/>
    <cellStyle name="Normal 80 4 2 3 2" xfId="13520" xr:uid="{00000000-0005-0000-0000-000040AF0000}"/>
    <cellStyle name="Normal 80 4 2 3 2 2" xfId="43851" xr:uid="{00000000-0005-0000-0000-000041AF0000}"/>
    <cellStyle name="Normal 80 4 2 3 2 3" xfId="28618" xr:uid="{00000000-0005-0000-0000-000042AF0000}"/>
    <cellStyle name="Normal 80 4 2 3 3" xfId="8500" xr:uid="{00000000-0005-0000-0000-000043AF0000}"/>
    <cellStyle name="Normal 80 4 2 3 3 2" xfId="38834" xr:uid="{00000000-0005-0000-0000-000044AF0000}"/>
    <cellStyle name="Normal 80 4 2 3 3 3" xfId="23601" xr:uid="{00000000-0005-0000-0000-000045AF0000}"/>
    <cellStyle name="Normal 80 4 2 3 4" xfId="33821" xr:uid="{00000000-0005-0000-0000-000046AF0000}"/>
    <cellStyle name="Normal 80 4 2 3 5" xfId="18588" xr:uid="{00000000-0005-0000-0000-000047AF0000}"/>
    <cellStyle name="Normal 80 4 2 4" xfId="5139" xr:uid="{00000000-0005-0000-0000-000048AF0000}"/>
    <cellStyle name="Normal 80 4 2 4 2" xfId="15191" xr:uid="{00000000-0005-0000-0000-000049AF0000}"/>
    <cellStyle name="Normal 80 4 2 4 2 2" xfId="45522" xr:uid="{00000000-0005-0000-0000-00004AAF0000}"/>
    <cellStyle name="Normal 80 4 2 4 2 3" xfId="30289" xr:uid="{00000000-0005-0000-0000-00004BAF0000}"/>
    <cellStyle name="Normal 80 4 2 4 3" xfId="10171" xr:uid="{00000000-0005-0000-0000-00004CAF0000}"/>
    <cellStyle name="Normal 80 4 2 4 3 2" xfId="40505" xr:uid="{00000000-0005-0000-0000-00004DAF0000}"/>
    <cellStyle name="Normal 80 4 2 4 3 3" xfId="25272" xr:uid="{00000000-0005-0000-0000-00004EAF0000}"/>
    <cellStyle name="Normal 80 4 2 4 4" xfId="35492" xr:uid="{00000000-0005-0000-0000-00004FAF0000}"/>
    <cellStyle name="Normal 80 4 2 4 5" xfId="20259" xr:uid="{00000000-0005-0000-0000-000050AF0000}"/>
    <cellStyle name="Normal 80 4 2 5" xfId="11849" xr:uid="{00000000-0005-0000-0000-000051AF0000}"/>
    <cellStyle name="Normal 80 4 2 5 2" xfId="42180" xr:uid="{00000000-0005-0000-0000-000052AF0000}"/>
    <cellStyle name="Normal 80 4 2 5 3" xfId="26947" xr:uid="{00000000-0005-0000-0000-000053AF0000}"/>
    <cellStyle name="Normal 80 4 2 6" xfId="6828" xr:uid="{00000000-0005-0000-0000-000054AF0000}"/>
    <cellStyle name="Normal 80 4 2 6 2" xfId="37163" xr:uid="{00000000-0005-0000-0000-000055AF0000}"/>
    <cellStyle name="Normal 80 4 2 6 3" xfId="21930" xr:uid="{00000000-0005-0000-0000-000056AF0000}"/>
    <cellStyle name="Normal 80 4 2 7" xfId="32151" xr:uid="{00000000-0005-0000-0000-000057AF0000}"/>
    <cellStyle name="Normal 80 4 2 8" xfId="16917" xr:uid="{00000000-0005-0000-0000-000058AF0000}"/>
    <cellStyle name="Normal 80 4 3" xfId="2175" xr:uid="{00000000-0005-0000-0000-000059AF0000}"/>
    <cellStyle name="Normal 80 4 3 2" xfId="3865" xr:uid="{00000000-0005-0000-0000-00005AAF0000}"/>
    <cellStyle name="Normal 80 4 3 2 2" xfId="13938" xr:uid="{00000000-0005-0000-0000-00005BAF0000}"/>
    <cellStyle name="Normal 80 4 3 2 2 2" xfId="44269" xr:uid="{00000000-0005-0000-0000-00005CAF0000}"/>
    <cellStyle name="Normal 80 4 3 2 2 3" xfId="29036" xr:uid="{00000000-0005-0000-0000-00005DAF0000}"/>
    <cellStyle name="Normal 80 4 3 2 3" xfId="8918" xr:uid="{00000000-0005-0000-0000-00005EAF0000}"/>
    <cellStyle name="Normal 80 4 3 2 3 2" xfId="39252" xr:uid="{00000000-0005-0000-0000-00005FAF0000}"/>
    <cellStyle name="Normal 80 4 3 2 3 3" xfId="24019" xr:uid="{00000000-0005-0000-0000-000060AF0000}"/>
    <cellStyle name="Normal 80 4 3 2 4" xfId="34239" xr:uid="{00000000-0005-0000-0000-000061AF0000}"/>
    <cellStyle name="Normal 80 4 3 2 5" xfId="19006" xr:uid="{00000000-0005-0000-0000-000062AF0000}"/>
    <cellStyle name="Normal 80 4 3 3" xfId="5557" xr:uid="{00000000-0005-0000-0000-000063AF0000}"/>
    <cellStyle name="Normal 80 4 3 3 2" xfId="15609" xr:uid="{00000000-0005-0000-0000-000064AF0000}"/>
    <cellStyle name="Normal 80 4 3 3 2 2" xfId="45940" xr:uid="{00000000-0005-0000-0000-000065AF0000}"/>
    <cellStyle name="Normal 80 4 3 3 2 3" xfId="30707" xr:uid="{00000000-0005-0000-0000-000066AF0000}"/>
    <cellStyle name="Normal 80 4 3 3 3" xfId="10589" xr:uid="{00000000-0005-0000-0000-000067AF0000}"/>
    <cellStyle name="Normal 80 4 3 3 3 2" xfId="40923" xr:uid="{00000000-0005-0000-0000-000068AF0000}"/>
    <cellStyle name="Normal 80 4 3 3 3 3" xfId="25690" xr:uid="{00000000-0005-0000-0000-000069AF0000}"/>
    <cellStyle name="Normal 80 4 3 3 4" xfId="35910" xr:uid="{00000000-0005-0000-0000-00006AAF0000}"/>
    <cellStyle name="Normal 80 4 3 3 5" xfId="20677" xr:uid="{00000000-0005-0000-0000-00006BAF0000}"/>
    <cellStyle name="Normal 80 4 3 4" xfId="12267" xr:uid="{00000000-0005-0000-0000-00006CAF0000}"/>
    <cellStyle name="Normal 80 4 3 4 2" xfId="42598" xr:uid="{00000000-0005-0000-0000-00006DAF0000}"/>
    <cellStyle name="Normal 80 4 3 4 3" xfId="27365" xr:uid="{00000000-0005-0000-0000-00006EAF0000}"/>
    <cellStyle name="Normal 80 4 3 5" xfId="7246" xr:uid="{00000000-0005-0000-0000-00006FAF0000}"/>
    <cellStyle name="Normal 80 4 3 5 2" xfId="37581" xr:uid="{00000000-0005-0000-0000-000070AF0000}"/>
    <cellStyle name="Normal 80 4 3 5 3" xfId="22348" xr:uid="{00000000-0005-0000-0000-000071AF0000}"/>
    <cellStyle name="Normal 80 4 3 6" xfId="32569" xr:uid="{00000000-0005-0000-0000-000072AF0000}"/>
    <cellStyle name="Normal 80 4 3 7" xfId="17335" xr:uid="{00000000-0005-0000-0000-000073AF0000}"/>
    <cellStyle name="Normal 80 4 4" xfId="3028" xr:uid="{00000000-0005-0000-0000-000074AF0000}"/>
    <cellStyle name="Normal 80 4 4 2" xfId="13102" xr:uid="{00000000-0005-0000-0000-000075AF0000}"/>
    <cellStyle name="Normal 80 4 4 2 2" xfId="43433" xr:uid="{00000000-0005-0000-0000-000076AF0000}"/>
    <cellStyle name="Normal 80 4 4 2 3" xfId="28200" xr:uid="{00000000-0005-0000-0000-000077AF0000}"/>
    <cellStyle name="Normal 80 4 4 3" xfId="8082" xr:uid="{00000000-0005-0000-0000-000078AF0000}"/>
    <cellStyle name="Normal 80 4 4 3 2" xfId="38416" xr:uid="{00000000-0005-0000-0000-000079AF0000}"/>
    <cellStyle name="Normal 80 4 4 3 3" xfId="23183" xr:uid="{00000000-0005-0000-0000-00007AAF0000}"/>
    <cellStyle name="Normal 80 4 4 4" xfId="33403" xr:uid="{00000000-0005-0000-0000-00007BAF0000}"/>
    <cellStyle name="Normal 80 4 4 5" xfId="18170" xr:uid="{00000000-0005-0000-0000-00007CAF0000}"/>
    <cellStyle name="Normal 80 4 5" xfId="4721" xr:uid="{00000000-0005-0000-0000-00007DAF0000}"/>
    <cellStyle name="Normal 80 4 5 2" xfId="14773" xr:uid="{00000000-0005-0000-0000-00007EAF0000}"/>
    <cellStyle name="Normal 80 4 5 2 2" xfId="45104" xr:uid="{00000000-0005-0000-0000-00007FAF0000}"/>
    <cellStyle name="Normal 80 4 5 2 3" xfId="29871" xr:uid="{00000000-0005-0000-0000-000080AF0000}"/>
    <cellStyle name="Normal 80 4 5 3" xfId="9753" xr:uid="{00000000-0005-0000-0000-000081AF0000}"/>
    <cellStyle name="Normal 80 4 5 3 2" xfId="40087" xr:uid="{00000000-0005-0000-0000-000082AF0000}"/>
    <cellStyle name="Normal 80 4 5 3 3" xfId="24854" xr:uid="{00000000-0005-0000-0000-000083AF0000}"/>
    <cellStyle name="Normal 80 4 5 4" xfId="35074" xr:uid="{00000000-0005-0000-0000-000084AF0000}"/>
    <cellStyle name="Normal 80 4 5 5" xfId="19841" xr:uid="{00000000-0005-0000-0000-000085AF0000}"/>
    <cellStyle name="Normal 80 4 6" xfId="11431" xr:uid="{00000000-0005-0000-0000-000086AF0000}"/>
    <cellStyle name="Normal 80 4 6 2" xfId="41762" xr:uid="{00000000-0005-0000-0000-000087AF0000}"/>
    <cellStyle name="Normal 80 4 6 3" xfId="26529" xr:uid="{00000000-0005-0000-0000-000088AF0000}"/>
    <cellStyle name="Normal 80 4 7" xfId="6410" xr:uid="{00000000-0005-0000-0000-000089AF0000}"/>
    <cellStyle name="Normal 80 4 7 2" xfId="36745" xr:uid="{00000000-0005-0000-0000-00008AAF0000}"/>
    <cellStyle name="Normal 80 4 7 3" xfId="21512" xr:uid="{00000000-0005-0000-0000-00008BAF0000}"/>
    <cellStyle name="Normal 80 4 8" xfId="31733" xr:uid="{00000000-0005-0000-0000-00008CAF0000}"/>
    <cellStyle name="Normal 80 4 9" xfId="16499" xr:uid="{00000000-0005-0000-0000-00008DAF0000}"/>
    <cellStyle name="Normal 80 5" xfId="1544" xr:uid="{00000000-0005-0000-0000-00008EAF0000}"/>
    <cellStyle name="Normal 80 5 2" xfId="2385" xr:uid="{00000000-0005-0000-0000-00008FAF0000}"/>
    <cellStyle name="Normal 80 5 2 2" xfId="4075" xr:uid="{00000000-0005-0000-0000-000090AF0000}"/>
    <cellStyle name="Normal 80 5 2 2 2" xfId="14148" xr:uid="{00000000-0005-0000-0000-000091AF0000}"/>
    <cellStyle name="Normal 80 5 2 2 2 2" xfId="44479" xr:uid="{00000000-0005-0000-0000-000092AF0000}"/>
    <cellStyle name="Normal 80 5 2 2 2 3" xfId="29246" xr:uid="{00000000-0005-0000-0000-000093AF0000}"/>
    <cellStyle name="Normal 80 5 2 2 3" xfId="9128" xr:uid="{00000000-0005-0000-0000-000094AF0000}"/>
    <cellStyle name="Normal 80 5 2 2 3 2" xfId="39462" xr:uid="{00000000-0005-0000-0000-000095AF0000}"/>
    <cellStyle name="Normal 80 5 2 2 3 3" xfId="24229" xr:uid="{00000000-0005-0000-0000-000096AF0000}"/>
    <cellStyle name="Normal 80 5 2 2 4" xfId="34449" xr:uid="{00000000-0005-0000-0000-000097AF0000}"/>
    <cellStyle name="Normal 80 5 2 2 5" xfId="19216" xr:uid="{00000000-0005-0000-0000-000098AF0000}"/>
    <cellStyle name="Normal 80 5 2 3" xfId="5767" xr:uid="{00000000-0005-0000-0000-000099AF0000}"/>
    <cellStyle name="Normal 80 5 2 3 2" xfId="15819" xr:uid="{00000000-0005-0000-0000-00009AAF0000}"/>
    <cellStyle name="Normal 80 5 2 3 2 2" xfId="46150" xr:uid="{00000000-0005-0000-0000-00009BAF0000}"/>
    <cellStyle name="Normal 80 5 2 3 2 3" xfId="30917" xr:uid="{00000000-0005-0000-0000-00009CAF0000}"/>
    <cellStyle name="Normal 80 5 2 3 3" xfId="10799" xr:uid="{00000000-0005-0000-0000-00009DAF0000}"/>
    <cellStyle name="Normal 80 5 2 3 3 2" xfId="41133" xr:uid="{00000000-0005-0000-0000-00009EAF0000}"/>
    <cellStyle name="Normal 80 5 2 3 3 3" xfId="25900" xr:uid="{00000000-0005-0000-0000-00009FAF0000}"/>
    <cellStyle name="Normal 80 5 2 3 4" xfId="36120" xr:uid="{00000000-0005-0000-0000-0000A0AF0000}"/>
    <cellStyle name="Normal 80 5 2 3 5" xfId="20887" xr:uid="{00000000-0005-0000-0000-0000A1AF0000}"/>
    <cellStyle name="Normal 80 5 2 4" xfId="12477" xr:uid="{00000000-0005-0000-0000-0000A2AF0000}"/>
    <cellStyle name="Normal 80 5 2 4 2" xfId="42808" xr:uid="{00000000-0005-0000-0000-0000A3AF0000}"/>
    <cellStyle name="Normal 80 5 2 4 3" xfId="27575" xr:uid="{00000000-0005-0000-0000-0000A4AF0000}"/>
    <cellStyle name="Normal 80 5 2 5" xfId="7456" xr:uid="{00000000-0005-0000-0000-0000A5AF0000}"/>
    <cellStyle name="Normal 80 5 2 5 2" xfId="37791" xr:uid="{00000000-0005-0000-0000-0000A6AF0000}"/>
    <cellStyle name="Normal 80 5 2 5 3" xfId="22558" xr:uid="{00000000-0005-0000-0000-0000A7AF0000}"/>
    <cellStyle name="Normal 80 5 2 6" xfId="32779" xr:uid="{00000000-0005-0000-0000-0000A8AF0000}"/>
    <cellStyle name="Normal 80 5 2 7" xfId="17545" xr:uid="{00000000-0005-0000-0000-0000A9AF0000}"/>
    <cellStyle name="Normal 80 5 3" xfId="3238" xr:uid="{00000000-0005-0000-0000-0000AAAF0000}"/>
    <cellStyle name="Normal 80 5 3 2" xfId="13312" xr:uid="{00000000-0005-0000-0000-0000ABAF0000}"/>
    <cellStyle name="Normal 80 5 3 2 2" xfId="43643" xr:uid="{00000000-0005-0000-0000-0000ACAF0000}"/>
    <cellStyle name="Normal 80 5 3 2 3" xfId="28410" xr:uid="{00000000-0005-0000-0000-0000ADAF0000}"/>
    <cellStyle name="Normal 80 5 3 3" xfId="8292" xr:uid="{00000000-0005-0000-0000-0000AEAF0000}"/>
    <cellStyle name="Normal 80 5 3 3 2" xfId="38626" xr:uid="{00000000-0005-0000-0000-0000AFAF0000}"/>
    <cellStyle name="Normal 80 5 3 3 3" xfId="23393" xr:uid="{00000000-0005-0000-0000-0000B0AF0000}"/>
    <cellStyle name="Normal 80 5 3 4" xfId="33613" xr:uid="{00000000-0005-0000-0000-0000B1AF0000}"/>
    <cellStyle name="Normal 80 5 3 5" xfId="18380" xr:uid="{00000000-0005-0000-0000-0000B2AF0000}"/>
    <cellStyle name="Normal 80 5 4" xfId="4931" xr:uid="{00000000-0005-0000-0000-0000B3AF0000}"/>
    <cellStyle name="Normal 80 5 4 2" xfId="14983" xr:uid="{00000000-0005-0000-0000-0000B4AF0000}"/>
    <cellStyle name="Normal 80 5 4 2 2" xfId="45314" xr:uid="{00000000-0005-0000-0000-0000B5AF0000}"/>
    <cellStyle name="Normal 80 5 4 2 3" xfId="30081" xr:uid="{00000000-0005-0000-0000-0000B6AF0000}"/>
    <cellStyle name="Normal 80 5 4 3" xfId="9963" xr:uid="{00000000-0005-0000-0000-0000B7AF0000}"/>
    <cellStyle name="Normal 80 5 4 3 2" xfId="40297" xr:uid="{00000000-0005-0000-0000-0000B8AF0000}"/>
    <cellStyle name="Normal 80 5 4 3 3" xfId="25064" xr:uid="{00000000-0005-0000-0000-0000B9AF0000}"/>
    <cellStyle name="Normal 80 5 4 4" xfId="35284" xr:uid="{00000000-0005-0000-0000-0000BAAF0000}"/>
    <cellStyle name="Normal 80 5 4 5" xfId="20051" xr:uid="{00000000-0005-0000-0000-0000BBAF0000}"/>
    <cellStyle name="Normal 80 5 5" xfId="11641" xr:uid="{00000000-0005-0000-0000-0000BCAF0000}"/>
    <cellStyle name="Normal 80 5 5 2" xfId="41972" xr:uid="{00000000-0005-0000-0000-0000BDAF0000}"/>
    <cellStyle name="Normal 80 5 5 3" xfId="26739" xr:uid="{00000000-0005-0000-0000-0000BEAF0000}"/>
    <cellStyle name="Normal 80 5 6" xfId="6620" xr:uid="{00000000-0005-0000-0000-0000BFAF0000}"/>
    <cellStyle name="Normal 80 5 6 2" xfId="36955" xr:uid="{00000000-0005-0000-0000-0000C0AF0000}"/>
    <cellStyle name="Normal 80 5 6 3" xfId="21722" xr:uid="{00000000-0005-0000-0000-0000C1AF0000}"/>
    <cellStyle name="Normal 80 5 7" xfId="31943" xr:uid="{00000000-0005-0000-0000-0000C2AF0000}"/>
    <cellStyle name="Normal 80 5 8" xfId="16709" xr:uid="{00000000-0005-0000-0000-0000C3AF0000}"/>
    <cellStyle name="Normal 80 6" xfId="1965" xr:uid="{00000000-0005-0000-0000-0000C4AF0000}"/>
    <cellStyle name="Normal 80 6 2" xfId="3657" xr:uid="{00000000-0005-0000-0000-0000C5AF0000}"/>
    <cellStyle name="Normal 80 6 2 2" xfId="13730" xr:uid="{00000000-0005-0000-0000-0000C6AF0000}"/>
    <cellStyle name="Normal 80 6 2 2 2" xfId="44061" xr:uid="{00000000-0005-0000-0000-0000C7AF0000}"/>
    <cellStyle name="Normal 80 6 2 2 3" xfId="28828" xr:uid="{00000000-0005-0000-0000-0000C8AF0000}"/>
    <cellStyle name="Normal 80 6 2 3" xfId="8710" xr:uid="{00000000-0005-0000-0000-0000C9AF0000}"/>
    <cellStyle name="Normal 80 6 2 3 2" xfId="39044" xr:uid="{00000000-0005-0000-0000-0000CAAF0000}"/>
    <cellStyle name="Normal 80 6 2 3 3" xfId="23811" xr:uid="{00000000-0005-0000-0000-0000CBAF0000}"/>
    <cellStyle name="Normal 80 6 2 4" xfId="34031" xr:uid="{00000000-0005-0000-0000-0000CCAF0000}"/>
    <cellStyle name="Normal 80 6 2 5" xfId="18798" xr:uid="{00000000-0005-0000-0000-0000CDAF0000}"/>
    <cellStyle name="Normal 80 6 3" xfId="5349" xr:uid="{00000000-0005-0000-0000-0000CEAF0000}"/>
    <cellStyle name="Normal 80 6 3 2" xfId="15401" xr:uid="{00000000-0005-0000-0000-0000CFAF0000}"/>
    <cellStyle name="Normal 80 6 3 2 2" xfId="45732" xr:uid="{00000000-0005-0000-0000-0000D0AF0000}"/>
    <cellStyle name="Normal 80 6 3 2 3" xfId="30499" xr:uid="{00000000-0005-0000-0000-0000D1AF0000}"/>
    <cellStyle name="Normal 80 6 3 3" xfId="10381" xr:uid="{00000000-0005-0000-0000-0000D2AF0000}"/>
    <cellStyle name="Normal 80 6 3 3 2" xfId="40715" xr:uid="{00000000-0005-0000-0000-0000D3AF0000}"/>
    <cellStyle name="Normal 80 6 3 3 3" xfId="25482" xr:uid="{00000000-0005-0000-0000-0000D4AF0000}"/>
    <cellStyle name="Normal 80 6 3 4" xfId="35702" xr:uid="{00000000-0005-0000-0000-0000D5AF0000}"/>
    <cellStyle name="Normal 80 6 3 5" xfId="20469" xr:uid="{00000000-0005-0000-0000-0000D6AF0000}"/>
    <cellStyle name="Normal 80 6 4" xfId="12059" xr:uid="{00000000-0005-0000-0000-0000D7AF0000}"/>
    <cellStyle name="Normal 80 6 4 2" xfId="42390" xr:uid="{00000000-0005-0000-0000-0000D8AF0000}"/>
    <cellStyle name="Normal 80 6 4 3" xfId="27157" xr:uid="{00000000-0005-0000-0000-0000D9AF0000}"/>
    <cellStyle name="Normal 80 6 5" xfId="7038" xr:uid="{00000000-0005-0000-0000-0000DAAF0000}"/>
    <cellStyle name="Normal 80 6 5 2" xfId="37373" xr:uid="{00000000-0005-0000-0000-0000DBAF0000}"/>
    <cellStyle name="Normal 80 6 5 3" xfId="22140" xr:uid="{00000000-0005-0000-0000-0000DCAF0000}"/>
    <cellStyle name="Normal 80 6 6" xfId="32361" xr:uid="{00000000-0005-0000-0000-0000DDAF0000}"/>
    <cellStyle name="Normal 80 6 7" xfId="17127" xr:uid="{00000000-0005-0000-0000-0000DEAF0000}"/>
    <cellStyle name="Normal 80 7" xfId="2811" xr:uid="{00000000-0005-0000-0000-0000DFAF0000}"/>
    <cellStyle name="Normal 80 7 2" xfId="12894" xr:uid="{00000000-0005-0000-0000-0000E0AF0000}"/>
    <cellStyle name="Normal 80 7 2 2" xfId="43225" xr:uid="{00000000-0005-0000-0000-0000E1AF0000}"/>
    <cellStyle name="Normal 80 7 2 3" xfId="27992" xr:uid="{00000000-0005-0000-0000-0000E2AF0000}"/>
    <cellStyle name="Normal 80 7 3" xfId="7873" xr:uid="{00000000-0005-0000-0000-0000E3AF0000}"/>
    <cellStyle name="Normal 80 7 3 2" xfId="38208" xr:uid="{00000000-0005-0000-0000-0000E4AF0000}"/>
    <cellStyle name="Normal 80 7 3 3" xfId="22975" xr:uid="{00000000-0005-0000-0000-0000E5AF0000}"/>
    <cellStyle name="Normal 80 7 4" xfId="33195" xr:uid="{00000000-0005-0000-0000-0000E6AF0000}"/>
    <cellStyle name="Normal 80 7 5" xfId="17962" xr:uid="{00000000-0005-0000-0000-0000E7AF0000}"/>
    <cellStyle name="Normal 80 8" xfId="4509" xr:uid="{00000000-0005-0000-0000-0000E8AF0000}"/>
    <cellStyle name="Normal 80 8 2" xfId="14565" xr:uid="{00000000-0005-0000-0000-0000E9AF0000}"/>
    <cellStyle name="Normal 80 8 2 2" xfId="44896" xr:uid="{00000000-0005-0000-0000-0000EAAF0000}"/>
    <cellStyle name="Normal 80 8 2 3" xfId="29663" xr:uid="{00000000-0005-0000-0000-0000EBAF0000}"/>
    <cellStyle name="Normal 80 8 3" xfId="9545" xr:uid="{00000000-0005-0000-0000-0000ECAF0000}"/>
    <cellStyle name="Normal 80 8 3 2" xfId="39879" xr:uid="{00000000-0005-0000-0000-0000EDAF0000}"/>
    <cellStyle name="Normal 80 8 3 3" xfId="24646" xr:uid="{00000000-0005-0000-0000-0000EEAF0000}"/>
    <cellStyle name="Normal 80 8 4" xfId="34866" xr:uid="{00000000-0005-0000-0000-0000EFAF0000}"/>
    <cellStyle name="Normal 80 8 5" xfId="19633" xr:uid="{00000000-0005-0000-0000-0000F0AF0000}"/>
    <cellStyle name="Normal 80 9" xfId="11221" xr:uid="{00000000-0005-0000-0000-0000F1AF0000}"/>
    <cellStyle name="Normal 80 9 2" xfId="41554" xr:uid="{00000000-0005-0000-0000-0000F2AF0000}"/>
    <cellStyle name="Normal 80 9 3" xfId="26321" xr:uid="{00000000-0005-0000-0000-0000F3AF0000}"/>
    <cellStyle name="Normal 81" xfId="1157" xr:uid="{00000000-0005-0000-0000-0000F4AF0000}"/>
    <cellStyle name="Normal 81 10" xfId="6249" xr:uid="{00000000-0005-0000-0000-0000F5AF0000}"/>
    <cellStyle name="Normal 81 10 2" xfId="36586" xr:uid="{00000000-0005-0000-0000-0000F6AF0000}"/>
    <cellStyle name="Normal 81 10 3" xfId="21353" xr:uid="{00000000-0005-0000-0000-0000F7AF0000}"/>
    <cellStyle name="Normal 81 11" xfId="31578" xr:uid="{00000000-0005-0000-0000-0000F8AF0000}"/>
    <cellStyle name="Normal 81 12" xfId="16338" xr:uid="{00000000-0005-0000-0000-0000F9AF0000}"/>
    <cellStyle name="Normal 81 2" xfId="1213" xr:uid="{00000000-0005-0000-0000-0000FAAF0000}"/>
    <cellStyle name="Normal 81 2 10" xfId="31628" xr:uid="{00000000-0005-0000-0000-0000FBAF0000}"/>
    <cellStyle name="Normal 81 2 11" xfId="16392" xr:uid="{00000000-0005-0000-0000-0000FCAF0000}"/>
    <cellStyle name="Normal 81 2 2" xfId="1321" xr:uid="{00000000-0005-0000-0000-0000FDAF0000}"/>
    <cellStyle name="Normal 81 2 2 10" xfId="16496" xr:uid="{00000000-0005-0000-0000-0000FEAF0000}"/>
    <cellStyle name="Normal 81 2 2 2" xfId="1538" xr:uid="{00000000-0005-0000-0000-0000FFAF0000}"/>
    <cellStyle name="Normal 81 2 2 2 2" xfId="1959" xr:uid="{00000000-0005-0000-0000-000000B00000}"/>
    <cellStyle name="Normal 81 2 2 2 2 2" xfId="2798" xr:uid="{00000000-0005-0000-0000-000001B00000}"/>
    <cellStyle name="Normal 81 2 2 2 2 2 2" xfId="4488" xr:uid="{00000000-0005-0000-0000-000002B00000}"/>
    <cellStyle name="Normal 81 2 2 2 2 2 2 2" xfId="14561" xr:uid="{00000000-0005-0000-0000-000003B00000}"/>
    <cellStyle name="Normal 81 2 2 2 2 2 2 2 2" xfId="44892" xr:uid="{00000000-0005-0000-0000-000004B00000}"/>
    <cellStyle name="Normal 81 2 2 2 2 2 2 2 3" xfId="29659" xr:uid="{00000000-0005-0000-0000-000005B00000}"/>
    <cellStyle name="Normal 81 2 2 2 2 2 2 3" xfId="9541" xr:uid="{00000000-0005-0000-0000-000006B00000}"/>
    <cellStyle name="Normal 81 2 2 2 2 2 2 3 2" xfId="39875" xr:uid="{00000000-0005-0000-0000-000007B00000}"/>
    <cellStyle name="Normal 81 2 2 2 2 2 2 3 3" xfId="24642" xr:uid="{00000000-0005-0000-0000-000008B00000}"/>
    <cellStyle name="Normal 81 2 2 2 2 2 2 4" xfId="34862" xr:uid="{00000000-0005-0000-0000-000009B00000}"/>
    <cellStyle name="Normal 81 2 2 2 2 2 2 5" xfId="19629" xr:uid="{00000000-0005-0000-0000-00000AB00000}"/>
    <cellStyle name="Normal 81 2 2 2 2 2 3" xfId="6180" xr:uid="{00000000-0005-0000-0000-00000BB00000}"/>
    <cellStyle name="Normal 81 2 2 2 2 2 3 2" xfId="16232" xr:uid="{00000000-0005-0000-0000-00000CB00000}"/>
    <cellStyle name="Normal 81 2 2 2 2 2 3 2 2" xfId="46563" xr:uid="{00000000-0005-0000-0000-00000DB00000}"/>
    <cellStyle name="Normal 81 2 2 2 2 2 3 2 3" xfId="31330" xr:uid="{00000000-0005-0000-0000-00000EB00000}"/>
    <cellStyle name="Normal 81 2 2 2 2 2 3 3" xfId="11212" xr:uid="{00000000-0005-0000-0000-00000FB00000}"/>
    <cellStyle name="Normal 81 2 2 2 2 2 3 3 2" xfId="41546" xr:uid="{00000000-0005-0000-0000-000010B00000}"/>
    <cellStyle name="Normal 81 2 2 2 2 2 3 3 3" xfId="26313" xr:uid="{00000000-0005-0000-0000-000011B00000}"/>
    <cellStyle name="Normal 81 2 2 2 2 2 3 4" xfId="36533" xr:uid="{00000000-0005-0000-0000-000012B00000}"/>
    <cellStyle name="Normal 81 2 2 2 2 2 3 5" xfId="21300" xr:uid="{00000000-0005-0000-0000-000013B00000}"/>
    <cellStyle name="Normal 81 2 2 2 2 2 4" xfId="12890" xr:uid="{00000000-0005-0000-0000-000014B00000}"/>
    <cellStyle name="Normal 81 2 2 2 2 2 4 2" xfId="43221" xr:uid="{00000000-0005-0000-0000-000015B00000}"/>
    <cellStyle name="Normal 81 2 2 2 2 2 4 3" xfId="27988" xr:uid="{00000000-0005-0000-0000-000016B00000}"/>
    <cellStyle name="Normal 81 2 2 2 2 2 5" xfId="7869" xr:uid="{00000000-0005-0000-0000-000017B00000}"/>
    <cellStyle name="Normal 81 2 2 2 2 2 5 2" xfId="38204" xr:uid="{00000000-0005-0000-0000-000018B00000}"/>
    <cellStyle name="Normal 81 2 2 2 2 2 5 3" xfId="22971" xr:uid="{00000000-0005-0000-0000-000019B00000}"/>
    <cellStyle name="Normal 81 2 2 2 2 2 6" xfId="33192" xr:uid="{00000000-0005-0000-0000-00001AB00000}"/>
    <cellStyle name="Normal 81 2 2 2 2 2 7" xfId="17958" xr:uid="{00000000-0005-0000-0000-00001BB00000}"/>
    <cellStyle name="Normal 81 2 2 2 2 3" xfId="3651" xr:uid="{00000000-0005-0000-0000-00001CB00000}"/>
    <cellStyle name="Normal 81 2 2 2 2 3 2" xfId="13725" xr:uid="{00000000-0005-0000-0000-00001DB00000}"/>
    <cellStyle name="Normal 81 2 2 2 2 3 2 2" xfId="44056" xr:uid="{00000000-0005-0000-0000-00001EB00000}"/>
    <cellStyle name="Normal 81 2 2 2 2 3 2 3" xfId="28823" xr:uid="{00000000-0005-0000-0000-00001FB00000}"/>
    <cellStyle name="Normal 81 2 2 2 2 3 3" xfId="8705" xr:uid="{00000000-0005-0000-0000-000020B00000}"/>
    <cellStyle name="Normal 81 2 2 2 2 3 3 2" xfId="39039" xr:uid="{00000000-0005-0000-0000-000021B00000}"/>
    <cellStyle name="Normal 81 2 2 2 2 3 3 3" xfId="23806" xr:uid="{00000000-0005-0000-0000-000022B00000}"/>
    <cellStyle name="Normal 81 2 2 2 2 3 4" xfId="34026" xr:uid="{00000000-0005-0000-0000-000023B00000}"/>
    <cellStyle name="Normal 81 2 2 2 2 3 5" xfId="18793" xr:uid="{00000000-0005-0000-0000-000024B00000}"/>
    <cellStyle name="Normal 81 2 2 2 2 4" xfId="5344" xr:uid="{00000000-0005-0000-0000-000025B00000}"/>
    <cellStyle name="Normal 81 2 2 2 2 4 2" xfId="15396" xr:uid="{00000000-0005-0000-0000-000026B00000}"/>
    <cellStyle name="Normal 81 2 2 2 2 4 2 2" xfId="45727" xr:uid="{00000000-0005-0000-0000-000027B00000}"/>
    <cellStyle name="Normal 81 2 2 2 2 4 2 3" xfId="30494" xr:uid="{00000000-0005-0000-0000-000028B00000}"/>
    <cellStyle name="Normal 81 2 2 2 2 4 3" xfId="10376" xr:uid="{00000000-0005-0000-0000-000029B00000}"/>
    <cellStyle name="Normal 81 2 2 2 2 4 3 2" xfId="40710" xr:uid="{00000000-0005-0000-0000-00002AB00000}"/>
    <cellStyle name="Normal 81 2 2 2 2 4 3 3" xfId="25477" xr:uid="{00000000-0005-0000-0000-00002BB00000}"/>
    <cellStyle name="Normal 81 2 2 2 2 4 4" xfId="35697" xr:uid="{00000000-0005-0000-0000-00002CB00000}"/>
    <cellStyle name="Normal 81 2 2 2 2 4 5" xfId="20464" xr:uid="{00000000-0005-0000-0000-00002DB00000}"/>
    <cellStyle name="Normal 81 2 2 2 2 5" xfId="12054" xr:uid="{00000000-0005-0000-0000-00002EB00000}"/>
    <cellStyle name="Normal 81 2 2 2 2 5 2" xfId="42385" xr:uid="{00000000-0005-0000-0000-00002FB00000}"/>
    <cellStyle name="Normal 81 2 2 2 2 5 3" xfId="27152" xr:uid="{00000000-0005-0000-0000-000030B00000}"/>
    <cellStyle name="Normal 81 2 2 2 2 6" xfId="7033" xr:uid="{00000000-0005-0000-0000-000031B00000}"/>
    <cellStyle name="Normal 81 2 2 2 2 6 2" xfId="37368" xr:uid="{00000000-0005-0000-0000-000032B00000}"/>
    <cellStyle name="Normal 81 2 2 2 2 6 3" xfId="22135" xr:uid="{00000000-0005-0000-0000-000033B00000}"/>
    <cellStyle name="Normal 81 2 2 2 2 7" xfId="32356" xr:uid="{00000000-0005-0000-0000-000034B00000}"/>
    <cellStyle name="Normal 81 2 2 2 2 8" xfId="17122" xr:uid="{00000000-0005-0000-0000-000035B00000}"/>
    <cellStyle name="Normal 81 2 2 2 3" xfId="2380" xr:uid="{00000000-0005-0000-0000-000036B00000}"/>
    <cellStyle name="Normal 81 2 2 2 3 2" xfId="4070" xr:uid="{00000000-0005-0000-0000-000037B00000}"/>
    <cellStyle name="Normal 81 2 2 2 3 2 2" xfId="14143" xr:uid="{00000000-0005-0000-0000-000038B00000}"/>
    <cellStyle name="Normal 81 2 2 2 3 2 2 2" xfId="44474" xr:uid="{00000000-0005-0000-0000-000039B00000}"/>
    <cellStyle name="Normal 81 2 2 2 3 2 2 3" xfId="29241" xr:uid="{00000000-0005-0000-0000-00003AB00000}"/>
    <cellStyle name="Normal 81 2 2 2 3 2 3" xfId="9123" xr:uid="{00000000-0005-0000-0000-00003BB00000}"/>
    <cellStyle name="Normal 81 2 2 2 3 2 3 2" xfId="39457" xr:uid="{00000000-0005-0000-0000-00003CB00000}"/>
    <cellStyle name="Normal 81 2 2 2 3 2 3 3" xfId="24224" xr:uid="{00000000-0005-0000-0000-00003DB00000}"/>
    <cellStyle name="Normal 81 2 2 2 3 2 4" xfId="34444" xr:uid="{00000000-0005-0000-0000-00003EB00000}"/>
    <cellStyle name="Normal 81 2 2 2 3 2 5" xfId="19211" xr:uid="{00000000-0005-0000-0000-00003FB00000}"/>
    <cellStyle name="Normal 81 2 2 2 3 3" xfId="5762" xr:uid="{00000000-0005-0000-0000-000040B00000}"/>
    <cellStyle name="Normal 81 2 2 2 3 3 2" xfId="15814" xr:uid="{00000000-0005-0000-0000-000041B00000}"/>
    <cellStyle name="Normal 81 2 2 2 3 3 2 2" xfId="46145" xr:uid="{00000000-0005-0000-0000-000042B00000}"/>
    <cellStyle name="Normal 81 2 2 2 3 3 2 3" xfId="30912" xr:uid="{00000000-0005-0000-0000-000043B00000}"/>
    <cellStyle name="Normal 81 2 2 2 3 3 3" xfId="10794" xr:uid="{00000000-0005-0000-0000-000044B00000}"/>
    <cellStyle name="Normal 81 2 2 2 3 3 3 2" xfId="41128" xr:uid="{00000000-0005-0000-0000-000045B00000}"/>
    <cellStyle name="Normal 81 2 2 2 3 3 3 3" xfId="25895" xr:uid="{00000000-0005-0000-0000-000046B00000}"/>
    <cellStyle name="Normal 81 2 2 2 3 3 4" xfId="36115" xr:uid="{00000000-0005-0000-0000-000047B00000}"/>
    <cellStyle name="Normal 81 2 2 2 3 3 5" xfId="20882" xr:uid="{00000000-0005-0000-0000-000048B00000}"/>
    <cellStyle name="Normal 81 2 2 2 3 4" xfId="12472" xr:uid="{00000000-0005-0000-0000-000049B00000}"/>
    <cellStyle name="Normal 81 2 2 2 3 4 2" xfId="42803" xr:uid="{00000000-0005-0000-0000-00004AB00000}"/>
    <cellStyle name="Normal 81 2 2 2 3 4 3" xfId="27570" xr:uid="{00000000-0005-0000-0000-00004BB00000}"/>
    <cellStyle name="Normal 81 2 2 2 3 5" xfId="7451" xr:uid="{00000000-0005-0000-0000-00004CB00000}"/>
    <cellStyle name="Normal 81 2 2 2 3 5 2" xfId="37786" xr:uid="{00000000-0005-0000-0000-00004DB00000}"/>
    <cellStyle name="Normal 81 2 2 2 3 5 3" xfId="22553" xr:uid="{00000000-0005-0000-0000-00004EB00000}"/>
    <cellStyle name="Normal 81 2 2 2 3 6" xfId="32774" xr:uid="{00000000-0005-0000-0000-00004FB00000}"/>
    <cellStyle name="Normal 81 2 2 2 3 7" xfId="17540" xr:uid="{00000000-0005-0000-0000-000050B00000}"/>
    <cellStyle name="Normal 81 2 2 2 4" xfId="3233" xr:uid="{00000000-0005-0000-0000-000051B00000}"/>
    <cellStyle name="Normal 81 2 2 2 4 2" xfId="13307" xr:uid="{00000000-0005-0000-0000-000052B00000}"/>
    <cellStyle name="Normal 81 2 2 2 4 2 2" xfId="43638" xr:uid="{00000000-0005-0000-0000-000053B00000}"/>
    <cellStyle name="Normal 81 2 2 2 4 2 3" xfId="28405" xr:uid="{00000000-0005-0000-0000-000054B00000}"/>
    <cellStyle name="Normal 81 2 2 2 4 3" xfId="8287" xr:uid="{00000000-0005-0000-0000-000055B00000}"/>
    <cellStyle name="Normal 81 2 2 2 4 3 2" xfId="38621" xr:uid="{00000000-0005-0000-0000-000056B00000}"/>
    <cellStyle name="Normal 81 2 2 2 4 3 3" xfId="23388" xr:uid="{00000000-0005-0000-0000-000057B00000}"/>
    <cellStyle name="Normal 81 2 2 2 4 4" xfId="33608" xr:uid="{00000000-0005-0000-0000-000058B00000}"/>
    <cellStyle name="Normal 81 2 2 2 4 5" xfId="18375" xr:uid="{00000000-0005-0000-0000-000059B00000}"/>
    <cellStyle name="Normal 81 2 2 2 5" xfId="4926" xr:uid="{00000000-0005-0000-0000-00005AB00000}"/>
    <cellStyle name="Normal 81 2 2 2 5 2" xfId="14978" xr:uid="{00000000-0005-0000-0000-00005BB00000}"/>
    <cellStyle name="Normal 81 2 2 2 5 2 2" xfId="45309" xr:uid="{00000000-0005-0000-0000-00005CB00000}"/>
    <cellStyle name="Normal 81 2 2 2 5 2 3" xfId="30076" xr:uid="{00000000-0005-0000-0000-00005DB00000}"/>
    <cellStyle name="Normal 81 2 2 2 5 3" xfId="9958" xr:uid="{00000000-0005-0000-0000-00005EB00000}"/>
    <cellStyle name="Normal 81 2 2 2 5 3 2" xfId="40292" xr:uid="{00000000-0005-0000-0000-00005FB00000}"/>
    <cellStyle name="Normal 81 2 2 2 5 3 3" xfId="25059" xr:uid="{00000000-0005-0000-0000-000060B00000}"/>
    <cellStyle name="Normal 81 2 2 2 5 4" xfId="35279" xr:uid="{00000000-0005-0000-0000-000061B00000}"/>
    <cellStyle name="Normal 81 2 2 2 5 5" xfId="20046" xr:uid="{00000000-0005-0000-0000-000062B00000}"/>
    <cellStyle name="Normal 81 2 2 2 6" xfId="11636" xr:uid="{00000000-0005-0000-0000-000063B00000}"/>
    <cellStyle name="Normal 81 2 2 2 6 2" xfId="41967" xr:uid="{00000000-0005-0000-0000-000064B00000}"/>
    <cellStyle name="Normal 81 2 2 2 6 3" xfId="26734" xr:uid="{00000000-0005-0000-0000-000065B00000}"/>
    <cellStyle name="Normal 81 2 2 2 7" xfId="6615" xr:uid="{00000000-0005-0000-0000-000066B00000}"/>
    <cellStyle name="Normal 81 2 2 2 7 2" xfId="36950" xr:uid="{00000000-0005-0000-0000-000067B00000}"/>
    <cellStyle name="Normal 81 2 2 2 7 3" xfId="21717" xr:uid="{00000000-0005-0000-0000-000068B00000}"/>
    <cellStyle name="Normal 81 2 2 2 8" xfId="31938" xr:uid="{00000000-0005-0000-0000-000069B00000}"/>
    <cellStyle name="Normal 81 2 2 2 9" xfId="16704" xr:uid="{00000000-0005-0000-0000-00006AB00000}"/>
    <cellStyle name="Normal 81 2 2 3" xfId="1751" xr:uid="{00000000-0005-0000-0000-00006BB00000}"/>
    <cellStyle name="Normal 81 2 2 3 2" xfId="2590" xr:uid="{00000000-0005-0000-0000-00006CB00000}"/>
    <cellStyle name="Normal 81 2 2 3 2 2" xfId="4280" xr:uid="{00000000-0005-0000-0000-00006DB00000}"/>
    <cellStyle name="Normal 81 2 2 3 2 2 2" xfId="14353" xr:uid="{00000000-0005-0000-0000-00006EB00000}"/>
    <cellStyle name="Normal 81 2 2 3 2 2 2 2" xfId="44684" xr:uid="{00000000-0005-0000-0000-00006FB00000}"/>
    <cellStyle name="Normal 81 2 2 3 2 2 2 3" xfId="29451" xr:uid="{00000000-0005-0000-0000-000070B00000}"/>
    <cellStyle name="Normal 81 2 2 3 2 2 3" xfId="9333" xr:uid="{00000000-0005-0000-0000-000071B00000}"/>
    <cellStyle name="Normal 81 2 2 3 2 2 3 2" xfId="39667" xr:uid="{00000000-0005-0000-0000-000072B00000}"/>
    <cellStyle name="Normal 81 2 2 3 2 2 3 3" xfId="24434" xr:uid="{00000000-0005-0000-0000-000073B00000}"/>
    <cellStyle name="Normal 81 2 2 3 2 2 4" xfId="34654" xr:uid="{00000000-0005-0000-0000-000074B00000}"/>
    <cellStyle name="Normal 81 2 2 3 2 2 5" xfId="19421" xr:uid="{00000000-0005-0000-0000-000075B00000}"/>
    <cellStyle name="Normal 81 2 2 3 2 3" xfId="5972" xr:uid="{00000000-0005-0000-0000-000076B00000}"/>
    <cellStyle name="Normal 81 2 2 3 2 3 2" xfId="16024" xr:uid="{00000000-0005-0000-0000-000077B00000}"/>
    <cellStyle name="Normal 81 2 2 3 2 3 2 2" xfId="46355" xr:uid="{00000000-0005-0000-0000-000078B00000}"/>
    <cellStyle name="Normal 81 2 2 3 2 3 2 3" xfId="31122" xr:uid="{00000000-0005-0000-0000-000079B00000}"/>
    <cellStyle name="Normal 81 2 2 3 2 3 3" xfId="11004" xr:uid="{00000000-0005-0000-0000-00007AB00000}"/>
    <cellStyle name="Normal 81 2 2 3 2 3 3 2" xfId="41338" xr:uid="{00000000-0005-0000-0000-00007BB00000}"/>
    <cellStyle name="Normal 81 2 2 3 2 3 3 3" xfId="26105" xr:uid="{00000000-0005-0000-0000-00007CB00000}"/>
    <cellStyle name="Normal 81 2 2 3 2 3 4" xfId="36325" xr:uid="{00000000-0005-0000-0000-00007DB00000}"/>
    <cellStyle name="Normal 81 2 2 3 2 3 5" xfId="21092" xr:uid="{00000000-0005-0000-0000-00007EB00000}"/>
    <cellStyle name="Normal 81 2 2 3 2 4" xfId="12682" xr:uid="{00000000-0005-0000-0000-00007FB00000}"/>
    <cellStyle name="Normal 81 2 2 3 2 4 2" xfId="43013" xr:uid="{00000000-0005-0000-0000-000080B00000}"/>
    <cellStyle name="Normal 81 2 2 3 2 4 3" xfId="27780" xr:uid="{00000000-0005-0000-0000-000081B00000}"/>
    <cellStyle name="Normal 81 2 2 3 2 5" xfId="7661" xr:uid="{00000000-0005-0000-0000-000082B00000}"/>
    <cellStyle name="Normal 81 2 2 3 2 5 2" xfId="37996" xr:uid="{00000000-0005-0000-0000-000083B00000}"/>
    <cellStyle name="Normal 81 2 2 3 2 5 3" xfId="22763" xr:uid="{00000000-0005-0000-0000-000084B00000}"/>
    <cellStyle name="Normal 81 2 2 3 2 6" xfId="32984" xr:uid="{00000000-0005-0000-0000-000085B00000}"/>
    <cellStyle name="Normal 81 2 2 3 2 7" xfId="17750" xr:uid="{00000000-0005-0000-0000-000086B00000}"/>
    <cellStyle name="Normal 81 2 2 3 3" xfId="3443" xr:uid="{00000000-0005-0000-0000-000087B00000}"/>
    <cellStyle name="Normal 81 2 2 3 3 2" xfId="13517" xr:uid="{00000000-0005-0000-0000-000088B00000}"/>
    <cellStyle name="Normal 81 2 2 3 3 2 2" xfId="43848" xr:uid="{00000000-0005-0000-0000-000089B00000}"/>
    <cellStyle name="Normal 81 2 2 3 3 2 3" xfId="28615" xr:uid="{00000000-0005-0000-0000-00008AB00000}"/>
    <cellStyle name="Normal 81 2 2 3 3 3" xfId="8497" xr:uid="{00000000-0005-0000-0000-00008BB00000}"/>
    <cellStyle name="Normal 81 2 2 3 3 3 2" xfId="38831" xr:uid="{00000000-0005-0000-0000-00008CB00000}"/>
    <cellStyle name="Normal 81 2 2 3 3 3 3" xfId="23598" xr:uid="{00000000-0005-0000-0000-00008DB00000}"/>
    <cellStyle name="Normal 81 2 2 3 3 4" xfId="33818" xr:uid="{00000000-0005-0000-0000-00008EB00000}"/>
    <cellStyle name="Normal 81 2 2 3 3 5" xfId="18585" xr:uid="{00000000-0005-0000-0000-00008FB00000}"/>
    <cellStyle name="Normal 81 2 2 3 4" xfId="5136" xr:uid="{00000000-0005-0000-0000-000090B00000}"/>
    <cellStyle name="Normal 81 2 2 3 4 2" xfId="15188" xr:uid="{00000000-0005-0000-0000-000091B00000}"/>
    <cellStyle name="Normal 81 2 2 3 4 2 2" xfId="45519" xr:uid="{00000000-0005-0000-0000-000092B00000}"/>
    <cellStyle name="Normal 81 2 2 3 4 2 3" xfId="30286" xr:uid="{00000000-0005-0000-0000-000093B00000}"/>
    <cellStyle name="Normal 81 2 2 3 4 3" xfId="10168" xr:uid="{00000000-0005-0000-0000-000094B00000}"/>
    <cellStyle name="Normal 81 2 2 3 4 3 2" xfId="40502" xr:uid="{00000000-0005-0000-0000-000095B00000}"/>
    <cellStyle name="Normal 81 2 2 3 4 3 3" xfId="25269" xr:uid="{00000000-0005-0000-0000-000096B00000}"/>
    <cellStyle name="Normal 81 2 2 3 4 4" xfId="35489" xr:uid="{00000000-0005-0000-0000-000097B00000}"/>
    <cellStyle name="Normal 81 2 2 3 4 5" xfId="20256" xr:uid="{00000000-0005-0000-0000-000098B00000}"/>
    <cellStyle name="Normal 81 2 2 3 5" xfId="11846" xr:uid="{00000000-0005-0000-0000-000099B00000}"/>
    <cellStyle name="Normal 81 2 2 3 5 2" xfId="42177" xr:uid="{00000000-0005-0000-0000-00009AB00000}"/>
    <cellStyle name="Normal 81 2 2 3 5 3" xfId="26944" xr:uid="{00000000-0005-0000-0000-00009BB00000}"/>
    <cellStyle name="Normal 81 2 2 3 6" xfId="6825" xr:uid="{00000000-0005-0000-0000-00009CB00000}"/>
    <cellStyle name="Normal 81 2 2 3 6 2" xfId="37160" xr:uid="{00000000-0005-0000-0000-00009DB00000}"/>
    <cellStyle name="Normal 81 2 2 3 6 3" xfId="21927" xr:uid="{00000000-0005-0000-0000-00009EB00000}"/>
    <cellStyle name="Normal 81 2 2 3 7" xfId="32148" xr:uid="{00000000-0005-0000-0000-00009FB00000}"/>
    <cellStyle name="Normal 81 2 2 3 8" xfId="16914" xr:uid="{00000000-0005-0000-0000-0000A0B00000}"/>
    <cellStyle name="Normal 81 2 2 4" xfId="2172" xr:uid="{00000000-0005-0000-0000-0000A1B00000}"/>
    <cellStyle name="Normal 81 2 2 4 2" xfId="3862" xr:uid="{00000000-0005-0000-0000-0000A2B00000}"/>
    <cellStyle name="Normal 81 2 2 4 2 2" xfId="13935" xr:uid="{00000000-0005-0000-0000-0000A3B00000}"/>
    <cellStyle name="Normal 81 2 2 4 2 2 2" xfId="44266" xr:uid="{00000000-0005-0000-0000-0000A4B00000}"/>
    <cellStyle name="Normal 81 2 2 4 2 2 3" xfId="29033" xr:uid="{00000000-0005-0000-0000-0000A5B00000}"/>
    <cellStyle name="Normal 81 2 2 4 2 3" xfId="8915" xr:uid="{00000000-0005-0000-0000-0000A6B00000}"/>
    <cellStyle name="Normal 81 2 2 4 2 3 2" xfId="39249" xr:uid="{00000000-0005-0000-0000-0000A7B00000}"/>
    <cellStyle name="Normal 81 2 2 4 2 3 3" xfId="24016" xr:uid="{00000000-0005-0000-0000-0000A8B00000}"/>
    <cellStyle name="Normal 81 2 2 4 2 4" xfId="34236" xr:uid="{00000000-0005-0000-0000-0000A9B00000}"/>
    <cellStyle name="Normal 81 2 2 4 2 5" xfId="19003" xr:uid="{00000000-0005-0000-0000-0000AAB00000}"/>
    <cellStyle name="Normal 81 2 2 4 3" xfId="5554" xr:uid="{00000000-0005-0000-0000-0000ABB00000}"/>
    <cellStyle name="Normal 81 2 2 4 3 2" xfId="15606" xr:uid="{00000000-0005-0000-0000-0000ACB00000}"/>
    <cellStyle name="Normal 81 2 2 4 3 2 2" xfId="45937" xr:uid="{00000000-0005-0000-0000-0000ADB00000}"/>
    <cellStyle name="Normal 81 2 2 4 3 2 3" xfId="30704" xr:uid="{00000000-0005-0000-0000-0000AEB00000}"/>
    <cellStyle name="Normal 81 2 2 4 3 3" xfId="10586" xr:uid="{00000000-0005-0000-0000-0000AFB00000}"/>
    <cellStyle name="Normal 81 2 2 4 3 3 2" xfId="40920" xr:uid="{00000000-0005-0000-0000-0000B0B00000}"/>
    <cellStyle name="Normal 81 2 2 4 3 3 3" xfId="25687" xr:uid="{00000000-0005-0000-0000-0000B1B00000}"/>
    <cellStyle name="Normal 81 2 2 4 3 4" xfId="35907" xr:uid="{00000000-0005-0000-0000-0000B2B00000}"/>
    <cellStyle name="Normal 81 2 2 4 3 5" xfId="20674" xr:uid="{00000000-0005-0000-0000-0000B3B00000}"/>
    <cellStyle name="Normal 81 2 2 4 4" xfId="12264" xr:uid="{00000000-0005-0000-0000-0000B4B00000}"/>
    <cellStyle name="Normal 81 2 2 4 4 2" xfId="42595" xr:uid="{00000000-0005-0000-0000-0000B5B00000}"/>
    <cellStyle name="Normal 81 2 2 4 4 3" xfId="27362" xr:uid="{00000000-0005-0000-0000-0000B6B00000}"/>
    <cellStyle name="Normal 81 2 2 4 5" xfId="7243" xr:uid="{00000000-0005-0000-0000-0000B7B00000}"/>
    <cellStyle name="Normal 81 2 2 4 5 2" xfId="37578" xr:uid="{00000000-0005-0000-0000-0000B8B00000}"/>
    <cellStyle name="Normal 81 2 2 4 5 3" xfId="22345" xr:uid="{00000000-0005-0000-0000-0000B9B00000}"/>
    <cellStyle name="Normal 81 2 2 4 6" xfId="32566" xr:uid="{00000000-0005-0000-0000-0000BAB00000}"/>
    <cellStyle name="Normal 81 2 2 4 7" xfId="17332" xr:uid="{00000000-0005-0000-0000-0000BBB00000}"/>
    <cellStyle name="Normal 81 2 2 5" xfId="3025" xr:uid="{00000000-0005-0000-0000-0000BCB00000}"/>
    <cellStyle name="Normal 81 2 2 5 2" xfId="13099" xr:uid="{00000000-0005-0000-0000-0000BDB00000}"/>
    <cellStyle name="Normal 81 2 2 5 2 2" xfId="43430" xr:uid="{00000000-0005-0000-0000-0000BEB00000}"/>
    <cellStyle name="Normal 81 2 2 5 2 3" xfId="28197" xr:uid="{00000000-0005-0000-0000-0000BFB00000}"/>
    <cellStyle name="Normal 81 2 2 5 3" xfId="8079" xr:uid="{00000000-0005-0000-0000-0000C0B00000}"/>
    <cellStyle name="Normal 81 2 2 5 3 2" xfId="38413" xr:uid="{00000000-0005-0000-0000-0000C1B00000}"/>
    <cellStyle name="Normal 81 2 2 5 3 3" xfId="23180" xr:uid="{00000000-0005-0000-0000-0000C2B00000}"/>
    <cellStyle name="Normal 81 2 2 5 4" xfId="33400" xr:uid="{00000000-0005-0000-0000-0000C3B00000}"/>
    <cellStyle name="Normal 81 2 2 5 5" xfId="18167" xr:uid="{00000000-0005-0000-0000-0000C4B00000}"/>
    <cellStyle name="Normal 81 2 2 6" xfId="4718" xr:uid="{00000000-0005-0000-0000-0000C5B00000}"/>
    <cellStyle name="Normal 81 2 2 6 2" xfId="14770" xr:uid="{00000000-0005-0000-0000-0000C6B00000}"/>
    <cellStyle name="Normal 81 2 2 6 2 2" xfId="45101" xr:uid="{00000000-0005-0000-0000-0000C7B00000}"/>
    <cellStyle name="Normal 81 2 2 6 2 3" xfId="29868" xr:uid="{00000000-0005-0000-0000-0000C8B00000}"/>
    <cellStyle name="Normal 81 2 2 6 3" xfId="9750" xr:uid="{00000000-0005-0000-0000-0000C9B00000}"/>
    <cellStyle name="Normal 81 2 2 6 3 2" xfId="40084" xr:uid="{00000000-0005-0000-0000-0000CAB00000}"/>
    <cellStyle name="Normal 81 2 2 6 3 3" xfId="24851" xr:uid="{00000000-0005-0000-0000-0000CBB00000}"/>
    <cellStyle name="Normal 81 2 2 6 4" xfId="35071" xr:uid="{00000000-0005-0000-0000-0000CCB00000}"/>
    <cellStyle name="Normal 81 2 2 6 5" xfId="19838" xr:uid="{00000000-0005-0000-0000-0000CDB00000}"/>
    <cellStyle name="Normal 81 2 2 7" xfId="11428" xr:uid="{00000000-0005-0000-0000-0000CEB00000}"/>
    <cellStyle name="Normal 81 2 2 7 2" xfId="41759" xr:uid="{00000000-0005-0000-0000-0000CFB00000}"/>
    <cellStyle name="Normal 81 2 2 7 3" xfId="26526" xr:uid="{00000000-0005-0000-0000-0000D0B00000}"/>
    <cellStyle name="Normal 81 2 2 8" xfId="6407" xr:uid="{00000000-0005-0000-0000-0000D1B00000}"/>
    <cellStyle name="Normal 81 2 2 8 2" xfId="36742" xr:uid="{00000000-0005-0000-0000-0000D2B00000}"/>
    <cellStyle name="Normal 81 2 2 8 3" xfId="21509" xr:uid="{00000000-0005-0000-0000-0000D3B00000}"/>
    <cellStyle name="Normal 81 2 2 9" xfId="31730" xr:uid="{00000000-0005-0000-0000-0000D4B00000}"/>
    <cellStyle name="Normal 81 2 3" xfId="1434" xr:uid="{00000000-0005-0000-0000-0000D5B00000}"/>
    <cellStyle name="Normal 81 2 3 2" xfId="1855" xr:uid="{00000000-0005-0000-0000-0000D6B00000}"/>
    <cellStyle name="Normal 81 2 3 2 2" xfId="2694" xr:uid="{00000000-0005-0000-0000-0000D7B00000}"/>
    <cellStyle name="Normal 81 2 3 2 2 2" xfId="4384" xr:uid="{00000000-0005-0000-0000-0000D8B00000}"/>
    <cellStyle name="Normal 81 2 3 2 2 2 2" xfId="14457" xr:uid="{00000000-0005-0000-0000-0000D9B00000}"/>
    <cellStyle name="Normal 81 2 3 2 2 2 2 2" xfId="44788" xr:uid="{00000000-0005-0000-0000-0000DAB00000}"/>
    <cellStyle name="Normal 81 2 3 2 2 2 2 3" xfId="29555" xr:uid="{00000000-0005-0000-0000-0000DBB00000}"/>
    <cellStyle name="Normal 81 2 3 2 2 2 3" xfId="9437" xr:uid="{00000000-0005-0000-0000-0000DCB00000}"/>
    <cellStyle name="Normal 81 2 3 2 2 2 3 2" xfId="39771" xr:uid="{00000000-0005-0000-0000-0000DDB00000}"/>
    <cellStyle name="Normal 81 2 3 2 2 2 3 3" xfId="24538" xr:uid="{00000000-0005-0000-0000-0000DEB00000}"/>
    <cellStyle name="Normal 81 2 3 2 2 2 4" xfId="34758" xr:uid="{00000000-0005-0000-0000-0000DFB00000}"/>
    <cellStyle name="Normal 81 2 3 2 2 2 5" xfId="19525" xr:uid="{00000000-0005-0000-0000-0000E0B00000}"/>
    <cellStyle name="Normal 81 2 3 2 2 3" xfId="6076" xr:uid="{00000000-0005-0000-0000-0000E1B00000}"/>
    <cellStyle name="Normal 81 2 3 2 2 3 2" xfId="16128" xr:uid="{00000000-0005-0000-0000-0000E2B00000}"/>
    <cellStyle name="Normal 81 2 3 2 2 3 2 2" xfId="46459" xr:uid="{00000000-0005-0000-0000-0000E3B00000}"/>
    <cellStyle name="Normal 81 2 3 2 2 3 2 3" xfId="31226" xr:uid="{00000000-0005-0000-0000-0000E4B00000}"/>
    <cellStyle name="Normal 81 2 3 2 2 3 3" xfId="11108" xr:uid="{00000000-0005-0000-0000-0000E5B00000}"/>
    <cellStyle name="Normal 81 2 3 2 2 3 3 2" xfId="41442" xr:uid="{00000000-0005-0000-0000-0000E6B00000}"/>
    <cellStyle name="Normal 81 2 3 2 2 3 3 3" xfId="26209" xr:uid="{00000000-0005-0000-0000-0000E7B00000}"/>
    <cellStyle name="Normal 81 2 3 2 2 3 4" xfId="36429" xr:uid="{00000000-0005-0000-0000-0000E8B00000}"/>
    <cellStyle name="Normal 81 2 3 2 2 3 5" xfId="21196" xr:uid="{00000000-0005-0000-0000-0000E9B00000}"/>
    <cellStyle name="Normal 81 2 3 2 2 4" xfId="12786" xr:uid="{00000000-0005-0000-0000-0000EAB00000}"/>
    <cellStyle name="Normal 81 2 3 2 2 4 2" xfId="43117" xr:uid="{00000000-0005-0000-0000-0000EBB00000}"/>
    <cellStyle name="Normal 81 2 3 2 2 4 3" xfId="27884" xr:uid="{00000000-0005-0000-0000-0000ECB00000}"/>
    <cellStyle name="Normal 81 2 3 2 2 5" xfId="7765" xr:uid="{00000000-0005-0000-0000-0000EDB00000}"/>
    <cellStyle name="Normal 81 2 3 2 2 5 2" xfId="38100" xr:uid="{00000000-0005-0000-0000-0000EEB00000}"/>
    <cellStyle name="Normal 81 2 3 2 2 5 3" xfId="22867" xr:uid="{00000000-0005-0000-0000-0000EFB00000}"/>
    <cellStyle name="Normal 81 2 3 2 2 6" xfId="33088" xr:uid="{00000000-0005-0000-0000-0000F0B00000}"/>
    <cellStyle name="Normal 81 2 3 2 2 7" xfId="17854" xr:uid="{00000000-0005-0000-0000-0000F1B00000}"/>
    <cellStyle name="Normal 81 2 3 2 3" xfId="3547" xr:uid="{00000000-0005-0000-0000-0000F2B00000}"/>
    <cellStyle name="Normal 81 2 3 2 3 2" xfId="13621" xr:uid="{00000000-0005-0000-0000-0000F3B00000}"/>
    <cellStyle name="Normal 81 2 3 2 3 2 2" xfId="43952" xr:uid="{00000000-0005-0000-0000-0000F4B00000}"/>
    <cellStyle name="Normal 81 2 3 2 3 2 3" xfId="28719" xr:uid="{00000000-0005-0000-0000-0000F5B00000}"/>
    <cellStyle name="Normal 81 2 3 2 3 3" xfId="8601" xr:uid="{00000000-0005-0000-0000-0000F6B00000}"/>
    <cellStyle name="Normal 81 2 3 2 3 3 2" xfId="38935" xr:uid="{00000000-0005-0000-0000-0000F7B00000}"/>
    <cellStyle name="Normal 81 2 3 2 3 3 3" xfId="23702" xr:uid="{00000000-0005-0000-0000-0000F8B00000}"/>
    <cellStyle name="Normal 81 2 3 2 3 4" xfId="33922" xr:uid="{00000000-0005-0000-0000-0000F9B00000}"/>
    <cellStyle name="Normal 81 2 3 2 3 5" xfId="18689" xr:uid="{00000000-0005-0000-0000-0000FAB00000}"/>
    <cellStyle name="Normal 81 2 3 2 4" xfId="5240" xr:uid="{00000000-0005-0000-0000-0000FBB00000}"/>
    <cellStyle name="Normal 81 2 3 2 4 2" xfId="15292" xr:uid="{00000000-0005-0000-0000-0000FCB00000}"/>
    <cellStyle name="Normal 81 2 3 2 4 2 2" xfId="45623" xr:uid="{00000000-0005-0000-0000-0000FDB00000}"/>
    <cellStyle name="Normal 81 2 3 2 4 2 3" xfId="30390" xr:uid="{00000000-0005-0000-0000-0000FEB00000}"/>
    <cellStyle name="Normal 81 2 3 2 4 3" xfId="10272" xr:uid="{00000000-0005-0000-0000-0000FFB00000}"/>
    <cellStyle name="Normal 81 2 3 2 4 3 2" xfId="40606" xr:uid="{00000000-0005-0000-0000-000000B10000}"/>
    <cellStyle name="Normal 81 2 3 2 4 3 3" xfId="25373" xr:uid="{00000000-0005-0000-0000-000001B10000}"/>
    <cellStyle name="Normal 81 2 3 2 4 4" xfId="35593" xr:uid="{00000000-0005-0000-0000-000002B10000}"/>
    <cellStyle name="Normal 81 2 3 2 4 5" xfId="20360" xr:uid="{00000000-0005-0000-0000-000003B10000}"/>
    <cellStyle name="Normal 81 2 3 2 5" xfId="11950" xr:uid="{00000000-0005-0000-0000-000004B10000}"/>
    <cellStyle name="Normal 81 2 3 2 5 2" xfId="42281" xr:uid="{00000000-0005-0000-0000-000005B10000}"/>
    <cellStyle name="Normal 81 2 3 2 5 3" xfId="27048" xr:uid="{00000000-0005-0000-0000-000006B10000}"/>
    <cellStyle name="Normal 81 2 3 2 6" xfId="6929" xr:uid="{00000000-0005-0000-0000-000007B10000}"/>
    <cellStyle name="Normal 81 2 3 2 6 2" xfId="37264" xr:uid="{00000000-0005-0000-0000-000008B10000}"/>
    <cellStyle name="Normal 81 2 3 2 6 3" xfId="22031" xr:uid="{00000000-0005-0000-0000-000009B10000}"/>
    <cellStyle name="Normal 81 2 3 2 7" xfId="32252" xr:uid="{00000000-0005-0000-0000-00000AB10000}"/>
    <cellStyle name="Normal 81 2 3 2 8" xfId="17018" xr:uid="{00000000-0005-0000-0000-00000BB10000}"/>
    <cellStyle name="Normal 81 2 3 3" xfId="2276" xr:uid="{00000000-0005-0000-0000-00000CB10000}"/>
    <cellStyle name="Normal 81 2 3 3 2" xfId="3966" xr:uid="{00000000-0005-0000-0000-00000DB10000}"/>
    <cellStyle name="Normal 81 2 3 3 2 2" xfId="14039" xr:uid="{00000000-0005-0000-0000-00000EB10000}"/>
    <cellStyle name="Normal 81 2 3 3 2 2 2" xfId="44370" xr:uid="{00000000-0005-0000-0000-00000FB10000}"/>
    <cellStyle name="Normal 81 2 3 3 2 2 3" xfId="29137" xr:uid="{00000000-0005-0000-0000-000010B10000}"/>
    <cellStyle name="Normal 81 2 3 3 2 3" xfId="9019" xr:uid="{00000000-0005-0000-0000-000011B10000}"/>
    <cellStyle name="Normal 81 2 3 3 2 3 2" xfId="39353" xr:uid="{00000000-0005-0000-0000-000012B10000}"/>
    <cellStyle name="Normal 81 2 3 3 2 3 3" xfId="24120" xr:uid="{00000000-0005-0000-0000-000013B10000}"/>
    <cellStyle name="Normal 81 2 3 3 2 4" xfId="34340" xr:uid="{00000000-0005-0000-0000-000014B10000}"/>
    <cellStyle name="Normal 81 2 3 3 2 5" xfId="19107" xr:uid="{00000000-0005-0000-0000-000015B10000}"/>
    <cellStyle name="Normal 81 2 3 3 3" xfId="5658" xr:uid="{00000000-0005-0000-0000-000016B10000}"/>
    <cellStyle name="Normal 81 2 3 3 3 2" xfId="15710" xr:uid="{00000000-0005-0000-0000-000017B10000}"/>
    <cellStyle name="Normal 81 2 3 3 3 2 2" xfId="46041" xr:uid="{00000000-0005-0000-0000-000018B10000}"/>
    <cellStyle name="Normal 81 2 3 3 3 2 3" xfId="30808" xr:uid="{00000000-0005-0000-0000-000019B10000}"/>
    <cellStyle name="Normal 81 2 3 3 3 3" xfId="10690" xr:uid="{00000000-0005-0000-0000-00001AB10000}"/>
    <cellStyle name="Normal 81 2 3 3 3 3 2" xfId="41024" xr:uid="{00000000-0005-0000-0000-00001BB10000}"/>
    <cellStyle name="Normal 81 2 3 3 3 3 3" xfId="25791" xr:uid="{00000000-0005-0000-0000-00001CB10000}"/>
    <cellStyle name="Normal 81 2 3 3 3 4" xfId="36011" xr:uid="{00000000-0005-0000-0000-00001DB10000}"/>
    <cellStyle name="Normal 81 2 3 3 3 5" xfId="20778" xr:uid="{00000000-0005-0000-0000-00001EB10000}"/>
    <cellStyle name="Normal 81 2 3 3 4" xfId="12368" xr:uid="{00000000-0005-0000-0000-00001FB10000}"/>
    <cellStyle name="Normal 81 2 3 3 4 2" xfId="42699" xr:uid="{00000000-0005-0000-0000-000020B10000}"/>
    <cellStyle name="Normal 81 2 3 3 4 3" xfId="27466" xr:uid="{00000000-0005-0000-0000-000021B10000}"/>
    <cellStyle name="Normal 81 2 3 3 5" xfId="7347" xr:uid="{00000000-0005-0000-0000-000022B10000}"/>
    <cellStyle name="Normal 81 2 3 3 5 2" xfId="37682" xr:uid="{00000000-0005-0000-0000-000023B10000}"/>
    <cellStyle name="Normal 81 2 3 3 5 3" xfId="22449" xr:uid="{00000000-0005-0000-0000-000024B10000}"/>
    <cellStyle name="Normal 81 2 3 3 6" xfId="32670" xr:uid="{00000000-0005-0000-0000-000025B10000}"/>
    <cellStyle name="Normal 81 2 3 3 7" xfId="17436" xr:uid="{00000000-0005-0000-0000-000026B10000}"/>
    <cellStyle name="Normal 81 2 3 4" xfId="3129" xr:uid="{00000000-0005-0000-0000-000027B10000}"/>
    <cellStyle name="Normal 81 2 3 4 2" xfId="13203" xr:uid="{00000000-0005-0000-0000-000028B10000}"/>
    <cellStyle name="Normal 81 2 3 4 2 2" xfId="43534" xr:uid="{00000000-0005-0000-0000-000029B10000}"/>
    <cellStyle name="Normal 81 2 3 4 2 3" xfId="28301" xr:uid="{00000000-0005-0000-0000-00002AB10000}"/>
    <cellStyle name="Normal 81 2 3 4 3" xfId="8183" xr:uid="{00000000-0005-0000-0000-00002BB10000}"/>
    <cellStyle name="Normal 81 2 3 4 3 2" xfId="38517" xr:uid="{00000000-0005-0000-0000-00002CB10000}"/>
    <cellStyle name="Normal 81 2 3 4 3 3" xfId="23284" xr:uid="{00000000-0005-0000-0000-00002DB10000}"/>
    <cellStyle name="Normal 81 2 3 4 4" xfId="33504" xr:uid="{00000000-0005-0000-0000-00002EB10000}"/>
    <cellStyle name="Normal 81 2 3 4 5" xfId="18271" xr:uid="{00000000-0005-0000-0000-00002FB10000}"/>
    <cellStyle name="Normal 81 2 3 5" xfId="4822" xr:uid="{00000000-0005-0000-0000-000030B10000}"/>
    <cellStyle name="Normal 81 2 3 5 2" xfId="14874" xr:uid="{00000000-0005-0000-0000-000031B10000}"/>
    <cellStyle name="Normal 81 2 3 5 2 2" xfId="45205" xr:uid="{00000000-0005-0000-0000-000032B10000}"/>
    <cellStyle name="Normal 81 2 3 5 2 3" xfId="29972" xr:uid="{00000000-0005-0000-0000-000033B10000}"/>
    <cellStyle name="Normal 81 2 3 5 3" xfId="9854" xr:uid="{00000000-0005-0000-0000-000034B10000}"/>
    <cellStyle name="Normal 81 2 3 5 3 2" xfId="40188" xr:uid="{00000000-0005-0000-0000-000035B10000}"/>
    <cellStyle name="Normal 81 2 3 5 3 3" xfId="24955" xr:uid="{00000000-0005-0000-0000-000036B10000}"/>
    <cellStyle name="Normal 81 2 3 5 4" xfId="35175" xr:uid="{00000000-0005-0000-0000-000037B10000}"/>
    <cellStyle name="Normal 81 2 3 5 5" xfId="19942" xr:uid="{00000000-0005-0000-0000-000038B10000}"/>
    <cellStyle name="Normal 81 2 3 6" xfId="11532" xr:uid="{00000000-0005-0000-0000-000039B10000}"/>
    <cellStyle name="Normal 81 2 3 6 2" xfId="41863" xr:uid="{00000000-0005-0000-0000-00003AB10000}"/>
    <cellStyle name="Normal 81 2 3 6 3" xfId="26630" xr:uid="{00000000-0005-0000-0000-00003BB10000}"/>
    <cellStyle name="Normal 81 2 3 7" xfId="6511" xr:uid="{00000000-0005-0000-0000-00003CB10000}"/>
    <cellStyle name="Normal 81 2 3 7 2" xfId="36846" xr:uid="{00000000-0005-0000-0000-00003DB10000}"/>
    <cellStyle name="Normal 81 2 3 7 3" xfId="21613" xr:uid="{00000000-0005-0000-0000-00003EB10000}"/>
    <cellStyle name="Normal 81 2 3 8" xfId="31834" xr:uid="{00000000-0005-0000-0000-00003FB10000}"/>
    <cellStyle name="Normal 81 2 3 9" xfId="16600" xr:uid="{00000000-0005-0000-0000-000040B10000}"/>
    <cellStyle name="Normal 81 2 4" xfId="1647" xr:uid="{00000000-0005-0000-0000-000041B10000}"/>
    <cellStyle name="Normal 81 2 4 2" xfId="2486" xr:uid="{00000000-0005-0000-0000-000042B10000}"/>
    <cellStyle name="Normal 81 2 4 2 2" xfId="4176" xr:uid="{00000000-0005-0000-0000-000043B10000}"/>
    <cellStyle name="Normal 81 2 4 2 2 2" xfId="14249" xr:uid="{00000000-0005-0000-0000-000044B10000}"/>
    <cellStyle name="Normal 81 2 4 2 2 2 2" xfId="44580" xr:uid="{00000000-0005-0000-0000-000045B10000}"/>
    <cellStyle name="Normal 81 2 4 2 2 2 3" xfId="29347" xr:uid="{00000000-0005-0000-0000-000046B10000}"/>
    <cellStyle name="Normal 81 2 4 2 2 3" xfId="9229" xr:uid="{00000000-0005-0000-0000-000047B10000}"/>
    <cellStyle name="Normal 81 2 4 2 2 3 2" xfId="39563" xr:uid="{00000000-0005-0000-0000-000048B10000}"/>
    <cellStyle name="Normal 81 2 4 2 2 3 3" xfId="24330" xr:uid="{00000000-0005-0000-0000-000049B10000}"/>
    <cellStyle name="Normal 81 2 4 2 2 4" xfId="34550" xr:uid="{00000000-0005-0000-0000-00004AB10000}"/>
    <cellStyle name="Normal 81 2 4 2 2 5" xfId="19317" xr:uid="{00000000-0005-0000-0000-00004BB10000}"/>
    <cellStyle name="Normal 81 2 4 2 3" xfId="5868" xr:uid="{00000000-0005-0000-0000-00004CB10000}"/>
    <cellStyle name="Normal 81 2 4 2 3 2" xfId="15920" xr:uid="{00000000-0005-0000-0000-00004DB10000}"/>
    <cellStyle name="Normal 81 2 4 2 3 2 2" xfId="46251" xr:uid="{00000000-0005-0000-0000-00004EB10000}"/>
    <cellStyle name="Normal 81 2 4 2 3 2 3" xfId="31018" xr:uid="{00000000-0005-0000-0000-00004FB10000}"/>
    <cellStyle name="Normal 81 2 4 2 3 3" xfId="10900" xr:uid="{00000000-0005-0000-0000-000050B10000}"/>
    <cellStyle name="Normal 81 2 4 2 3 3 2" xfId="41234" xr:uid="{00000000-0005-0000-0000-000051B10000}"/>
    <cellStyle name="Normal 81 2 4 2 3 3 3" xfId="26001" xr:uid="{00000000-0005-0000-0000-000052B10000}"/>
    <cellStyle name="Normal 81 2 4 2 3 4" xfId="36221" xr:uid="{00000000-0005-0000-0000-000053B10000}"/>
    <cellStyle name="Normal 81 2 4 2 3 5" xfId="20988" xr:uid="{00000000-0005-0000-0000-000054B10000}"/>
    <cellStyle name="Normal 81 2 4 2 4" xfId="12578" xr:uid="{00000000-0005-0000-0000-000055B10000}"/>
    <cellStyle name="Normal 81 2 4 2 4 2" xfId="42909" xr:uid="{00000000-0005-0000-0000-000056B10000}"/>
    <cellStyle name="Normal 81 2 4 2 4 3" xfId="27676" xr:uid="{00000000-0005-0000-0000-000057B10000}"/>
    <cellStyle name="Normal 81 2 4 2 5" xfId="7557" xr:uid="{00000000-0005-0000-0000-000058B10000}"/>
    <cellStyle name="Normal 81 2 4 2 5 2" xfId="37892" xr:uid="{00000000-0005-0000-0000-000059B10000}"/>
    <cellStyle name="Normal 81 2 4 2 5 3" xfId="22659" xr:uid="{00000000-0005-0000-0000-00005AB10000}"/>
    <cellStyle name="Normal 81 2 4 2 6" xfId="32880" xr:uid="{00000000-0005-0000-0000-00005BB10000}"/>
    <cellStyle name="Normal 81 2 4 2 7" xfId="17646" xr:uid="{00000000-0005-0000-0000-00005CB10000}"/>
    <cellStyle name="Normal 81 2 4 3" xfId="3339" xr:uid="{00000000-0005-0000-0000-00005DB10000}"/>
    <cellStyle name="Normal 81 2 4 3 2" xfId="13413" xr:uid="{00000000-0005-0000-0000-00005EB10000}"/>
    <cellStyle name="Normal 81 2 4 3 2 2" xfId="43744" xr:uid="{00000000-0005-0000-0000-00005FB10000}"/>
    <cellStyle name="Normal 81 2 4 3 2 3" xfId="28511" xr:uid="{00000000-0005-0000-0000-000060B10000}"/>
    <cellStyle name="Normal 81 2 4 3 3" xfId="8393" xr:uid="{00000000-0005-0000-0000-000061B10000}"/>
    <cellStyle name="Normal 81 2 4 3 3 2" xfId="38727" xr:uid="{00000000-0005-0000-0000-000062B10000}"/>
    <cellStyle name="Normal 81 2 4 3 3 3" xfId="23494" xr:uid="{00000000-0005-0000-0000-000063B10000}"/>
    <cellStyle name="Normal 81 2 4 3 4" xfId="33714" xr:uid="{00000000-0005-0000-0000-000064B10000}"/>
    <cellStyle name="Normal 81 2 4 3 5" xfId="18481" xr:uid="{00000000-0005-0000-0000-000065B10000}"/>
    <cellStyle name="Normal 81 2 4 4" xfId="5032" xr:uid="{00000000-0005-0000-0000-000066B10000}"/>
    <cellStyle name="Normal 81 2 4 4 2" xfId="15084" xr:uid="{00000000-0005-0000-0000-000067B10000}"/>
    <cellStyle name="Normal 81 2 4 4 2 2" xfId="45415" xr:uid="{00000000-0005-0000-0000-000068B10000}"/>
    <cellStyle name="Normal 81 2 4 4 2 3" xfId="30182" xr:uid="{00000000-0005-0000-0000-000069B10000}"/>
    <cellStyle name="Normal 81 2 4 4 3" xfId="10064" xr:uid="{00000000-0005-0000-0000-00006AB10000}"/>
    <cellStyle name="Normal 81 2 4 4 3 2" xfId="40398" xr:uid="{00000000-0005-0000-0000-00006BB10000}"/>
    <cellStyle name="Normal 81 2 4 4 3 3" xfId="25165" xr:uid="{00000000-0005-0000-0000-00006CB10000}"/>
    <cellStyle name="Normal 81 2 4 4 4" xfId="35385" xr:uid="{00000000-0005-0000-0000-00006DB10000}"/>
    <cellStyle name="Normal 81 2 4 4 5" xfId="20152" xr:uid="{00000000-0005-0000-0000-00006EB10000}"/>
    <cellStyle name="Normal 81 2 4 5" xfId="11742" xr:uid="{00000000-0005-0000-0000-00006FB10000}"/>
    <cellStyle name="Normal 81 2 4 5 2" xfId="42073" xr:uid="{00000000-0005-0000-0000-000070B10000}"/>
    <cellStyle name="Normal 81 2 4 5 3" xfId="26840" xr:uid="{00000000-0005-0000-0000-000071B10000}"/>
    <cellStyle name="Normal 81 2 4 6" xfId="6721" xr:uid="{00000000-0005-0000-0000-000072B10000}"/>
    <cellStyle name="Normal 81 2 4 6 2" xfId="37056" xr:uid="{00000000-0005-0000-0000-000073B10000}"/>
    <cellStyle name="Normal 81 2 4 6 3" xfId="21823" xr:uid="{00000000-0005-0000-0000-000074B10000}"/>
    <cellStyle name="Normal 81 2 4 7" xfId="32044" xr:uid="{00000000-0005-0000-0000-000075B10000}"/>
    <cellStyle name="Normal 81 2 4 8" xfId="16810" xr:uid="{00000000-0005-0000-0000-000076B10000}"/>
    <cellStyle name="Normal 81 2 5" xfId="2068" xr:uid="{00000000-0005-0000-0000-000077B10000}"/>
    <cellStyle name="Normal 81 2 5 2" xfId="3758" xr:uid="{00000000-0005-0000-0000-000078B10000}"/>
    <cellStyle name="Normal 81 2 5 2 2" xfId="13831" xr:uid="{00000000-0005-0000-0000-000079B10000}"/>
    <cellStyle name="Normal 81 2 5 2 2 2" xfId="44162" xr:uid="{00000000-0005-0000-0000-00007AB10000}"/>
    <cellStyle name="Normal 81 2 5 2 2 3" xfId="28929" xr:uid="{00000000-0005-0000-0000-00007BB10000}"/>
    <cellStyle name="Normal 81 2 5 2 3" xfId="8811" xr:uid="{00000000-0005-0000-0000-00007CB10000}"/>
    <cellStyle name="Normal 81 2 5 2 3 2" xfId="39145" xr:uid="{00000000-0005-0000-0000-00007DB10000}"/>
    <cellStyle name="Normal 81 2 5 2 3 3" xfId="23912" xr:uid="{00000000-0005-0000-0000-00007EB10000}"/>
    <cellStyle name="Normal 81 2 5 2 4" xfId="34132" xr:uid="{00000000-0005-0000-0000-00007FB10000}"/>
    <cellStyle name="Normal 81 2 5 2 5" xfId="18899" xr:uid="{00000000-0005-0000-0000-000080B10000}"/>
    <cellStyle name="Normal 81 2 5 3" xfId="5450" xr:uid="{00000000-0005-0000-0000-000081B10000}"/>
    <cellStyle name="Normal 81 2 5 3 2" xfId="15502" xr:uid="{00000000-0005-0000-0000-000082B10000}"/>
    <cellStyle name="Normal 81 2 5 3 2 2" xfId="45833" xr:uid="{00000000-0005-0000-0000-000083B10000}"/>
    <cellStyle name="Normal 81 2 5 3 2 3" xfId="30600" xr:uid="{00000000-0005-0000-0000-000084B10000}"/>
    <cellStyle name="Normal 81 2 5 3 3" xfId="10482" xr:uid="{00000000-0005-0000-0000-000085B10000}"/>
    <cellStyle name="Normal 81 2 5 3 3 2" xfId="40816" xr:uid="{00000000-0005-0000-0000-000086B10000}"/>
    <cellStyle name="Normal 81 2 5 3 3 3" xfId="25583" xr:uid="{00000000-0005-0000-0000-000087B10000}"/>
    <cellStyle name="Normal 81 2 5 3 4" xfId="35803" xr:uid="{00000000-0005-0000-0000-000088B10000}"/>
    <cellStyle name="Normal 81 2 5 3 5" xfId="20570" xr:uid="{00000000-0005-0000-0000-000089B10000}"/>
    <cellStyle name="Normal 81 2 5 4" xfId="12160" xr:uid="{00000000-0005-0000-0000-00008AB10000}"/>
    <cellStyle name="Normal 81 2 5 4 2" xfId="42491" xr:uid="{00000000-0005-0000-0000-00008BB10000}"/>
    <cellStyle name="Normal 81 2 5 4 3" xfId="27258" xr:uid="{00000000-0005-0000-0000-00008CB10000}"/>
    <cellStyle name="Normal 81 2 5 5" xfId="7139" xr:uid="{00000000-0005-0000-0000-00008DB10000}"/>
    <cellStyle name="Normal 81 2 5 5 2" xfId="37474" xr:uid="{00000000-0005-0000-0000-00008EB10000}"/>
    <cellStyle name="Normal 81 2 5 5 3" xfId="22241" xr:uid="{00000000-0005-0000-0000-00008FB10000}"/>
    <cellStyle name="Normal 81 2 5 6" xfId="32462" xr:uid="{00000000-0005-0000-0000-000090B10000}"/>
    <cellStyle name="Normal 81 2 5 7" xfId="17228" xr:uid="{00000000-0005-0000-0000-000091B10000}"/>
    <cellStyle name="Normal 81 2 6" xfId="2921" xr:uid="{00000000-0005-0000-0000-000092B10000}"/>
    <cellStyle name="Normal 81 2 6 2" xfId="12995" xr:uid="{00000000-0005-0000-0000-000093B10000}"/>
    <cellStyle name="Normal 81 2 6 2 2" xfId="43326" xr:uid="{00000000-0005-0000-0000-000094B10000}"/>
    <cellStyle name="Normal 81 2 6 2 3" xfId="28093" xr:uid="{00000000-0005-0000-0000-000095B10000}"/>
    <cellStyle name="Normal 81 2 6 3" xfId="7975" xr:uid="{00000000-0005-0000-0000-000096B10000}"/>
    <cellStyle name="Normal 81 2 6 3 2" xfId="38309" xr:uid="{00000000-0005-0000-0000-000097B10000}"/>
    <cellStyle name="Normal 81 2 6 3 3" xfId="23076" xr:uid="{00000000-0005-0000-0000-000098B10000}"/>
    <cellStyle name="Normal 81 2 6 4" xfId="33296" xr:uid="{00000000-0005-0000-0000-000099B10000}"/>
    <cellStyle name="Normal 81 2 6 5" xfId="18063" xr:uid="{00000000-0005-0000-0000-00009AB10000}"/>
    <cellStyle name="Normal 81 2 7" xfId="4614" xr:uid="{00000000-0005-0000-0000-00009BB10000}"/>
    <cellStyle name="Normal 81 2 7 2" xfId="14666" xr:uid="{00000000-0005-0000-0000-00009CB10000}"/>
    <cellStyle name="Normal 81 2 7 2 2" xfId="44997" xr:uid="{00000000-0005-0000-0000-00009DB10000}"/>
    <cellStyle name="Normal 81 2 7 2 3" xfId="29764" xr:uid="{00000000-0005-0000-0000-00009EB10000}"/>
    <cellStyle name="Normal 81 2 7 3" xfId="9646" xr:uid="{00000000-0005-0000-0000-00009FB10000}"/>
    <cellStyle name="Normal 81 2 7 3 2" xfId="39980" xr:uid="{00000000-0005-0000-0000-0000A0B10000}"/>
    <cellStyle name="Normal 81 2 7 3 3" xfId="24747" xr:uid="{00000000-0005-0000-0000-0000A1B10000}"/>
    <cellStyle name="Normal 81 2 7 4" xfId="34967" xr:uid="{00000000-0005-0000-0000-0000A2B10000}"/>
    <cellStyle name="Normal 81 2 7 5" xfId="19734" xr:uid="{00000000-0005-0000-0000-0000A3B10000}"/>
    <cellStyle name="Normal 81 2 8" xfId="11324" xr:uid="{00000000-0005-0000-0000-0000A4B10000}"/>
    <cellStyle name="Normal 81 2 8 2" xfId="41655" xr:uid="{00000000-0005-0000-0000-0000A5B10000}"/>
    <cellStyle name="Normal 81 2 8 3" xfId="26422" xr:uid="{00000000-0005-0000-0000-0000A6B10000}"/>
    <cellStyle name="Normal 81 2 9" xfId="6303" xr:uid="{00000000-0005-0000-0000-0000A7B10000}"/>
    <cellStyle name="Normal 81 2 9 2" xfId="36638" xr:uid="{00000000-0005-0000-0000-0000A8B10000}"/>
    <cellStyle name="Normal 81 2 9 3" xfId="21405" xr:uid="{00000000-0005-0000-0000-0000A9B10000}"/>
    <cellStyle name="Normal 81 3" xfId="1267" xr:uid="{00000000-0005-0000-0000-0000AAB10000}"/>
    <cellStyle name="Normal 81 3 10" xfId="16444" xr:uid="{00000000-0005-0000-0000-0000ABB10000}"/>
    <cellStyle name="Normal 81 3 2" xfId="1486" xr:uid="{00000000-0005-0000-0000-0000ACB10000}"/>
    <cellStyle name="Normal 81 3 2 2" xfId="1907" xr:uid="{00000000-0005-0000-0000-0000ADB10000}"/>
    <cellStyle name="Normal 81 3 2 2 2" xfId="2746" xr:uid="{00000000-0005-0000-0000-0000AEB10000}"/>
    <cellStyle name="Normal 81 3 2 2 2 2" xfId="4436" xr:uid="{00000000-0005-0000-0000-0000AFB10000}"/>
    <cellStyle name="Normal 81 3 2 2 2 2 2" xfId="14509" xr:uid="{00000000-0005-0000-0000-0000B0B10000}"/>
    <cellStyle name="Normal 81 3 2 2 2 2 2 2" xfId="44840" xr:uid="{00000000-0005-0000-0000-0000B1B10000}"/>
    <cellStyle name="Normal 81 3 2 2 2 2 2 3" xfId="29607" xr:uid="{00000000-0005-0000-0000-0000B2B10000}"/>
    <cellStyle name="Normal 81 3 2 2 2 2 3" xfId="9489" xr:uid="{00000000-0005-0000-0000-0000B3B10000}"/>
    <cellStyle name="Normal 81 3 2 2 2 2 3 2" xfId="39823" xr:uid="{00000000-0005-0000-0000-0000B4B10000}"/>
    <cellStyle name="Normal 81 3 2 2 2 2 3 3" xfId="24590" xr:uid="{00000000-0005-0000-0000-0000B5B10000}"/>
    <cellStyle name="Normal 81 3 2 2 2 2 4" xfId="34810" xr:uid="{00000000-0005-0000-0000-0000B6B10000}"/>
    <cellStyle name="Normal 81 3 2 2 2 2 5" xfId="19577" xr:uid="{00000000-0005-0000-0000-0000B7B10000}"/>
    <cellStyle name="Normal 81 3 2 2 2 3" xfId="6128" xr:uid="{00000000-0005-0000-0000-0000B8B10000}"/>
    <cellStyle name="Normal 81 3 2 2 2 3 2" xfId="16180" xr:uid="{00000000-0005-0000-0000-0000B9B10000}"/>
    <cellStyle name="Normal 81 3 2 2 2 3 2 2" xfId="46511" xr:uid="{00000000-0005-0000-0000-0000BAB10000}"/>
    <cellStyle name="Normal 81 3 2 2 2 3 2 3" xfId="31278" xr:uid="{00000000-0005-0000-0000-0000BBB10000}"/>
    <cellStyle name="Normal 81 3 2 2 2 3 3" xfId="11160" xr:uid="{00000000-0005-0000-0000-0000BCB10000}"/>
    <cellStyle name="Normal 81 3 2 2 2 3 3 2" xfId="41494" xr:uid="{00000000-0005-0000-0000-0000BDB10000}"/>
    <cellStyle name="Normal 81 3 2 2 2 3 3 3" xfId="26261" xr:uid="{00000000-0005-0000-0000-0000BEB10000}"/>
    <cellStyle name="Normal 81 3 2 2 2 3 4" xfId="36481" xr:uid="{00000000-0005-0000-0000-0000BFB10000}"/>
    <cellStyle name="Normal 81 3 2 2 2 3 5" xfId="21248" xr:uid="{00000000-0005-0000-0000-0000C0B10000}"/>
    <cellStyle name="Normal 81 3 2 2 2 4" xfId="12838" xr:uid="{00000000-0005-0000-0000-0000C1B10000}"/>
    <cellStyle name="Normal 81 3 2 2 2 4 2" xfId="43169" xr:uid="{00000000-0005-0000-0000-0000C2B10000}"/>
    <cellStyle name="Normal 81 3 2 2 2 4 3" xfId="27936" xr:uid="{00000000-0005-0000-0000-0000C3B10000}"/>
    <cellStyle name="Normal 81 3 2 2 2 5" xfId="7817" xr:uid="{00000000-0005-0000-0000-0000C4B10000}"/>
    <cellStyle name="Normal 81 3 2 2 2 5 2" xfId="38152" xr:uid="{00000000-0005-0000-0000-0000C5B10000}"/>
    <cellStyle name="Normal 81 3 2 2 2 5 3" xfId="22919" xr:uid="{00000000-0005-0000-0000-0000C6B10000}"/>
    <cellStyle name="Normal 81 3 2 2 2 6" xfId="33140" xr:uid="{00000000-0005-0000-0000-0000C7B10000}"/>
    <cellStyle name="Normal 81 3 2 2 2 7" xfId="17906" xr:uid="{00000000-0005-0000-0000-0000C8B10000}"/>
    <cellStyle name="Normal 81 3 2 2 3" xfId="3599" xr:uid="{00000000-0005-0000-0000-0000C9B10000}"/>
    <cellStyle name="Normal 81 3 2 2 3 2" xfId="13673" xr:uid="{00000000-0005-0000-0000-0000CAB10000}"/>
    <cellStyle name="Normal 81 3 2 2 3 2 2" xfId="44004" xr:uid="{00000000-0005-0000-0000-0000CBB10000}"/>
    <cellStyle name="Normal 81 3 2 2 3 2 3" xfId="28771" xr:uid="{00000000-0005-0000-0000-0000CCB10000}"/>
    <cellStyle name="Normal 81 3 2 2 3 3" xfId="8653" xr:uid="{00000000-0005-0000-0000-0000CDB10000}"/>
    <cellStyle name="Normal 81 3 2 2 3 3 2" xfId="38987" xr:uid="{00000000-0005-0000-0000-0000CEB10000}"/>
    <cellStyle name="Normal 81 3 2 2 3 3 3" xfId="23754" xr:uid="{00000000-0005-0000-0000-0000CFB10000}"/>
    <cellStyle name="Normal 81 3 2 2 3 4" xfId="33974" xr:uid="{00000000-0005-0000-0000-0000D0B10000}"/>
    <cellStyle name="Normal 81 3 2 2 3 5" xfId="18741" xr:uid="{00000000-0005-0000-0000-0000D1B10000}"/>
    <cellStyle name="Normal 81 3 2 2 4" xfId="5292" xr:uid="{00000000-0005-0000-0000-0000D2B10000}"/>
    <cellStyle name="Normal 81 3 2 2 4 2" xfId="15344" xr:uid="{00000000-0005-0000-0000-0000D3B10000}"/>
    <cellStyle name="Normal 81 3 2 2 4 2 2" xfId="45675" xr:uid="{00000000-0005-0000-0000-0000D4B10000}"/>
    <cellStyle name="Normal 81 3 2 2 4 2 3" xfId="30442" xr:uid="{00000000-0005-0000-0000-0000D5B10000}"/>
    <cellStyle name="Normal 81 3 2 2 4 3" xfId="10324" xr:uid="{00000000-0005-0000-0000-0000D6B10000}"/>
    <cellStyle name="Normal 81 3 2 2 4 3 2" xfId="40658" xr:uid="{00000000-0005-0000-0000-0000D7B10000}"/>
    <cellStyle name="Normal 81 3 2 2 4 3 3" xfId="25425" xr:uid="{00000000-0005-0000-0000-0000D8B10000}"/>
    <cellStyle name="Normal 81 3 2 2 4 4" xfId="35645" xr:uid="{00000000-0005-0000-0000-0000D9B10000}"/>
    <cellStyle name="Normal 81 3 2 2 4 5" xfId="20412" xr:uid="{00000000-0005-0000-0000-0000DAB10000}"/>
    <cellStyle name="Normal 81 3 2 2 5" xfId="12002" xr:uid="{00000000-0005-0000-0000-0000DBB10000}"/>
    <cellStyle name="Normal 81 3 2 2 5 2" xfId="42333" xr:uid="{00000000-0005-0000-0000-0000DCB10000}"/>
    <cellStyle name="Normal 81 3 2 2 5 3" xfId="27100" xr:uid="{00000000-0005-0000-0000-0000DDB10000}"/>
    <cellStyle name="Normal 81 3 2 2 6" xfId="6981" xr:uid="{00000000-0005-0000-0000-0000DEB10000}"/>
    <cellStyle name="Normal 81 3 2 2 6 2" xfId="37316" xr:uid="{00000000-0005-0000-0000-0000DFB10000}"/>
    <cellStyle name="Normal 81 3 2 2 6 3" xfId="22083" xr:uid="{00000000-0005-0000-0000-0000E0B10000}"/>
    <cellStyle name="Normal 81 3 2 2 7" xfId="32304" xr:uid="{00000000-0005-0000-0000-0000E1B10000}"/>
    <cellStyle name="Normal 81 3 2 2 8" xfId="17070" xr:uid="{00000000-0005-0000-0000-0000E2B10000}"/>
    <cellStyle name="Normal 81 3 2 3" xfId="2328" xr:uid="{00000000-0005-0000-0000-0000E3B10000}"/>
    <cellStyle name="Normal 81 3 2 3 2" xfId="4018" xr:uid="{00000000-0005-0000-0000-0000E4B10000}"/>
    <cellStyle name="Normal 81 3 2 3 2 2" xfId="14091" xr:uid="{00000000-0005-0000-0000-0000E5B10000}"/>
    <cellStyle name="Normal 81 3 2 3 2 2 2" xfId="44422" xr:uid="{00000000-0005-0000-0000-0000E6B10000}"/>
    <cellStyle name="Normal 81 3 2 3 2 2 3" xfId="29189" xr:uid="{00000000-0005-0000-0000-0000E7B10000}"/>
    <cellStyle name="Normal 81 3 2 3 2 3" xfId="9071" xr:uid="{00000000-0005-0000-0000-0000E8B10000}"/>
    <cellStyle name="Normal 81 3 2 3 2 3 2" xfId="39405" xr:uid="{00000000-0005-0000-0000-0000E9B10000}"/>
    <cellStyle name="Normal 81 3 2 3 2 3 3" xfId="24172" xr:uid="{00000000-0005-0000-0000-0000EAB10000}"/>
    <cellStyle name="Normal 81 3 2 3 2 4" xfId="34392" xr:uid="{00000000-0005-0000-0000-0000EBB10000}"/>
    <cellStyle name="Normal 81 3 2 3 2 5" xfId="19159" xr:uid="{00000000-0005-0000-0000-0000ECB10000}"/>
    <cellStyle name="Normal 81 3 2 3 3" xfId="5710" xr:uid="{00000000-0005-0000-0000-0000EDB10000}"/>
    <cellStyle name="Normal 81 3 2 3 3 2" xfId="15762" xr:uid="{00000000-0005-0000-0000-0000EEB10000}"/>
    <cellStyle name="Normal 81 3 2 3 3 2 2" xfId="46093" xr:uid="{00000000-0005-0000-0000-0000EFB10000}"/>
    <cellStyle name="Normal 81 3 2 3 3 2 3" xfId="30860" xr:uid="{00000000-0005-0000-0000-0000F0B10000}"/>
    <cellStyle name="Normal 81 3 2 3 3 3" xfId="10742" xr:uid="{00000000-0005-0000-0000-0000F1B10000}"/>
    <cellStyle name="Normal 81 3 2 3 3 3 2" xfId="41076" xr:uid="{00000000-0005-0000-0000-0000F2B10000}"/>
    <cellStyle name="Normal 81 3 2 3 3 3 3" xfId="25843" xr:uid="{00000000-0005-0000-0000-0000F3B10000}"/>
    <cellStyle name="Normal 81 3 2 3 3 4" xfId="36063" xr:uid="{00000000-0005-0000-0000-0000F4B10000}"/>
    <cellStyle name="Normal 81 3 2 3 3 5" xfId="20830" xr:uid="{00000000-0005-0000-0000-0000F5B10000}"/>
    <cellStyle name="Normal 81 3 2 3 4" xfId="12420" xr:uid="{00000000-0005-0000-0000-0000F6B10000}"/>
    <cellStyle name="Normal 81 3 2 3 4 2" xfId="42751" xr:uid="{00000000-0005-0000-0000-0000F7B10000}"/>
    <cellStyle name="Normal 81 3 2 3 4 3" xfId="27518" xr:uid="{00000000-0005-0000-0000-0000F8B10000}"/>
    <cellStyle name="Normal 81 3 2 3 5" xfId="7399" xr:uid="{00000000-0005-0000-0000-0000F9B10000}"/>
    <cellStyle name="Normal 81 3 2 3 5 2" xfId="37734" xr:uid="{00000000-0005-0000-0000-0000FAB10000}"/>
    <cellStyle name="Normal 81 3 2 3 5 3" xfId="22501" xr:uid="{00000000-0005-0000-0000-0000FBB10000}"/>
    <cellStyle name="Normal 81 3 2 3 6" xfId="32722" xr:uid="{00000000-0005-0000-0000-0000FCB10000}"/>
    <cellStyle name="Normal 81 3 2 3 7" xfId="17488" xr:uid="{00000000-0005-0000-0000-0000FDB10000}"/>
    <cellStyle name="Normal 81 3 2 4" xfId="3181" xr:uid="{00000000-0005-0000-0000-0000FEB10000}"/>
    <cellStyle name="Normal 81 3 2 4 2" xfId="13255" xr:uid="{00000000-0005-0000-0000-0000FFB10000}"/>
    <cellStyle name="Normal 81 3 2 4 2 2" xfId="43586" xr:uid="{00000000-0005-0000-0000-000000B20000}"/>
    <cellStyle name="Normal 81 3 2 4 2 3" xfId="28353" xr:uid="{00000000-0005-0000-0000-000001B20000}"/>
    <cellStyle name="Normal 81 3 2 4 3" xfId="8235" xr:uid="{00000000-0005-0000-0000-000002B20000}"/>
    <cellStyle name="Normal 81 3 2 4 3 2" xfId="38569" xr:uid="{00000000-0005-0000-0000-000003B20000}"/>
    <cellStyle name="Normal 81 3 2 4 3 3" xfId="23336" xr:uid="{00000000-0005-0000-0000-000004B20000}"/>
    <cellStyle name="Normal 81 3 2 4 4" xfId="33556" xr:uid="{00000000-0005-0000-0000-000005B20000}"/>
    <cellStyle name="Normal 81 3 2 4 5" xfId="18323" xr:uid="{00000000-0005-0000-0000-000006B20000}"/>
    <cellStyle name="Normal 81 3 2 5" xfId="4874" xr:uid="{00000000-0005-0000-0000-000007B20000}"/>
    <cellStyle name="Normal 81 3 2 5 2" xfId="14926" xr:uid="{00000000-0005-0000-0000-000008B20000}"/>
    <cellStyle name="Normal 81 3 2 5 2 2" xfId="45257" xr:uid="{00000000-0005-0000-0000-000009B20000}"/>
    <cellStyle name="Normal 81 3 2 5 2 3" xfId="30024" xr:uid="{00000000-0005-0000-0000-00000AB20000}"/>
    <cellStyle name="Normal 81 3 2 5 3" xfId="9906" xr:uid="{00000000-0005-0000-0000-00000BB20000}"/>
    <cellStyle name="Normal 81 3 2 5 3 2" xfId="40240" xr:uid="{00000000-0005-0000-0000-00000CB20000}"/>
    <cellStyle name="Normal 81 3 2 5 3 3" xfId="25007" xr:uid="{00000000-0005-0000-0000-00000DB20000}"/>
    <cellStyle name="Normal 81 3 2 5 4" xfId="35227" xr:uid="{00000000-0005-0000-0000-00000EB20000}"/>
    <cellStyle name="Normal 81 3 2 5 5" xfId="19994" xr:uid="{00000000-0005-0000-0000-00000FB20000}"/>
    <cellStyle name="Normal 81 3 2 6" xfId="11584" xr:uid="{00000000-0005-0000-0000-000010B20000}"/>
    <cellStyle name="Normal 81 3 2 6 2" xfId="41915" xr:uid="{00000000-0005-0000-0000-000011B20000}"/>
    <cellStyle name="Normal 81 3 2 6 3" xfId="26682" xr:uid="{00000000-0005-0000-0000-000012B20000}"/>
    <cellStyle name="Normal 81 3 2 7" xfId="6563" xr:uid="{00000000-0005-0000-0000-000013B20000}"/>
    <cellStyle name="Normal 81 3 2 7 2" xfId="36898" xr:uid="{00000000-0005-0000-0000-000014B20000}"/>
    <cellStyle name="Normal 81 3 2 7 3" xfId="21665" xr:uid="{00000000-0005-0000-0000-000015B20000}"/>
    <cellStyle name="Normal 81 3 2 8" xfId="31886" xr:uid="{00000000-0005-0000-0000-000016B20000}"/>
    <cellStyle name="Normal 81 3 2 9" xfId="16652" xr:uid="{00000000-0005-0000-0000-000017B20000}"/>
    <cellStyle name="Normal 81 3 3" xfId="1699" xr:uid="{00000000-0005-0000-0000-000018B20000}"/>
    <cellStyle name="Normal 81 3 3 2" xfId="2538" xr:uid="{00000000-0005-0000-0000-000019B20000}"/>
    <cellStyle name="Normal 81 3 3 2 2" xfId="4228" xr:uid="{00000000-0005-0000-0000-00001AB20000}"/>
    <cellStyle name="Normal 81 3 3 2 2 2" xfId="14301" xr:uid="{00000000-0005-0000-0000-00001BB20000}"/>
    <cellStyle name="Normal 81 3 3 2 2 2 2" xfId="44632" xr:uid="{00000000-0005-0000-0000-00001CB20000}"/>
    <cellStyle name="Normal 81 3 3 2 2 2 3" xfId="29399" xr:uid="{00000000-0005-0000-0000-00001DB20000}"/>
    <cellStyle name="Normal 81 3 3 2 2 3" xfId="9281" xr:uid="{00000000-0005-0000-0000-00001EB20000}"/>
    <cellStyle name="Normal 81 3 3 2 2 3 2" xfId="39615" xr:uid="{00000000-0005-0000-0000-00001FB20000}"/>
    <cellStyle name="Normal 81 3 3 2 2 3 3" xfId="24382" xr:uid="{00000000-0005-0000-0000-000020B20000}"/>
    <cellStyle name="Normal 81 3 3 2 2 4" xfId="34602" xr:uid="{00000000-0005-0000-0000-000021B20000}"/>
    <cellStyle name="Normal 81 3 3 2 2 5" xfId="19369" xr:uid="{00000000-0005-0000-0000-000022B20000}"/>
    <cellStyle name="Normal 81 3 3 2 3" xfId="5920" xr:uid="{00000000-0005-0000-0000-000023B20000}"/>
    <cellStyle name="Normal 81 3 3 2 3 2" xfId="15972" xr:uid="{00000000-0005-0000-0000-000024B20000}"/>
    <cellStyle name="Normal 81 3 3 2 3 2 2" xfId="46303" xr:uid="{00000000-0005-0000-0000-000025B20000}"/>
    <cellStyle name="Normal 81 3 3 2 3 2 3" xfId="31070" xr:uid="{00000000-0005-0000-0000-000026B20000}"/>
    <cellStyle name="Normal 81 3 3 2 3 3" xfId="10952" xr:uid="{00000000-0005-0000-0000-000027B20000}"/>
    <cellStyle name="Normal 81 3 3 2 3 3 2" xfId="41286" xr:uid="{00000000-0005-0000-0000-000028B20000}"/>
    <cellStyle name="Normal 81 3 3 2 3 3 3" xfId="26053" xr:uid="{00000000-0005-0000-0000-000029B20000}"/>
    <cellStyle name="Normal 81 3 3 2 3 4" xfId="36273" xr:uid="{00000000-0005-0000-0000-00002AB20000}"/>
    <cellStyle name="Normal 81 3 3 2 3 5" xfId="21040" xr:uid="{00000000-0005-0000-0000-00002BB20000}"/>
    <cellStyle name="Normal 81 3 3 2 4" xfId="12630" xr:uid="{00000000-0005-0000-0000-00002CB20000}"/>
    <cellStyle name="Normal 81 3 3 2 4 2" xfId="42961" xr:uid="{00000000-0005-0000-0000-00002DB20000}"/>
    <cellStyle name="Normal 81 3 3 2 4 3" xfId="27728" xr:uid="{00000000-0005-0000-0000-00002EB20000}"/>
    <cellStyle name="Normal 81 3 3 2 5" xfId="7609" xr:uid="{00000000-0005-0000-0000-00002FB20000}"/>
    <cellStyle name="Normal 81 3 3 2 5 2" xfId="37944" xr:uid="{00000000-0005-0000-0000-000030B20000}"/>
    <cellStyle name="Normal 81 3 3 2 5 3" xfId="22711" xr:uid="{00000000-0005-0000-0000-000031B20000}"/>
    <cellStyle name="Normal 81 3 3 2 6" xfId="32932" xr:uid="{00000000-0005-0000-0000-000032B20000}"/>
    <cellStyle name="Normal 81 3 3 2 7" xfId="17698" xr:uid="{00000000-0005-0000-0000-000033B20000}"/>
    <cellStyle name="Normal 81 3 3 3" xfId="3391" xr:uid="{00000000-0005-0000-0000-000034B20000}"/>
    <cellStyle name="Normal 81 3 3 3 2" xfId="13465" xr:uid="{00000000-0005-0000-0000-000035B20000}"/>
    <cellStyle name="Normal 81 3 3 3 2 2" xfId="43796" xr:uid="{00000000-0005-0000-0000-000036B20000}"/>
    <cellStyle name="Normal 81 3 3 3 2 3" xfId="28563" xr:uid="{00000000-0005-0000-0000-000037B20000}"/>
    <cellStyle name="Normal 81 3 3 3 3" xfId="8445" xr:uid="{00000000-0005-0000-0000-000038B20000}"/>
    <cellStyle name="Normal 81 3 3 3 3 2" xfId="38779" xr:uid="{00000000-0005-0000-0000-000039B20000}"/>
    <cellStyle name="Normal 81 3 3 3 3 3" xfId="23546" xr:uid="{00000000-0005-0000-0000-00003AB20000}"/>
    <cellStyle name="Normal 81 3 3 3 4" xfId="33766" xr:uid="{00000000-0005-0000-0000-00003BB20000}"/>
    <cellStyle name="Normal 81 3 3 3 5" xfId="18533" xr:uid="{00000000-0005-0000-0000-00003CB20000}"/>
    <cellStyle name="Normal 81 3 3 4" xfId="5084" xr:uid="{00000000-0005-0000-0000-00003DB20000}"/>
    <cellStyle name="Normal 81 3 3 4 2" xfId="15136" xr:uid="{00000000-0005-0000-0000-00003EB20000}"/>
    <cellStyle name="Normal 81 3 3 4 2 2" xfId="45467" xr:uid="{00000000-0005-0000-0000-00003FB20000}"/>
    <cellStyle name="Normal 81 3 3 4 2 3" xfId="30234" xr:uid="{00000000-0005-0000-0000-000040B20000}"/>
    <cellStyle name="Normal 81 3 3 4 3" xfId="10116" xr:uid="{00000000-0005-0000-0000-000041B20000}"/>
    <cellStyle name="Normal 81 3 3 4 3 2" xfId="40450" xr:uid="{00000000-0005-0000-0000-000042B20000}"/>
    <cellStyle name="Normal 81 3 3 4 3 3" xfId="25217" xr:uid="{00000000-0005-0000-0000-000043B20000}"/>
    <cellStyle name="Normal 81 3 3 4 4" xfId="35437" xr:uid="{00000000-0005-0000-0000-000044B20000}"/>
    <cellStyle name="Normal 81 3 3 4 5" xfId="20204" xr:uid="{00000000-0005-0000-0000-000045B20000}"/>
    <cellStyle name="Normal 81 3 3 5" xfId="11794" xr:uid="{00000000-0005-0000-0000-000046B20000}"/>
    <cellStyle name="Normal 81 3 3 5 2" xfId="42125" xr:uid="{00000000-0005-0000-0000-000047B20000}"/>
    <cellStyle name="Normal 81 3 3 5 3" xfId="26892" xr:uid="{00000000-0005-0000-0000-000048B20000}"/>
    <cellStyle name="Normal 81 3 3 6" xfId="6773" xr:uid="{00000000-0005-0000-0000-000049B20000}"/>
    <cellStyle name="Normal 81 3 3 6 2" xfId="37108" xr:uid="{00000000-0005-0000-0000-00004AB20000}"/>
    <cellStyle name="Normal 81 3 3 6 3" xfId="21875" xr:uid="{00000000-0005-0000-0000-00004BB20000}"/>
    <cellStyle name="Normal 81 3 3 7" xfId="32096" xr:uid="{00000000-0005-0000-0000-00004CB20000}"/>
    <cellStyle name="Normal 81 3 3 8" xfId="16862" xr:uid="{00000000-0005-0000-0000-00004DB20000}"/>
    <cellStyle name="Normal 81 3 4" xfId="2120" xr:uid="{00000000-0005-0000-0000-00004EB20000}"/>
    <cellStyle name="Normal 81 3 4 2" xfId="3810" xr:uid="{00000000-0005-0000-0000-00004FB20000}"/>
    <cellStyle name="Normal 81 3 4 2 2" xfId="13883" xr:uid="{00000000-0005-0000-0000-000050B20000}"/>
    <cellStyle name="Normal 81 3 4 2 2 2" xfId="44214" xr:uid="{00000000-0005-0000-0000-000051B20000}"/>
    <cellStyle name="Normal 81 3 4 2 2 3" xfId="28981" xr:uid="{00000000-0005-0000-0000-000052B20000}"/>
    <cellStyle name="Normal 81 3 4 2 3" xfId="8863" xr:uid="{00000000-0005-0000-0000-000053B20000}"/>
    <cellStyle name="Normal 81 3 4 2 3 2" xfId="39197" xr:uid="{00000000-0005-0000-0000-000054B20000}"/>
    <cellStyle name="Normal 81 3 4 2 3 3" xfId="23964" xr:uid="{00000000-0005-0000-0000-000055B20000}"/>
    <cellStyle name="Normal 81 3 4 2 4" xfId="34184" xr:uid="{00000000-0005-0000-0000-000056B20000}"/>
    <cellStyle name="Normal 81 3 4 2 5" xfId="18951" xr:uid="{00000000-0005-0000-0000-000057B20000}"/>
    <cellStyle name="Normal 81 3 4 3" xfId="5502" xr:uid="{00000000-0005-0000-0000-000058B20000}"/>
    <cellStyle name="Normal 81 3 4 3 2" xfId="15554" xr:uid="{00000000-0005-0000-0000-000059B20000}"/>
    <cellStyle name="Normal 81 3 4 3 2 2" xfId="45885" xr:uid="{00000000-0005-0000-0000-00005AB20000}"/>
    <cellStyle name="Normal 81 3 4 3 2 3" xfId="30652" xr:uid="{00000000-0005-0000-0000-00005BB20000}"/>
    <cellStyle name="Normal 81 3 4 3 3" xfId="10534" xr:uid="{00000000-0005-0000-0000-00005CB20000}"/>
    <cellStyle name="Normal 81 3 4 3 3 2" xfId="40868" xr:uid="{00000000-0005-0000-0000-00005DB20000}"/>
    <cellStyle name="Normal 81 3 4 3 3 3" xfId="25635" xr:uid="{00000000-0005-0000-0000-00005EB20000}"/>
    <cellStyle name="Normal 81 3 4 3 4" xfId="35855" xr:uid="{00000000-0005-0000-0000-00005FB20000}"/>
    <cellStyle name="Normal 81 3 4 3 5" xfId="20622" xr:uid="{00000000-0005-0000-0000-000060B20000}"/>
    <cellStyle name="Normal 81 3 4 4" xfId="12212" xr:uid="{00000000-0005-0000-0000-000061B20000}"/>
    <cellStyle name="Normal 81 3 4 4 2" xfId="42543" xr:uid="{00000000-0005-0000-0000-000062B20000}"/>
    <cellStyle name="Normal 81 3 4 4 3" xfId="27310" xr:uid="{00000000-0005-0000-0000-000063B20000}"/>
    <cellStyle name="Normal 81 3 4 5" xfId="7191" xr:uid="{00000000-0005-0000-0000-000064B20000}"/>
    <cellStyle name="Normal 81 3 4 5 2" xfId="37526" xr:uid="{00000000-0005-0000-0000-000065B20000}"/>
    <cellStyle name="Normal 81 3 4 5 3" xfId="22293" xr:uid="{00000000-0005-0000-0000-000066B20000}"/>
    <cellStyle name="Normal 81 3 4 6" xfId="32514" xr:uid="{00000000-0005-0000-0000-000067B20000}"/>
    <cellStyle name="Normal 81 3 4 7" xfId="17280" xr:uid="{00000000-0005-0000-0000-000068B20000}"/>
    <cellStyle name="Normal 81 3 5" xfId="2973" xr:uid="{00000000-0005-0000-0000-000069B20000}"/>
    <cellStyle name="Normal 81 3 5 2" xfId="13047" xr:uid="{00000000-0005-0000-0000-00006AB20000}"/>
    <cellStyle name="Normal 81 3 5 2 2" xfId="43378" xr:uid="{00000000-0005-0000-0000-00006BB20000}"/>
    <cellStyle name="Normal 81 3 5 2 3" xfId="28145" xr:uid="{00000000-0005-0000-0000-00006CB20000}"/>
    <cellStyle name="Normal 81 3 5 3" xfId="8027" xr:uid="{00000000-0005-0000-0000-00006DB20000}"/>
    <cellStyle name="Normal 81 3 5 3 2" xfId="38361" xr:uid="{00000000-0005-0000-0000-00006EB20000}"/>
    <cellStyle name="Normal 81 3 5 3 3" xfId="23128" xr:uid="{00000000-0005-0000-0000-00006FB20000}"/>
    <cellStyle name="Normal 81 3 5 4" xfId="33348" xr:uid="{00000000-0005-0000-0000-000070B20000}"/>
    <cellStyle name="Normal 81 3 5 5" xfId="18115" xr:uid="{00000000-0005-0000-0000-000071B20000}"/>
    <cellStyle name="Normal 81 3 6" xfId="4666" xr:uid="{00000000-0005-0000-0000-000072B20000}"/>
    <cellStyle name="Normal 81 3 6 2" xfId="14718" xr:uid="{00000000-0005-0000-0000-000073B20000}"/>
    <cellStyle name="Normal 81 3 6 2 2" xfId="45049" xr:uid="{00000000-0005-0000-0000-000074B20000}"/>
    <cellStyle name="Normal 81 3 6 2 3" xfId="29816" xr:uid="{00000000-0005-0000-0000-000075B20000}"/>
    <cellStyle name="Normal 81 3 6 3" xfId="9698" xr:uid="{00000000-0005-0000-0000-000076B20000}"/>
    <cellStyle name="Normal 81 3 6 3 2" xfId="40032" xr:uid="{00000000-0005-0000-0000-000077B20000}"/>
    <cellStyle name="Normal 81 3 6 3 3" xfId="24799" xr:uid="{00000000-0005-0000-0000-000078B20000}"/>
    <cellStyle name="Normal 81 3 6 4" xfId="35019" xr:uid="{00000000-0005-0000-0000-000079B20000}"/>
    <cellStyle name="Normal 81 3 6 5" xfId="19786" xr:uid="{00000000-0005-0000-0000-00007AB20000}"/>
    <cellStyle name="Normal 81 3 7" xfId="11376" xr:uid="{00000000-0005-0000-0000-00007BB20000}"/>
    <cellStyle name="Normal 81 3 7 2" xfId="41707" xr:uid="{00000000-0005-0000-0000-00007CB20000}"/>
    <cellStyle name="Normal 81 3 7 3" xfId="26474" xr:uid="{00000000-0005-0000-0000-00007DB20000}"/>
    <cellStyle name="Normal 81 3 8" xfId="6355" xr:uid="{00000000-0005-0000-0000-00007EB20000}"/>
    <cellStyle name="Normal 81 3 8 2" xfId="36690" xr:uid="{00000000-0005-0000-0000-00007FB20000}"/>
    <cellStyle name="Normal 81 3 8 3" xfId="21457" xr:uid="{00000000-0005-0000-0000-000080B20000}"/>
    <cellStyle name="Normal 81 3 9" xfId="31679" xr:uid="{00000000-0005-0000-0000-000081B20000}"/>
    <cellStyle name="Normal 81 4" xfId="1380" xr:uid="{00000000-0005-0000-0000-000082B20000}"/>
    <cellStyle name="Normal 81 4 2" xfId="1803" xr:uid="{00000000-0005-0000-0000-000083B20000}"/>
    <cellStyle name="Normal 81 4 2 2" xfId="2642" xr:uid="{00000000-0005-0000-0000-000084B20000}"/>
    <cellStyle name="Normal 81 4 2 2 2" xfId="4332" xr:uid="{00000000-0005-0000-0000-000085B20000}"/>
    <cellStyle name="Normal 81 4 2 2 2 2" xfId="14405" xr:uid="{00000000-0005-0000-0000-000086B20000}"/>
    <cellStyle name="Normal 81 4 2 2 2 2 2" xfId="44736" xr:uid="{00000000-0005-0000-0000-000087B20000}"/>
    <cellStyle name="Normal 81 4 2 2 2 2 3" xfId="29503" xr:uid="{00000000-0005-0000-0000-000088B20000}"/>
    <cellStyle name="Normal 81 4 2 2 2 3" xfId="9385" xr:uid="{00000000-0005-0000-0000-000089B20000}"/>
    <cellStyle name="Normal 81 4 2 2 2 3 2" xfId="39719" xr:uid="{00000000-0005-0000-0000-00008AB20000}"/>
    <cellStyle name="Normal 81 4 2 2 2 3 3" xfId="24486" xr:uid="{00000000-0005-0000-0000-00008BB20000}"/>
    <cellStyle name="Normal 81 4 2 2 2 4" xfId="34706" xr:uid="{00000000-0005-0000-0000-00008CB20000}"/>
    <cellStyle name="Normal 81 4 2 2 2 5" xfId="19473" xr:uid="{00000000-0005-0000-0000-00008DB20000}"/>
    <cellStyle name="Normal 81 4 2 2 3" xfId="6024" xr:uid="{00000000-0005-0000-0000-00008EB20000}"/>
    <cellStyle name="Normal 81 4 2 2 3 2" xfId="16076" xr:uid="{00000000-0005-0000-0000-00008FB20000}"/>
    <cellStyle name="Normal 81 4 2 2 3 2 2" xfId="46407" xr:uid="{00000000-0005-0000-0000-000090B20000}"/>
    <cellStyle name="Normal 81 4 2 2 3 2 3" xfId="31174" xr:uid="{00000000-0005-0000-0000-000091B20000}"/>
    <cellStyle name="Normal 81 4 2 2 3 3" xfId="11056" xr:uid="{00000000-0005-0000-0000-000092B20000}"/>
    <cellStyle name="Normal 81 4 2 2 3 3 2" xfId="41390" xr:uid="{00000000-0005-0000-0000-000093B20000}"/>
    <cellStyle name="Normal 81 4 2 2 3 3 3" xfId="26157" xr:uid="{00000000-0005-0000-0000-000094B20000}"/>
    <cellStyle name="Normal 81 4 2 2 3 4" xfId="36377" xr:uid="{00000000-0005-0000-0000-000095B20000}"/>
    <cellStyle name="Normal 81 4 2 2 3 5" xfId="21144" xr:uid="{00000000-0005-0000-0000-000096B20000}"/>
    <cellStyle name="Normal 81 4 2 2 4" xfId="12734" xr:uid="{00000000-0005-0000-0000-000097B20000}"/>
    <cellStyle name="Normal 81 4 2 2 4 2" xfId="43065" xr:uid="{00000000-0005-0000-0000-000098B20000}"/>
    <cellStyle name="Normal 81 4 2 2 4 3" xfId="27832" xr:uid="{00000000-0005-0000-0000-000099B20000}"/>
    <cellStyle name="Normal 81 4 2 2 5" xfId="7713" xr:uid="{00000000-0005-0000-0000-00009AB20000}"/>
    <cellStyle name="Normal 81 4 2 2 5 2" xfId="38048" xr:uid="{00000000-0005-0000-0000-00009BB20000}"/>
    <cellStyle name="Normal 81 4 2 2 5 3" xfId="22815" xr:uid="{00000000-0005-0000-0000-00009CB20000}"/>
    <cellStyle name="Normal 81 4 2 2 6" xfId="33036" xr:uid="{00000000-0005-0000-0000-00009DB20000}"/>
    <cellStyle name="Normal 81 4 2 2 7" xfId="17802" xr:uid="{00000000-0005-0000-0000-00009EB20000}"/>
    <cellStyle name="Normal 81 4 2 3" xfId="3495" xr:uid="{00000000-0005-0000-0000-00009FB20000}"/>
    <cellStyle name="Normal 81 4 2 3 2" xfId="13569" xr:uid="{00000000-0005-0000-0000-0000A0B20000}"/>
    <cellStyle name="Normal 81 4 2 3 2 2" xfId="43900" xr:uid="{00000000-0005-0000-0000-0000A1B20000}"/>
    <cellStyle name="Normal 81 4 2 3 2 3" xfId="28667" xr:uid="{00000000-0005-0000-0000-0000A2B20000}"/>
    <cellStyle name="Normal 81 4 2 3 3" xfId="8549" xr:uid="{00000000-0005-0000-0000-0000A3B20000}"/>
    <cellStyle name="Normal 81 4 2 3 3 2" xfId="38883" xr:uid="{00000000-0005-0000-0000-0000A4B20000}"/>
    <cellStyle name="Normal 81 4 2 3 3 3" xfId="23650" xr:uid="{00000000-0005-0000-0000-0000A5B20000}"/>
    <cellStyle name="Normal 81 4 2 3 4" xfId="33870" xr:uid="{00000000-0005-0000-0000-0000A6B20000}"/>
    <cellStyle name="Normal 81 4 2 3 5" xfId="18637" xr:uid="{00000000-0005-0000-0000-0000A7B20000}"/>
    <cellStyle name="Normal 81 4 2 4" xfId="5188" xr:uid="{00000000-0005-0000-0000-0000A8B20000}"/>
    <cellStyle name="Normal 81 4 2 4 2" xfId="15240" xr:uid="{00000000-0005-0000-0000-0000A9B20000}"/>
    <cellStyle name="Normal 81 4 2 4 2 2" xfId="45571" xr:uid="{00000000-0005-0000-0000-0000AAB20000}"/>
    <cellStyle name="Normal 81 4 2 4 2 3" xfId="30338" xr:uid="{00000000-0005-0000-0000-0000ABB20000}"/>
    <cellStyle name="Normal 81 4 2 4 3" xfId="10220" xr:uid="{00000000-0005-0000-0000-0000ACB20000}"/>
    <cellStyle name="Normal 81 4 2 4 3 2" xfId="40554" xr:uid="{00000000-0005-0000-0000-0000ADB20000}"/>
    <cellStyle name="Normal 81 4 2 4 3 3" xfId="25321" xr:uid="{00000000-0005-0000-0000-0000AEB20000}"/>
    <cellStyle name="Normal 81 4 2 4 4" xfId="35541" xr:uid="{00000000-0005-0000-0000-0000AFB20000}"/>
    <cellStyle name="Normal 81 4 2 4 5" xfId="20308" xr:uid="{00000000-0005-0000-0000-0000B0B20000}"/>
    <cellStyle name="Normal 81 4 2 5" xfId="11898" xr:uid="{00000000-0005-0000-0000-0000B1B20000}"/>
    <cellStyle name="Normal 81 4 2 5 2" xfId="42229" xr:uid="{00000000-0005-0000-0000-0000B2B20000}"/>
    <cellStyle name="Normal 81 4 2 5 3" xfId="26996" xr:uid="{00000000-0005-0000-0000-0000B3B20000}"/>
    <cellStyle name="Normal 81 4 2 6" xfId="6877" xr:uid="{00000000-0005-0000-0000-0000B4B20000}"/>
    <cellStyle name="Normal 81 4 2 6 2" xfId="37212" xr:uid="{00000000-0005-0000-0000-0000B5B20000}"/>
    <cellStyle name="Normal 81 4 2 6 3" xfId="21979" xr:uid="{00000000-0005-0000-0000-0000B6B20000}"/>
    <cellStyle name="Normal 81 4 2 7" xfId="32200" xr:uid="{00000000-0005-0000-0000-0000B7B20000}"/>
    <cellStyle name="Normal 81 4 2 8" xfId="16966" xr:uid="{00000000-0005-0000-0000-0000B8B20000}"/>
    <cellStyle name="Normal 81 4 3" xfId="2224" xr:uid="{00000000-0005-0000-0000-0000B9B20000}"/>
    <cellStyle name="Normal 81 4 3 2" xfId="3914" xr:uid="{00000000-0005-0000-0000-0000BAB20000}"/>
    <cellStyle name="Normal 81 4 3 2 2" xfId="13987" xr:uid="{00000000-0005-0000-0000-0000BBB20000}"/>
    <cellStyle name="Normal 81 4 3 2 2 2" xfId="44318" xr:uid="{00000000-0005-0000-0000-0000BCB20000}"/>
    <cellStyle name="Normal 81 4 3 2 2 3" xfId="29085" xr:uid="{00000000-0005-0000-0000-0000BDB20000}"/>
    <cellStyle name="Normal 81 4 3 2 3" xfId="8967" xr:uid="{00000000-0005-0000-0000-0000BEB20000}"/>
    <cellStyle name="Normal 81 4 3 2 3 2" xfId="39301" xr:uid="{00000000-0005-0000-0000-0000BFB20000}"/>
    <cellStyle name="Normal 81 4 3 2 3 3" xfId="24068" xr:uid="{00000000-0005-0000-0000-0000C0B20000}"/>
    <cellStyle name="Normal 81 4 3 2 4" xfId="34288" xr:uid="{00000000-0005-0000-0000-0000C1B20000}"/>
    <cellStyle name="Normal 81 4 3 2 5" xfId="19055" xr:uid="{00000000-0005-0000-0000-0000C2B20000}"/>
    <cellStyle name="Normal 81 4 3 3" xfId="5606" xr:uid="{00000000-0005-0000-0000-0000C3B20000}"/>
    <cellStyle name="Normal 81 4 3 3 2" xfId="15658" xr:uid="{00000000-0005-0000-0000-0000C4B20000}"/>
    <cellStyle name="Normal 81 4 3 3 2 2" xfId="45989" xr:uid="{00000000-0005-0000-0000-0000C5B20000}"/>
    <cellStyle name="Normal 81 4 3 3 2 3" xfId="30756" xr:uid="{00000000-0005-0000-0000-0000C6B20000}"/>
    <cellStyle name="Normal 81 4 3 3 3" xfId="10638" xr:uid="{00000000-0005-0000-0000-0000C7B20000}"/>
    <cellStyle name="Normal 81 4 3 3 3 2" xfId="40972" xr:uid="{00000000-0005-0000-0000-0000C8B20000}"/>
    <cellStyle name="Normal 81 4 3 3 3 3" xfId="25739" xr:uid="{00000000-0005-0000-0000-0000C9B20000}"/>
    <cellStyle name="Normal 81 4 3 3 4" xfId="35959" xr:uid="{00000000-0005-0000-0000-0000CAB20000}"/>
    <cellStyle name="Normal 81 4 3 3 5" xfId="20726" xr:uid="{00000000-0005-0000-0000-0000CBB20000}"/>
    <cellStyle name="Normal 81 4 3 4" xfId="12316" xr:uid="{00000000-0005-0000-0000-0000CCB20000}"/>
    <cellStyle name="Normal 81 4 3 4 2" xfId="42647" xr:uid="{00000000-0005-0000-0000-0000CDB20000}"/>
    <cellStyle name="Normal 81 4 3 4 3" xfId="27414" xr:uid="{00000000-0005-0000-0000-0000CEB20000}"/>
    <cellStyle name="Normal 81 4 3 5" xfId="7295" xr:uid="{00000000-0005-0000-0000-0000CFB20000}"/>
    <cellStyle name="Normal 81 4 3 5 2" xfId="37630" xr:uid="{00000000-0005-0000-0000-0000D0B20000}"/>
    <cellStyle name="Normal 81 4 3 5 3" xfId="22397" xr:uid="{00000000-0005-0000-0000-0000D1B20000}"/>
    <cellStyle name="Normal 81 4 3 6" xfId="32618" xr:uid="{00000000-0005-0000-0000-0000D2B20000}"/>
    <cellStyle name="Normal 81 4 3 7" xfId="17384" xr:uid="{00000000-0005-0000-0000-0000D3B20000}"/>
    <cellStyle name="Normal 81 4 4" xfId="3077" xr:uid="{00000000-0005-0000-0000-0000D4B20000}"/>
    <cellStyle name="Normal 81 4 4 2" xfId="13151" xr:uid="{00000000-0005-0000-0000-0000D5B20000}"/>
    <cellStyle name="Normal 81 4 4 2 2" xfId="43482" xr:uid="{00000000-0005-0000-0000-0000D6B20000}"/>
    <cellStyle name="Normal 81 4 4 2 3" xfId="28249" xr:uid="{00000000-0005-0000-0000-0000D7B20000}"/>
    <cellStyle name="Normal 81 4 4 3" xfId="8131" xr:uid="{00000000-0005-0000-0000-0000D8B20000}"/>
    <cellStyle name="Normal 81 4 4 3 2" xfId="38465" xr:uid="{00000000-0005-0000-0000-0000D9B20000}"/>
    <cellStyle name="Normal 81 4 4 3 3" xfId="23232" xr:uid="{00000000-0005-0000-0000-0000DAB20000}"/>
    <cellStyle name="Normal 81 4 4 4" xfId="33452" xr:uid="{00000000-0005-0000-0000-0000DBB20000}"/>
    <cellStyle name="Normal 81 4 4 5" xfId="18219" xr:uid="{00000000-0005-0000-0000-0000DCB20000}"/>
    <cellStyle name="Normal 81 4 5" xfId="4770" xr:uid="{00000000-0005-0000-0000-0000DDB20000}"/>
    <cellStyle name="Normal 81 4 5 2" xfId="14822" xr:uid="{00000000-0005-0000-0000-0000DEB20000}"/>
    <cellStyle name="Normal 81 4 5 2 2" xfId="45153" xr:uid="{00000000-0005-0000-0000-0000DFB20000}"/>
    <cellStyle name="Normal 81 4 5 2 3" xfId="29920" xr:uid="{00000000-0005-0000-0000-0000E0B20000}"/>
    <cellStyle name="Normal 81 4 5 3" xfId="9802" xr:uid="{00000000-0005-0000-0000-0000E1B20000}"/>
    <cellStyle name="Normal 81 4 5 3 2" xfId="40136" xr:uid="{00000000-0005-0000-0000-0000E2B20000}"/>
    <cellStyle name="Normal 81 4 5 3 3" xfId="24903" xr:uid="{00000000-0005-0000-0000-0000E3B20000}"/>
    <cellStyle name="Normal 81 4 5 4" xfId="35123" xr:uid="{00000000-0005-0000-0000-0000E4B20000}"/>
    <cellStyle name="Normal 81 4 5 5" xfId="19890" xr:uid="{00000000-0005-0000-0000-0000E5B20000}"/>
    <cellStyle name="Normal 81 4 6" xfId="11480" xr:uid="{00000000-0005-0000-0000-0000E6B20000}"/>
    <cellStyle name="Normal 81 4 6 2" xfId="41811" xr:uid="{00000000-0005-0000-0000-0000E7B20000}"/>
    <cellStyle name="Normal 81 4 6 3" xfId="26578" xr:uid="{00000000-0005-0000-0000-0000E8B20000}"/>
    <cellStyle name="Normal 81 4 7" xfId="6459" xr:uid="{00000000-0005-0000-0000-0000E9B20000}"/>
    <cellStyle name="Normal 81 4 7 2" xfId="36794" xr:uid="{00000000-0005-0000-0000-0000EAB20000}"/>
    <cellStyle name="Normal 81 4 7 3" xfId="21561" xr:uid="{00000000-0005-0000-0000-0000EBB20000}"/>
    <cellStyle name="Normal 81 4 8" xfId="31782" xr:uid="{00000000-0005-0000-0000-0000ECB20000}"/>
    <cellStyle name="Normal 81 4 9" xfId="16548" xr:uid="{00000000-0005-0000-0000-0000EDB20000}"/>
    <cellStyle name="Normal 81 5" xfId="1593" xr:uid="{00000000-0005-0000-0000-0000EEB20000}"/>
    <cellStyle name="Normal 81 5 2" xfId="2434" xr:uid="{00000000-0005-0000-0000-0000EFB20000}"/>
    <cellStyle name="Normal 81 5 2 2" xfId="4124" xr:uid="{00000000-0005-0000-0000-0000F0B20000}"/>
    <cellStyle name="Normal 81 5 2 2 2" xfId="14197" xr:uid="{00000000-0005-0000-0000-0000F1B20000}"/>
    <cellStyle name="Normal 81 5 2 2 2 2" xfId="44528" xr:uid="{00000000-0005-0000-0000-0000F2B20000}"/>
    <cellStyle name="Normal 81 5 2 2 2 3" xfId="29295" xr:uid="{00000000-0005-0000-0000-0000F3B20000}"/>
    <cellStyle name="Normal 81 5 2 2 3" xfId="9177" xr:uid="{00000000-0005-0000-0000-0000F4B20000}"/>
    <cellStyle name="Normal 81 5 2 2 3 2" xfId="39511" xr:uid="{00000000-0005-0000-0000-0000F5B20000}"/>
    <cellStyle name="Normal 81 5 2 2 3 3" xfId="24278" xr:uid="{00000000-0005-0000-0000-0000F6B20000}"/>
    <cellStyle name="Normal 81 5 2 2 4" xfId="34498" xr:uid="{00000000-0005-0000-0000-0000F7B20000}"/>
    <cellStyle name="Normal 81 5 2 2 5" xfId="19265" xr:uid="{00000000-0005-0000-0000-0000F8B20000}"/>
    <cellStyle name="Normal 81 5 2 3" xfId="5816" xr:uid="{00000000-0005-0000-0000-0000F9B20000}"/>
    <cellStyle name="Normal 81 5 2 3 2" xfId="15868" xr:uid="{00000000-0005-0000-0000-0000FAB20000}"/>
    <cellStyle name="Normal 81 5 2 3 2 2" xfId="46199" xr:uid="{00000000-0005-0000-0000-0000FBB20000}"/>
    <cellStyle name="Normal 81 5 2 3 2 3" xfId="30966" xr:uid="{00000000-0005-0000-0000-0000FCB20000}"/>
    <cellStyle name="Normal 81 5 2 3 3" xfId="10848" xr:uid="{00000000-0005-0000-0000-0000FDB20000}"/>
    <cellStyle name="Normal 81 5 2 3 3 2" xfId="41182" xr:uid="{00000000-0005-0000-0000-0000FEB20000}"/>
    <cellStyle name="Normal 81 5 2 3 3 3" xfId="25949" xr:uid="{00000000-0005-0000-0000-0000FFB20000}"/>
    <cellStyle name="Normal 81 5 2 3 4" xfId="36169" xr:uid="{00000000-0005-0000-0000-000000B30000}"/>
    <cellStyle name="Normal 81 5 2 3 5" xfId="20936" xr:uid="{00000000-0005-0000-0000-000001B30000}"/>
    <cellStyle name="Normal 81 5 2 4" xfId="12526" xr:uid="{00000000-0005-0000-0000-000002B30000}"/>
    <cellStyle name="Normal 81 5 2 4 2" xfId="42857" xr:uid="{00000000-0005-0000-0000-000003B30000}"/>
    <cellStyle name="Normal 81 5 2 4 3" xfId="27624" xr:uid="{00000000-0005-0000-0000-000004B30000}"/>
    <cellStyle name="Normal 81 5 2 5" xfId="7505" xr:uid="{00000000-0005-0000-0000-000005B30000}"/>
    <cellStyle name="Normal 81 5 2 5 2" xfId="37840" xr:uid="{00000000-0005-0000-0000-000006B30000}"/>
    <cellStyle name="Normal 81 5 2 5 3" xfId="22607" xr:uid="{00000000-0005-0000-0000-000007B30000}"/>
    <cellStyle name="Normal 81 5 2 6" xfId="32828" xr:uid="{00000000-0005-0000-0000-000008B30000}"/>
    <cellStyle name="Normal 81 5 2 7" xfId="17594" xr:uid="{00000000-0005-0000-0000-000009B30000}"/>
    <cellStyle name="Normal 81 5 3" xfId="3287" xr:uid="{00000000-0005-0000-0000-00000AB30000}"/>
    <cellStyle name="Normal 81 5 3 2" xfId="13361" xr:uid="{00000000-0005-0000-0000-00000BB30000}"/>
    <cellStyle name="Normal 81 5 3 2 2" xfId="43692" xr:uid="{00000000-0005-0000-0000-00000CB30000}"/>
    <cellStyle name="Normal 81 5 3 2 3" xfId="28459" xr:uid="{00000000-0005-0000-0000-00000DB30000}"/>
    <cellStyle name="Normal 81 5 3 3" xfId="8341" xr:uid="{00000000-0005-0000-0000-00000EB30000}"/>
    <cellStyle name="Normal 81 5 3 3 2" xfId="38675" xr:uid="{00000000-0005-0000-0000-00000FB30000}"/>
    <cellStyle name="Normal 81 5 3 3 3" xfId="23442" xr:uid="{00000000-0005-0000-0000-000010B30000}"/>
    <cellStyle name="Normal 81 5 3 4" xfId="33662" xr:uid="{00000000-0005-0000-0000-000011B30000}"/>
    <cellStyle name="Normal 81 5 3 5" xfId="18429" xr:uid="{00000000-0005-0000-0000-000012B30000}"/>
    <cellStyle name="Normal 81 5 4" xfId="4980" xr:uid="{00000000-0005-0000-0000-000013B30000}"/>
    <cellStyle name="Normal 81 5 4 2" xfId="15032" xr:uid="{00000000-0005-0000-0000-000014B30000}"/>
    <cellStyle name="Normal 81 5 4 2 2" xfId="45363" xr:uid="{00000000-0005-0000-0000-000015B30000}"/>
    <cellStyle name="Normal 81 5 4 2 3" xfId="30130" xr:uid="{00000000-0005-0000-0000-000016B30000}"/>
    <cellStyle name="Normal 81 5 4 3" xfId="10012" xr:uid="{00000000-0005-0000-0000-000017B30000}"/>
    <cellStyle name="Normal 81 5 4 3 2" xfId="40346" xr:uid="{00000000-0005-0000-0000-000018B30000}"/>
    <cellStyle name="Normal 81 5 4 3 3" xfId="25113" xr:uid="{00000000-0005-0000-0000-000019B30000}"/>
    <cellStyle name="Normal 81 5 4 4" xfId="35333" xr:uid="{00000000-0005-0000-0000-00001AB30000}"/>
    <cellStyle name="Normal 81 5 4 5" xfId="20100" xr:uid="{00000000-0005-0000-0000-00001BB30000}"/>
    <cellStyle name="Normal 81 5 5" xfId="11690" xr:uid="{00000000-0005-0000-0000-00001CB30000}"/>
    <cellStyle name="Normal 81 5 5 2" xfId="42021" xr:uid="{00000000-0005-0000-0000-00001DB30000}"/>
    <cellStyle name="Normal 81 5 5 3" xfId="26788" xr:uid="{00000000-0005-0000-0000-00001EB30000}"/>
    <cellStyle name="Normal 81 5 6" xfId="6669" xr:uid="{00000000-0005-0000-0000-00001FB30000}"/>
    <cellStyle name="Normal 81 5 6 2" xfId="37004" xr:uid="{00000000-0005-0000-0000-000020B30000}"/>
    <cellStyle name="Normal 81 5 6 3" xfId="21771" xr:uid="{00000000-0005-0000-0000-000021B30000}"/>
    <cellStyle name="Normal 81 5 7" xfId="31992" xr:uid="{00000000-0005-0000-0000-000022B30000}"/>
    <cellStyle name="Normal 81 5 8" xfId="16758" xr:uid="{00000000-0005-0000-0000-000023B30000}"/>
    <cellStyle name="Normal 81 6" xfId="2014" xr:uid="{00000000-0005-0000-0000-000024B30000}"/>
    <cellStyle name="Normal 81 6 2" xfId="3706" xr:uid="{00000000-0005-0000-0000-000025B30000}"/>
    <cellStyle name="Normal 81 6 2 2" xfId="13779" xr:uid="{00000000-0005-0000-0000-000026B30000}"/>
    <cellStyle name="Normal 81 6 2 2 2" xfId="44110" xr:uid="{00000000-0005-0000-0000-000027B30000}"/>
    <cellStyle name="Normal 81 6 2 2 3" xfId="28877" xr:uid="{00000000-0005-0000-0000-000028B30000}"/>
    <cellStyle name="Normal 81 6 2 3" xfId="8759" xr:uid="{00000000-0005-0000-0000-000029B30000}"/>
    <cellStyle name="Normal 81 6 2 3 2" xfId="39093" xr:uid="{00000000-0005-0000-0000-00002AB30000}"/>
    <cellStyle name="Normal 81 6 2 3 3" xfId="23860" xr:uid="{00000000-0005-0000-0000-00002BB30000}"/>
    <cellStyle name="Normal 81 6 2 4" xfId="34080" xr:uid="{00000000-0005-0000-0000-00002CB30000}"/>
    <cellStyle name="Normal 81 6 2 5" xfId="18847" xr:uid="{00000000-0005-0000-0000-00002DB30000}"/>
    <cellStyle name="Normal 81 6 3" xfId="5398" xr:uid="{00000000-0005-0000-0000-00002EB30000}"/>
    <cellStyle name="Normal 81 6 3 2" xfId="15450" xr:uid="{00000000-0005-0000-0000-00002FB30000}"/>
    <cellStyle name="Normal 81 6 3 2 2" xfId="45781" xr:uid="{00000000-0005-0000-0000-000030B30000}"/>
    <cellStyle name="Normal 81 6 3 2 3" xfId="30548" xr:uid="{00000000-0005-0000-0000-000031B30000}"/>
    <cellStyle name="Normal 81 6 3 3" xfId="10430" xr:uid="{00000000-0005-0000-0000-000032B30000}"/>
    <cellStyle name="Normal 81 6 3 3 2" xfId="40764" xr:uid="{00000000-0005-0000-0000-000033B30000}"/>
    <cellStyle name="Normal 81 6 3 3 3" xfId="25531" xr:uid="{00000000-0005-0000-0000-000034B30000}"/>
    <cellStyle name="Normal 81 6 3 4" xfId="35751" xr:uid="{00000000-0005-0000-0000-000035B30000}"/>
    <cellStyle name="Normal 81 6 3 5" xfId="20518" xr:uid="{00000000-0005-0000-0000-000036B30000}"/>
    <cellStyle name="Normal 81 6 4" xfId="12108" xr:uid="{00000000-0005-0000-0000-000037B30000}"/>
    <cellStyle name="Normal 81 6 4 2" xfId="42439" xr:uid="{00000000-0005-0000-0000-000038B30000}"/>
    <cellStyle name="Normal 81 6 4 3" xfId="27206" xr:uid="{00000000-0005-0000-0000-000039B30000}"/>
    <cellStyle name="Normal 81 6 5" xfId="7087" xr:uid="{00000000-0005-0000-0000-00003AB30000}"/>
    <cellStyle name="Normal 81 6 5 2" xfId="37422" xr:uid="{00000000-0005-0000-0000-00003BB30000}"/>
    <cellStyle name="Normal 81 6 5 3" xfId="22189" xr:uid="{00000000-0005-0000-0000-00003CB30000}"/>
    <cellStyle name="Normal 81 6 6" xfId="32410" xr:uid="{00000000-0005-0000-0000-00003DB30000}"/>
    <cellStyle name="Normal 81 6 7" xfId="17176" xr:uid="{00000000-0005-0000-0000-00003EB30000}"/>
    <cellStyle name="Normal 81 7" xfId="2867" xr:uid="{00000000-0005-0000-0000-00003FB30000}"/>
    <cellStyle name="Normal 81 7 2" xfId="12943" xr:uid="{00000000-0005-0000-0000-000040B30000}"/>
    <cellStyle name="Normal 81 7 2 2" xfId="43274" xr:uid="{00000000-0005-0000-0000-000041B30000}"/>
    <cellStyle name="Normal 81 7 2 3" xfId="28041" xr:uid="{00000000-0005-0000-0000-000042B30000}"/>
    <cellStyle name="Normal 81 7 3" xfId="7923" xr:uid="{00000000-0005-0000-0000-000043B30000}"/>
    <cellStyle name="Normal 81 7 3 2" xfId="38257" xr:uid="{00000000-0005-0000-0000-000044B30000}"/>
    <cellStyle name="Normal 81 7 3 3" xfId="23024" xr:uid="{00000000-0005-0000-0000-000045B30000}"/>
    <cellStyle name="Normal 81 7 4" xfId="33244" xr:uid="{00000000-0005-0000-0000-000046B30000}"/>
    <cellStyle name="Normal 81 7 5" xfId="18011" xr:uid="{00000000-0005-0000-0000-000047B30000}"/>
    <cellStyle name="Normal 81 8" xfId="4560" xr:uid="{00000000-0005-0000-0000-000048B30000}"/>
    <cellStyle name="Normal 81 8 2" xfId="14614" xr:uid="{00000000-0005-0000-0000-000049B30000}"/>
    <cellStyle name="Normal 81 8 2 2" xfId="44945" xr:uid="{00000000-0005-0000-0000-00004AB30000}"/>
    <cellStyle name="Normal 81 8 2 3" xfId="29712" xr:uid="{00000000-0005-0000-0000-00004BB30000}"/>
    <cellStyle name="Normal 81 8 3" xfId="9594" xr:uid="{00000000-0005-0000-0000-00004CB30000}"/>
    <cellStyle name="Normal 81 8 3 2" xfId="39928" xr:uid="{00000000-0005-0000-0000-00004DB30000}"/>
    <cellStyle name="Normal 81 8 3 3" xfId="24695" xr:uid="{00000000-0005-0000-0000-00004EB30000}"/>
    <cellStyle name="Normal 81 8 4" xfId="34915" xr:uid="{00000000-0005-0000-0000-00004FB30000}"/>
    <cellStyle name="Normal 81 8 5" xfId="19682" xr:uid="{00000000-0005-0000-0000-000050B30000}"/>
    <cellStyle name="Normal 81 9" xfId="11270" xr:uid="{00000000-0005-0000-0000-000051B30000}"/>
    <cellStyle name="Normal 81 9 2" xfId="41603" xr:uid="{00000000-0005-0000-0000-000052B30000}"/>
    <cellStyle name="Normal 81 9 3" xfId="26370" xr:uid="{00000000-0005-0000-0000-000053B30000}"/>
    <cellStyle name="Normal 82" xfId="1160" xr:uid="{00000000-0005-0000-0000-000054B30000}"/>
    <cellStyle name="Normal 83" xfId="1167" xr:uid="{00000000-0005-0000-0000-000055B30000}"/>
    <cellStyle name="Normal 84" xfId="1215" xr:uid="{00000000-0005-0000-0000-000056B30000}"/>
    <cellStyle name="Normal 85" xfId="1214" xr:uid="{00000000-0005-0000-0000-000057B30000}"/>
    <cellStyle name="Normal 86" xfId="1322" xr:uid="{00000000-0005-0000-0000-000058B30000}"/>
    <cellStyle name="Normal 87" xfId="1324" xr:uid="{00000000-0005-0000-0000-000059B30000}"/>
    <cellStyle name="Normal 88" xfId="1323" xr:uid="{00000000-0005-0000-0000-00005AB30000}"/>
    <cellStyle name="Normal 89" xfId="1540" xr:uid="{00000000-0005-0000-0000-00005BB30000}"/>
    <cellStyle name="Normal 9" xfId="175" xr:uid="{00000000-0005-0000-0000-00005CB30000}"/>
    <cellStyle name="Normal 9 2" xfId="914" xr:uid="{00000000-0005-0000-0000-00005DB30000}"/>
    <cellStyle name="Normal 9 3" xfId="915" xr:uid="{00000000-0005-0000-0000-00005EB30000}"/>
    <cellStyle name="Normal 9 4" xfId="916" xr:uid="{00000000-0005-0000-0000-00005FB30000}"/>
    <cellStyle name="Normal 9 5" xfId="31482" xr:uid="{00000000-0005-0000-0000-000060B30000}"/>
    <cellStyle name="Normal 9 6" xfId="31382" xr:uid="{00000000-0005-0000-0000-000061B30000}"/>
    <cellStyle name="Normal 9 7" xfId="46803" xr:uid="{00000000-0005-0000-0000-000062B30000}"/>
    <cellStyle name="Normal 90" xfId="1539" xr:uid="{00000000-0005-0000-0000-000063B30000}"/>
    <cellStyle name="Normal 90 2" xfId="2381" xr:uid="{00000000-0005-0000-0000-000064B30000}"/>
    <cellStyle name="Normal 90 2 2" xfId="4071" xr:uid="{00000000-0005-0000-0000-000065B30000}"/>
    <cellStyle name="Normal 90 2 2 2" xfId="14144" xr:uid="{00000000-0005-0000-0000-000066B30000}"/>
    <cellStyle name="Normal 90 2 2 2 2" xfId="44475" xr:uid="{00000000-0005-0000-0000-000067B30000}"/>
    <cellStyle name="Normal 90 2 2 2 3" xfId="29242" xr:uid="{00000000-0005-0000-0000-000068B30000}"/>
    <cellStyle name="Normal 90 2 2 3" xfId="9124" xr:uid="{00000000-0005-0000-0000-000069B30000}"/>
    <cellStyle name="Normal 90 2 2 3 2" xfId="39458" xr:uid="{00000000-0005-0000-0000-00006AB30000}"/>
    <cellStyle name="Normal 90 2 2 3 3" xfId="24225" xr:uid="{00000000-0005-0000-0000-00006BB30000}"/>
    <cellStyle name="Normal 90 2 2 4" xfId="34445" xr:uid="{00000000-0005-0000-0000-00006CB30000}"/>
    <cellStyle name="Normal 90 2 2 5" xfId="19212" xr:uid="{00000000-0005-0000-0000-00006DB30000}"/>
    <cellStyle name="Normal 90 2 3" xfId="5763" xr:uid="{00000000-0005-0000-0000-00006EB30000}"/>
    <cellStyle name="Normal 90 2 3 2" xfId="15815" xr:uid="{00000000-0005-0000-0000-00006FB30000}"/>
    <cellStyle name="Normal 90 2 3 2 2" xfId="46146" xr:uid="{00000000-0005-0000-0000-000070B30000}"/>
    <cellStyle name="Normal 90 2 3 2 3" xfId="30913" xr:uid="{00000000-0005-0000-0000-000071B30000}"/>
    <cellStyle name="Normal 90 2 3 3" xfId="10795" xr:uid="{00000000-0005-0000-0000-000072B30000}"/>
    <cellStyle name="Normal 90 2 3 3 2" xfId="41129" xr:uid="{00000000-0005-0000-0000-000073B30000}"/>
    <cellStyle name="Normal 90 2 3 3 3" xfId="25896" xr:uid="{00000000-0005-0000-0000-000074B30000}"/>
    <cellStyle name="Normal 90 2 3 4" xfId="36116" xr:uid="{00000000-0005-0000-0000-000075B30000}"/>
    <cellStyle name="Normal 90 2 3 5" xfId="20883" xr:uid="{00000000-0005-0000-0000-000076B30000}"/>
    <cellStyle name="Normal 90 2 4" xfId="12473" xr:uid="{00000000-0005-0000-0000-000077B30000}"/>
    <cellStyle name="Normal 90 2 4 2" xfId="42804" xr:uid="{00000000-0005-0000-0000-000078B30000}"/>
    <cellStyle name="Normal 90 2 4 3" xfId="27571" xr:uid="{00000000-0005-0000-0000-000079B30000}"/>
    <cellStyle name="Normal 90 2 5" xfId="7452" xr:uid="{00000000-0005-0000-0000-00007AB30000}"/>
    <cellStyle name="Normal 90 2 5 2" xfId="37787" xr:uid="{00000000-0005-0000-0000-00007BB30000}"/>
    <cellStyle name="Normal 90 2 5 3" xfId="22554" xr:uid="{00000000-0005-0000-0000-00007CB30000}"/>
    <cellStyle name="Normal 90 2 6" xfId="32775" xr:uid="{00000000-0005-0000-0000-00007DB30000}"/>
    <cellStyle name="Normal 90 2 7" xfId="17541" xr:uid="{00000000-0005-0000-0000-00007EB30000}"/>
    <cellStyle name="Normal 90 3" xfId="3234" xr:uid="{00000000-0005-0000-0000-00007FB30000}"/>
    <cellStyle name="Normal 90 3 2" xfId="13308" xr:uid="{00000000-0005-0000-0000-000080B30000}"/>
    <cellStyle name="Normal 90 3 2 2" xfId="43639" xr:uid="{00000000-0005-0000-0000-000081B30000}"/>
    <cellStyle name="Normal 90 3 2 3" xfId="28406" xr:uid="{00000000-0005-0000-0000-000082B30000}"/>
    <cellStyle name="Normal 90 3 3" xfId="8288" xr:uid="{00000000-0005-0000-0000-000083B30000}"/>
    <cellStyle name="Normal 90 3 3 2" xfId="38622" xr:uid="{00000000-0005-0000-0000-000084B30000}"/>
    <cellStyle name="Normal 90 3 3 3" xfId="23389" xr:uid="{00000000-0005-0000-0000-000085B30000}"/>
    <cellStyle name="Normal 90 3 4" xfId="33609" xr:uid="{00000000-0005-0000-0000-000086B30000}"/>
    <cellStyle name="Normal 90 3 5" xfId="18376" xr:uid="{00000000-0005-0000-0000-000087B30000}"/>
    <cellStyle name="Normal 90 4" xfId="4927" xr:uid="{00000000-0005-0000-0000-000088B30000}"/>
    <cellStyle name="Normal 90 4 2" xfId="14979" xr:uid="{00000000-0005-0000-0000-000089B30000}"/>
    <cellStyle name="Normal 90 4 2 2" xfId="45310" xr:uid="{00000000-0005-0000-0000-00008AB30000}"/>
    <cellStyle name="Normal 90 4 2 3" xfId="30077" xr:uid="{00000000-0005-0000-0000-00008BB30000}"/>
    <cellStyle name="Normal 90 4 3" xfId="9959" xr:uid="{00000000-0005-0000-0000-00008CB30000}"/>
    <cellStyle name="Normal 90 4 3 2" xfId="40293" xr:uid="{00000000-0005-0000-0000-00008DB30000}"/>
    <cellStyle name="Normal 90 4 3 3" xfId="25060" xr:uid="{00000000-0005-0000-0000-00008EB30000}"/>
    <cellStyle name="Normal 90 4 4" xfId="35280" xr:uid="{00000000-0005-0000-0000-00008FB30000}"/>
    <cellStyle name="Normal 90 4 5" xfId="20047" xr:uid="{00000000-0005-0000-0000-000090B30000}"/>
    <cellStyle name="Normal 90 5" xfId="11637" xr:uid="{00000000-0005-0000-0000-000091B30000}"/>
    <cellStyle name="Normal 90 5 2" xfId="41968" xr:uid="{00000000-0005-0000-0000-000092B30000}"/>
    <cellStyle name="Normal 90 5 3" xfId="26735" xr:uid="{00000000-0005-0000-0000-000093B30000}"/>
    <cellStyle name="Normal 90 6" xfId="6616" xr:uid="{00000000-0005-0000-0000-000094B30000}"/>
    <cellStyle name="Normal 90 6 2" xfId="36951" xr:uid="{00000000-0005-0000-0000-000095B30000}"/>
    <cellStyle name="Normal 90 6 3" xfId="21718" xr:uid="{00000000-0005-0000-0000-000096B30000}"/>
    <cellStyle name="Normal 90 7" xfId="31939" xr:uid="{00000000-0005-0000-0000-000097B30000}"/>
    <cellStyle name="Normal 90 8" xfId="16705" xr:uid="{00000000-0005-0000-0000-000098B30000}"/>
    <cellStyle name="Normal 91" xfId="1542" xr:uid="{00000000-0005-0000-0000-000099B30000}"/>
    <cellStyle name="Normal 91 2" xfId="2383" xr:uid="{00000000-0005-0000-0000-00009AB30000}"/>
    <cellStyle name="Normal 91 2 2" xfId="4073" xr:uid="{00000000-0005-0000-0000-00009BB30000}"/>
    <cellStyle name="Normal 91 2 2 2" xfId="14146" xr:uid="{00000000-0005-0000-0000-00009CB30000}"/>
    <cellStyle name="Normal 91 2 2 2 2" xfId="44477" xr:uid="{00000000-0005-0000-0000-00009DB30000}"/>
    <cellStyle name="Normal 91 2 2 2 3" xfId="29244" xr:uid="{00000000-0005-0000-0000-00009EB30000}"/>
    <cellStyle name="Normal 91 2 2 2 4" xfId="46744" xr:uid="{00000000-0005-0000-0000-00009FB30000}"/>
    <cellStyle name="Normal 91 2 2 3" xfId="9126" xr:uid="{00000000-0005-0000-0000-0000A0B30000}"/>
    <cellStyle name="Normal 91 2 2 3 2" xfId="39460" xr:uid="{00000000-0005-0000-0000-0000A1B30000}"/>
    <cellStyle name="Normal 91 2 2 3 3" xfId="24227" xr:uid="{00000000-0005-0000-0000-0000A2B30000}"/>
    <cellStyle name="Normal 91 2 2 4" xfId="34447" xr:uid="{00000000-0005-0000-0000-0000A3B30000}"/>
    <cellStyle name="Normal 91 2 2 5" xfId="19214" xr:uid="{00000000-0005-0000-0000-0000A4B30000}"/>
    <cellStyle name="Normal 91 2 3" xfId="5765" xr:uid="{00000000-0005-0000-0000-0000A5B30000}"/>
    <cellStyle name="Normal 91 2 3 2" xfId="15817" xr:uid="{00000000-0005-0000-0000-0000A6B30000}"/>
    <cellStyle name="Normal 91 2 3 2 2" xfId="46148" xr:uid="{00000000-0005-0000-0000-0000A7B30000}"/>
    <cellStyle name="Normal 91 2 3 2 3" xfId="30915" xr:uid="{00000000-0005-0000-0000-0000A8B30000}"/>
    <cellStyle name="Normal 91 2 3 3" xfId="10797" xr:uid="{00000000-0005-0000-0000-0000A9B30000}"/>
    <cellStyle name="Normal 91 2 3 3 2" xfId="41131" xr:uid="{00000000-0005-0000-0000-0000AAB30000}"/>
    <cellStyle name="Normal 91 2 3 3 3" xfId="25898" xr:uid="{00000000-0005-0000-0000-0000ABB30000}"/>
    <cellStyle name="Normal 91 2 3 4" xfId="36118" xr:uid="{00000000-0005-0000-0000-0000ACB30000}"/>
    <cellStyle name="Normal 91 2 3 5" xfId="20885" xr:uid="{00000000-0005-0000-0000-0000ADB30000}"/>
    <cellStyle name="Normal 91 2 4" xfId="12475" xr:uid="{00000000-0005-0000-0000-0000AEB30000}"/>
    <cellStyle name="Normal 91 2 4 2" xfId="42806" xr:uid="{00000000-0005-0000-0000-0000AFB30000}"/>
    <cellStyle name="Normal 91 2 4 3" xfId="27573" xr:uid="{00000000-0005-0000-0000-0000B0B30000}"/>
    <cellStyle name="Normal 91 2 5" xfId="7454" xr:uid="{00000000-0005-0000-0000-0000B1B30000}"/>
    <cellStyle name="Normal 91 2 5 2" xfId="37789" xr:uid="{00000000-0005-0000-0000-0000B2B30000}"/>
    <cellStyle name="Normal 91 2 5 3" xfId="22556" xr:uid="{00000000-0005-0000-0000-0000B3B30000}"/>
    <cellStyle name="Normal 91 2 6" xfId="32777" xr:uid="{00000000-0005-0000-0000-0000B4B30000}"/>
    <cellStyle name="Normal 91 2 7" xfId="17543" xr:uid="{00000000-0005-0000-0000-0000B5B30000}"/>
    <cellStyle name="Normal 91 3" xfId="3236" xr:uid="{00000000-0005-0000-0000-0000B6B30000}"/>
    <cellStyle name="Normal 91 3 2" xfId="13310" xr:uid="{00000000-0005-0000-0000-0000B7B30000}"/>
    <cellStyle name="Normal 91 3 2 2" xfId="43641" xr:uid="{00000000-0005-0000-0000-0000B8B30000}"/>
    <cellStyle name="Normal 91 3 2 3" xfId="28408" xr:uid="{00000000-0005-0000-0000-0000B9B30000}"/>
    <cellStyle name="Normal 91 3 3" xfId="8290" xr:uid="{00000000-0005-0000-0000-0000BAB30000}"/>
    <cellStyle name="Normal 91 3 3 2" xfId="38624" xr:uid="{00000000-0005-0000-0000-0000BBB30000}"/>
    <cellStyle name="Normal 91 3 3 3" xfId="23391" xr:uid="{00000000-0005-0000-0000-0000BCB30000}"/>
    <cellStyle name="Normal 91 3 4" xfId="33611" xr:uid="{00000000-0005-0000-0000-0000BDB30000}"/>
    <cellStyle name="Normal 91 3 5" xfId="18378" xr:uid="{00000000-0005-0000-0000-0000BEB30000}"/>
    <cellStyle name="Normal 91 4" xfId="4929" xr:uid="{00000000-0005-0000-0000-0000BFB30000}"/>
    <cellStyle name="Normal 91 4 2" xfId="14981" xr:uid="{00000000-0005-0000-0000-0000C0B30000}"/>
    <cellStyle name="Normal 91 4 2 2" xfId="45312" xr:uid="{00000000-0005-0000-0000-0000C1B30000}"/>
    <cellStyle name="Normal 91 4 2 3" xfId="30079" xr:uid="{00000000-0005-0000-0000-0000C2B30000}"/>
    <cellStyle name="Normal 91 4 3" xfId="9961" xr:uid="{00000000-0005-0000-0000-0000C3B30000}"/>
    <cellStyle name="Normal 91 4 3 2" xfId="40295" xr:uid="{00000000-0005-0000-0000-0000C4B30000}"/>
    <cellStyle name="Normal 91 4 3 3" xfId="25062" xr:uid="{00000000-0005-0000-0000-0000C5B30000}"/>
    <cellStyle name="Normal 91 4 4" xfId="35282" xr:uid="{00000000-0005-0000-0000-0000C6B30000}"/>
    <cellStyle name="Normal 91 4 5" xfId="20049" xr:uid="{00000000-0005-0000-0000-0000C7B30000}"/>
    <cellStyle name="Normal 91 5" xfId="11639" xr:uid="{00000000-0005-0000-0000-0000C8B30000}"/>
    <cellStyle name="Normal 91 5 2" xfId="41970" xr:uid="{00000000-0005-0000-0000-0000C9B30000}"/>
    <cellStyle name="Normal 91 5 3" xfId="26737" xr:uid="{00000000-0005-0000-0000-0000CAB30000}"/>
    <cellStyle name="Normal 91 6" xfId="6618" xr:uid="{00000000-0005-0000-0000-0000CBB30000}"/>
    <cellStyle name="Normal 91 6 2" xfId="36953" xr:uid="{00000000-0005-0000-0000-0000CCB30000}"/>
    <cellStyle name="Normal 91 6 3" xfId="21720" xr:uid="{00000000-0005-0000-0000-0000CDB30000}"/>
    <cellStyle name="Normal 91 7" xfId="31941" xr:uid="{00000000-0005-0000-0000-0000CEB30000}"/>
    <cellStyle name="Normal 91 8" xfId="16707" xr:uid="{00000000-0005-0000-0000-0000CFB30000}"/>
    <cellStyle name="Normal 92" xfId="1961" xr:uid="{00000000-0005-0000-0000-0000D0B30000}"/>
    <cellStyle name="Normal 92 2" xfId="3653" xr:uid="{00000000-0005-0000-0000-0000D1B30000}"/>
    <cellStyle name="Normal 93" xfId="2799" xr:uid="{00000000-0005-0000-0000-0000D2B30000}"/>
    <cellStyle name="Normal 93 2" xfId="4489" xr:uid="{00000000-0005-0000-0000-0000D3B30000}"/>
    <cellStyle name="Normal 94" xfId="2804" xr:uid="{00000000-0005-0000-0000-0000D4B30000}"/>
    <cellStyle name="Normal 95" xfId="1960" xr:uid="{00000000-0005-0000-0000-0000D5B30000}"/>
    <cellStyle name="Normal 95 2" xfId="3652" xr:uid="{00000000-0005-0000-0000-0000D6B30000}"/>
    <cellStyle name="Normal 95 2 2" xfId="13726" xr:uid="{00000000-0005-0000-0000-0000D7B30000}"/>
    <cellStyle name="Normal 95 2 2 2" xfId="44057" xr:uid="{00000000-0005-0000-0000-0000D8B30000}"/>
    <cellStyle name="Normal 95 2 2 3" xfId="28824" xr:uid="{00000000-0005-0000-0000-0000D9B30000}"/>
    <cellStyle name="Normal 95 2 3" xfId="8706" xr:uid="{00000000-0005-0000-0000-0000DAB30000}"/>
    <cellStyle name="Normal 95 2 3 2" xfId="39040" xr:uid="{00000000-0005-0000-0000-0000DBB30000}"/>
    <cellStyle name="Normal 95 2 3 3" xfId="23807" xr:uid="{00000000-0005-0000-0000-0000DCB30000}"/>
    <cellStyle name="Normal 95 2 4" xfId="34027" xr:uid="{00000000-0005-0000-0000-0000DDB30000}"/>
    <cellStyle name="Normal 95 2 5" xfId="18794" xr:uid="{00000000-0005-0000-0000-0000DEB30000}"/>
    <cellStyle name="Normal 95 3" xfId="5345" xr:uid="{00000000-0005-0000-0000-0000DFB30000}"/>
    <cellStyle name="Normal 95 3 2" xfId="15397" xr:uid="{00000000-0005-0000-0000-0000E0B30000}"/>
    <cellStyle name="Normal 95 3 2 2" xfId="45728" xr:uid="{00000000-0005-0000-0000-0000E1B30000}"/>
    <cellStyle name="Normal 95 3 2 3" xfId="30495" xr:uid="{00000000-0005-0000-0000-0000E2B30000}"/>
    <cellStyle name="Normal 95 3 3" xfId="10377" xr:uid="{00000000-0005-0000-0000-0000E3B30000}"/>
    <cellStyle name="Normal 95 3 3 2" xfId="40711" xr:uid="{00000000-0005-0000-0000-0000E4B30000}"/>
    <cellStyle name="Normal 95 3 3 3" xfId="25478" xr:uid="{00000000-0005-0000-0000-0000E5B30000}"/>
    <cellStyle name="Normal 95 3 4" xfId="35698" xr:uid="{00000000-0005-0000-0000-0000E6B30000}"/>
    <cellStyle name="Normal 95 3 5" xfId="20465" xr:uid="{00000000-0005-0000-0000-0000E7B30000}"/>
    <cellStyle name="Normal 95 4" xfId="12055" xr:uid="{00000000-0005-0000-0000-0000E8B30000}"/>
    <cellStyle name="Normal 95 4 2" xfId="42386" xr:uid="{00000000-0005-0000-0000-0000E9B30000}"/>
    <cellStyle name="Normal 95 4 3" xfId="27153" xr:uid="{00000000-0005-0000-0000-0000EAB30000}"/>
    <cellStyle name="Normal 95 5" xfId="7034" xr:uid="{00000000-0005-0000-0000-0000EBB30000}"/>
    <cellStyle name="Normal 95 5 2" xfId="37369" xr:uid="{00000000-0005-0000-0000-0000ECB30000}"/>
    <cellStyle name="Normal 95 5 3" xfId="22136" xr:uid="{00000000-0005-0000-0000-0000EDB30000}"/>
    <cellStyle name="Normal 95 6" xfId="32357" xr:uid="{00000000-0005-0000-0000-0000EEB30000}"/>
    <cellStyle name="Normal 95 7" xfId="17123" xr:uid="{00000000-0005-0000-0000-0000EFB30000}"/>
    <cellStyle name="Normal 96" xfId="1963" xr:uid="{00000000-0005-0000-0000-0000F0B30000}"/>
    <cellStyle name="Normal 96 2" xfId="3655" xr:uid="{00000000-0005-0000-0000-0000F1B30000}"/>
    <cellStyle name="Normal 96 2 2" xfId="13728" xr:uid="{00000000-0005-0000-0000-0000F2B30000}"/>
    <cellStyle name="Normal 96 2 2 2" xfId="44059" xr:uid="{00000000-0005-0000-0000-0000F3B30000}"/>
    <cellStyle name="Normal 96 2 2 3" xfId="28826" xr:uid="{00000000-0005-0000-0000-0000F4B30000}"/>
    <cellStyle name="Normal 96 2 3" xfId="8708" xr:uid="{00000000-0005-0000-0000-0000F5B30000}"/>
    <cellStyle name="Normal 96 2 3 2" xfId="39042" xr:uid="{00000000-0005-0000-0000-0000F6B30000}"/>
    <cellStyle name="Normal 96 2 3 3" xfId="23809" xr:uid="{00000000-0005-0000-0000-0000F7B30000}"/>
    <cellStyle name="Normal 96 2 4" xfId="34029" xr:uid="{00000000-0005-0000-0000-0000F8B30000}"/>
    <cellStyle name="Normal 96 2 5" xfId="18796" xr:uid="{00000000-0005-0000-0000-0000F9B30000}"/>
    <cellStyle name="Normal 96 3" xfId="5347" xr:uid="{00000000-0005-0000-0000-0000FAB30000}"/>
    <cellStyle name="Normal 96 3 2" xfId="15399" xr:uid="{00000000-0005-0000-0000-0000FBB30000}"/>
    <cellStyle name="Normal 96 3 2 2" xfId="45730" xr:uid="{00000000-0005-0000-0000-0000FCB30000}"/>
    <cellStyle name="Normal 96 3 2 3" xfId="30497" xr:uid="{00000000-0005-0000-0000-0000FDB30000}"/>
    <cellStyle name="Normal 96 3 3" xfId="10379" xr:uid="{00000000-0005-0000-0000-0000FEB30000}"/>
    <cellStyle name="Normal 96 3 3 2" xfId="40713" xr:uid="{00000000-0005-0000-0000-0000FFB30000}"/>
    <cellStyle name="Normal 96 3 3 3" xfId="25480" xr:uid="{00000000-0005-0000-0000-000000B40000}"/>
    <cellStyle name="Normal 96 3 4" xfId="35700" xr:uid="{00000000-0005-0000-0000-000001B40000}"/>
    <cellStyle name="Normal 96 3 5" xfId="20467" xr:uid="{00000000-0005-0000-0000-000002B40000}"/>
    <cellStyle name="Normal 96 4" xfId="12057" xr:uid="{00000000-0005-0000-0000-000003B40000}"/>
    <cellStyle name="Normal 96 4 2" xfId="42388" xr:uid="{00000000-0005-0000-0000-000004B40000}"/>
    <cellStyle name="Normal 96 4 3" xfId="27155" xr:uid="{00000000-0005-0000-0000-000005B40000}"/>
    <cellStyle name="Normal 96 5" xfId="7036" xr:uid="{00000000-0005-0000-0000-000006B40000}"/>
    <cellStyle name="Normal 96 5 2" xfId="37371" xr:uid="{00000000-0005-0000-0000-000007B40000}"/>
    <cellStyle name="Normal 96 5 3" xfId="22138" xr:uid="{00000000-0005-0000-0000-000008B40000}"/>
    <cellStyle name="Normal 96 6" xfId="32359" xr:uid="{00000000-0005-0000-0000-000009B40000}"/>
    <cellStyle name="Normal 96 7" xfId="17125" xr:uid="{00000000-0005-0000-0000-00000AB40000}"/>
    <cellStyle name="Normal 97" xfId="11215" xr:uid="{00000000-0005-0000-0000-00000BB40000}"/>
    <cellStyle name="Normal 98" xfId="16234" xr:uid="{00000000-0005-0000-0000-00000CB40000}"/>
    <cellStyle name="Normal 99" xfId="2807" xr:uid="{00000000-0005-0000-0000-00000DB40000}"/>
    <cellStyle name="Normal_New Summary Tables 2" xfId="354" xr:uid="{00000000-0005-0000-0000-00000EB40000}"/>
    <cellStyle name="Normal_Revised CARE Table 5C_033107 2" xfId="917" xr:uid="{00000000-0005-0000-0000-00000FB40000}"/>
    <cellStyle name="Normal_Sheet1 2" xfId="46814" xr:uid="{00000000-0005-0000-0000-000010B40000}"/>
    <cellStyle name="Normal_Sheet2" xfId="362" xr:uid="{00000000-0005-0000-0000-000011B40000}"/>
    <cellStyle name="Note 2" xfId="176" xr:uid="{00000000-0005-0000-0000-000012B40000}"/>
    <cellStyle name="Note 2 2" xfId="919" xr:uid="{00000000-0005-0000-0000-000013B40000}"/>
    <cellStyle name="Note 2 2 2" xfId="46660" xr:uid="{00000000-0005-0000-0000-000014B40000}"/>
    <cellStyle name="Note 2 3" xfId="920" xr:uid="{00000000-0005-0000-0000-000015B40000}"/>
    <cellStyle name="Note 2 4" xfId="921" xr:uid="{00000000-0005-0000-0000-000016B40000}"/>
    <cellStyle name="Note 2 5" xfId="922" xr:uid="{00000000-0005-0000-0000-000017B40000}"/>
    <cellStyle name="Note 2 6" xfId="923" xr:uid="{00000000-0005-0000-0000-000018B40000}"/>
    <cellStyle name="Note 2 7" xfId="918" xr:uid="{00000000-0005-0000-0000-000019B40000}"/>
    <cellStyle name="Note 2 8" xfId="405" xr:uid="{00000000-0005-0000-0000-00001AB40000}"/>
    <cellStyle name="Note 2 9" xfId="31483" xr:uid="{00000000-0005-0000-0000-00001BB40000}"/>
    <cellStyle name="Note 3" xfId="31369" xr:uid="{00000000-0005-0000-0000-00001CB40000}"/>
    <cellStyle name="Note 3 2" xfId="46733" xr:uid="{00000000-0005-0000-0000-00001DB40000}"/>
    <cellStyle name="Note 4" xfId="46669" xr:uid="{00000000-0005-0000-0000-00001EB40000}"/>
    <cellStyle name="Output 2" xfId="177" xr:uid="{00000000-0005-0000-0000-00001FB40000}"/>
    <cellStyle name="Output 2 2" xfId="925" xr:uid="{00000000-0005-0000-0000-000020B40000}"/>
    <cellStyle name="Output 2 2 2" xfId="46651" xr:uid="{00000000-0005-0000-0000-000021B40000}"/>
    <cellStyle name="Output 2 3" xfId="926" xr:uid="{00000000-0005-0000-0000-000022B40000}"/>
    <cellStyle name="Output 2 4" xfId="927" xr:uid="{00000000-0005-0000-0000-000023B40000}"/>
    <cellStyle name="Output 2 5" xfId="928" xr:uid="{00000000-0005-0000-0000-000024B40000}"/>
    <cellStyle name="Output 2 6" xfId="929" xr:uid="{00000000-0005-0000-0000-000025B40000}"/>
    <cellStyle name="Output 2 7" xfId="924" xr:uid="{00000000-0005-0000-0000-000026B40000}"/>
    <cellStyle name="Output 2 8" xfId="406" xr:uid="{00000000-0005-0000-0000-000027B40000}"/>
    <cellStyle name="Output 2 9" xfId="31434" xr:uid="{00000000-0005-0000-0000-000028B40000}"/>
    <cellStyle name="Output 3" xfId="31370" xr:uid="{00000000-0005-0000-0000-000029B40000}"/>
    <cellStyle name="Output 3 2" xfId="46593" xr:uid="{00000000-0005-0000-0000-00002AB40000}"/>
    <cellStyle name="Percent" xfId="1159" builtinId="5"/>
    <cellStyle name="Percent [2]" xfId="178" xr:uid="{00000000-0005-0000-0000-00002CB40000}"/>
    <cellStyle name="Percent [2] 10" xfId="932" xr:uid="{00000000-0005-0000-0000-00002DB40000}"/>
    <cellStyle name="Percent [2] 10 2" xfId="933" xr:uid="{00000000-0005-0000-0000-00002EB40000}"/>
    <cellStyle name="Percent [2] 11" xfId="931" xr:uid="{00000000-0005-0000-0000-00002FB40000}"/>
    <cellStyle name="Percent [2] 2" xfId="179" xr:uid="{00000000-0005-0000-0000-000030B40000}"/>
    <cellStyle name="Percent [2] 2 2" xfId="180" xr:uid="{00000000-0005-0000-0000-000031B40000}"/>
    <cellStyle name="Percent [2] 2 2 2" xfId="529" xr:uid="{00000000-0005-0000-0000-000032B40000}"/>
    <cellStyle name="Percent [2] 2 3" xfId="528" xr:uid="{00000000-0005-0000-0000-000033B40000}"/>
    <cellStyle name="Percent [2] 3" xfId="181" xr:uid="{00000000-0005-0000-0000-000034B40000}"/>
    <cellStyle name="Percent [2] 3 2" xfId="530" xr:uid="{00000000-0005-0000-0000-000035B40000}"/>
    <cellStyle name="Percent [2] 4" xfId="934" xr:uid="{00000000-0005-0000-0000-000036B40000}"/>
    <cellStyle name="Percent [2] 5" xfId="935" xr:uid="{00000000-0005-0000-0000-000037B40000}"/>
    <cellStyle name="Percent [2] 5 2" xfId="936" xr:uid="{00000000-0005-0000-0000-000038B40000}"/>
    <cellStyle name="Percent [2] 5 3" xfId="937" xr:uid="{00000000-0005-0000-0000-000039B40000}"/>
    <cellStyle name="Percent [2] 6" xfId="938" xr:uid="{00000000-0005-0000-0000-00003AB40000}"/>
    <cellStyle name="Percent [2] 6 2" xfId="939" xr:uid="{00000000-0005-0000-0000-00003BB40000}"/>
    <cellStyle name="Percent [2] 7" xfId="940" xr:uid="{00000000-0005-0000-0000-00003CB40000}"/>
    <cellStyle name="Percent [2] 7 2" xfId="941" xr:uid="{00000000-0005-0000-0000-00003DB40000}"/>
    <cellStyle name="Percent [2] 8" xfId="942" xr:uid="{00000000-0005-0000-0000-00003EB40000}"/>
    <cellStyle name="Percent [2] 9" xfId="943" xr:uid="{00000000-0005-0000-0000-00003FB40000}"/>
    <cellStyle name="Percent [2] 9 2" xfId="944" xr:uid="{00000000-0005-0000-0000-000040B40000}"/>
    <cellStyle name="Percent 10" xfId="182" xr:uid="{00000000-0005-0000-0000-000041B40000}"/>
    <cellStyle name="Percent 10 2" xfId="183" xr:uid="{00000000-0005-0000-0000-000042B40000}"/>
    <cellStyle name="Percent 100" xfId="16265" xr:uid="{00000000-0005-0000-0000-000043B40000}"/>
    <cellStyle name="Percent 101" xfId="16249" xr:uid="{00000000-0005-0000-0000-000044B40000}"/>
    <cellStyle name="Percent 102" xfId="16254" xr:uid="{00000000-0005-0000-0000-000045B40000}"/>
    <cellStyle name="Percent 103" xfId="16247" xr:uid="{00000000-0005-0000-0000-000046B40000}"/>
    <cellStyle name="Percent 104" xfId="16267" xr:uid="{00000000-0005-0000-0000-000047B40000}"/>
    <cellStyle name="Percent 105" xfId="16280" xr:uid="{00000000-0005-0000-0000-000048B40000}"/>
    <cellStyle name="Percent 106" xfId="16245" xr:uid="{00000000-0005-0000-0000-000049B40000}"/>
    <cellStyle name="Percent 107" xfId="16253" xr:uid="{00000000-0005-0000-0000-00004AB40000}"/>
    <cellStyle name="Percent 108" xfId="16277" xr:uid="{00000000-0005-0000-0000-00004BB40000}"/>
    <cellStyle name="Percent 109" xfId="6195" xr:uid="{00000000-0005-0000-0000-00004CB40000}"/>
    <cellStyle name="Percent 11" xfId="184" xr:uid="{00000000-0005-0000-0000-00004DB40000}"/>
    <cellStyle name="Percent 110" xfId="16284" xr:uid="{00000000-0005-0000-0000-00004EB40000}"/>
    <cellStyle name="Percent 111" xfId="31579" xr:uid="{00000000-0005-0000-0000-00004FB40000}"/>
    <cellStyle name="Percent 112" xfId="46574" xr:uid="{00000000-0005-0000-0000-000050B40000}"/>
    <cellStyle name="Percent 113" xfId="46568" xr:uid="{00000000-0005-0000-0000-000051B40000}"/>
    <cellStyle name="Percent 114" xfId="46576" xr:uid="{00000000-0005-0000-0000-000052B40000}"/>
    <cellStyle name="Percent 115" xfId="46577" xr:uid="{00000000-0005-0000-0000-000053B40000}"/>
    <cellStyle name="Percent 116" xfId="46570" xr:uid="{00000000-0005-0000-0000-000054B40000}"/>
    <cellStyle name="Percent 117" xfId="16340" xr:uid="{00000000-0005-0000-0000-000055B40000}"/>
    <cellStyle name="Percent 118" xfId="46582" xr:uid="{00000000-0005-0000-0000-000056B40000}"/>
    <cellStyle name="Percent 119" xfId="46778" xr:uid="{00000000-0005-0000-0000-000057B40000}"/>
    <cellStyle name="Percent 12" xfId="185" xr:uid="{00000000-0005-0000-0000-000058B40000}"/>
    <cellStyle name="Percent 120" xfId="46779" xr:uid="{00000000-0005-0000-0000-000059B40000}"/>
    <cellStyle name="Percent 121" xfId="46775" xr:uid="{00000000-0005-0000-0000-00005AB40000}"/>
    <cellStyle name="Percent 122" xfId="46749" xr:uid="{00000000-0005-0000-0000-00005BB40000}"/>
    <cellStyle name="Percent 123" xfId="46771" xr:uid="{00000000-0005-0000-0000-00005CB40000}"/>
    <cellStyle name="Percent 124" xfId="46753" xr:uid="{00000000-0005-0000-0000-00005DB40000}"/>
    <cellStyle name="Percent 125" xfId="46769" xr:uid="{00000000-0005-0000-0000-00005EB40000}"/>
    <cellStyle name="Percent 126" xfId="46754" xr:uid="{00000000-0005-0000-0000-00005FB40000}"/>
    <cellStyle name="Percent 127" xfId="46767" xr:uid="{00000000-0005-0000-0000-000060B40000}"/>
    <cellStyle name="Percent 128" xfId="46756" xr:uid="{00000000-0005-0000-0000-000061B40000}"/>
    <cellStyle name="Percent 129" xfId="46765" xr:uid="{00000000-0005-0000-0000-000062B40000}"/>
    <cellStyle name="Percent 13" xfId="186" xr:uid="{00000000-0005-0000-0000-000063B40000}"/>
    <cellStyle name="Percent 130" xfId="46758" xr:uid="{00000000-0005-0000-0000-000064B40000}"/>
    <cellStyle name="Percent 131" xfId="46763" xr:uid="{00000000-0005-0000-0000-000065B40000}"/>
    <cellStyle name="Percent 132" xfId="46772" xr:uid="{00000000-0005-0000-0000-000066B40000}"/>
    <cellStyle name="Percent 133" xfId="46751" xr:uid="{00000000-0005-0000-0000-000067B40000}"/>
    <cellStyle name="Percent 134" xfId="46761" xr:uid="{00000000-0005-0000-0000-000068B40000}"/>
    <cellStyle name="Percent 135" xfId="46780" xr:uid="{00000000-0005-0000-0000-000069B40000}"/>
    <cellStyle name="Percent 136" xfId="46782" xr:uid="{00000000-0005-0000-0000-00006AB40000}"/>
    <cellStyle name="Percent 137" xfId="46804" xr:uid="{00000000-0005-0000-0000-00006BB40000}"/>
    <cellStyle name="Percent 138" xfId="46807" xr:uid="{00000000-0005-0000-0000-00006CB40000}"/>
    <cellStyle name="Percent 139" xfId="46800" xr:uid="{00000000-0005-0000-0000-00006DB40000}"/>
    <cellStyle name="Percent 14" xfId="187" xr:uid="{00000000-0005-0000-0000-00006EB40000}"/>
    <cellStyle name="Percent 140" xfId="46806" xr:uid="{00000000-0005-0000-0000-00006FB40000}"/>
    <cellStyle name="Percent 141" xfId="46796" xr:uid="{00000000-0005-0000-0000-000070B40000}"/>
    <cellStyle name="Percent 142" xfId="46805" xr:uid="{00000000-0005-0000-0000-000071B40000}"/>
    <cellStyle name="Percent 15" xfId="188" xr:uid="{00000000-0005-0000-0000-000072B40000}"/>
    <cellStyle name="Percent 16" xfId="189" xr:uid="{00000000-0005-0000-0000-000073B40000}"/>
    <cellStyle name="Percent 17" xfId="945" xr:uid="{00000000-0005-0000-0000-000074B40000}"/>
    <cellStyle name="Percent 17 2" xfId="46918" xr:uid="{D12893BF-78F9-4D86-A31F-109A0A66B1D4}"/>
    <cellStyle name="Percent 18" xfId="946" xr:uid="{00000000-0005-0000-0000-000075B40000}"/>
    <cellStyle name="Percent 19" xfId="947" xr:uid="{00000000-0005-0000-0000-000076B40000}"/>
    <cellStyle name="Percent 19 2" xfId="948" xr:uid="{00000000-0005-0000-0000-000077B40000}"/>
    <cellStyle name="Percent 19 3" xfId="949" xr:uid="{00000000-0005-0000-0000-000078B40000}"/>
    <cellStyle name="Percent 2" xfId="190" xr:uid="{00000000-0005-0000-0000-000079B40000}"/>
    <cellStyle name="Percent 2 2" xfId="191" xr:uid="{00000000-0005-0000-0000-00007AB40000}"/>
    <cellStyle name="Percent 2 2 2" xfId="532" xr:uid="{00000000-0005-0000-0000-00007BB40000}"/>
    <cellStyle name="Percent 2 3" xfId="531" xr:uid="{00000000-0005-0000-0000-00007CB40000}"/>
    <cellStyle name="Percent 20" xfId="950" xr:uid="{00000000-0005-0000-0000-00007DB40000}"/>
    <cellStyle name="Percent 21" xfId="951" xr:uid="{00000000-0005-0000-0000-00007EB40000}"/>
    <cellStyle name="Percent 22" xfId="952" xr:uid="{00000000-0005-0000-0000-00007FB40000}"/>
    <cellStyle name="Percent 23" xfId="953" xr:uid="{00000000-0005-0000-0000-000080B40000}"/>
    <cellStyle name="Percent 24" xfId="954" xr:uid="{00000000-0005-0000-0000-000081B40000}"/>
    <cellStyle name="Percent 25" xfId="955" xr:uid="{00000000-0005-0000-0000-000082B40000}"/>
    <cellStyle name="Percent 26" xfId="956" xr:uid="{00000000-0005-0000-0000-000083B40000}"/>
    <cellStyle name="Percent 27" xfId="957" xr:uid="{00000000-0005-0000-0000-000084B40000}"/>
    <cellStyle name="Percent 28" xfId="958" xr:uid="{00000000-0005-0000-0000-000085B40000}"/>
    <cellStyle name="Percent 28 2" xfId="959" xr:uid="{00000000-0005-0000-0000-000086B40000}"/>
    <cellStyle name="Percent 29" xfId="960" xr:uid="{00000000-0005-0000-0000-000087B40000}"/>
    <cellStyle name="Percent 3" xfId="192" xr:uid="{00000000-0005-0000-0000-000088B40000}"/>
    <cellStyle name="Percent 3 2" xfId="193" xr:uid="{00000000-0005-0000-0000-000089B40000}"/>
    <cellStyle name="Percent 3 2 2" xfId="534" xr:uid="{00000000-0005-0000-0000-00008AB40000}"/>
    <cellStyle name="Percent 3 3" xfId="533" xr:uid="{00000000-0005-0000-0000-00008BB40000}"/>
    <cellStyle name="Percent 30" xfId="961" xr:uid="{00000000-0005-0000-0000-00008CB40000}"/>
    <cellStyle name="Percent 31" xfId="962" xr:uid="{00000000-0005-0000-0000-00008DB40000}"/>
    <cellStyle name="Percent 32" xfId="963" xr:uid="{00000000-0005-0000-0000-00008EB40000}"/>
    <cellStyle name="Percent 33" xfId="964" xr:uid="{00000000-0005-0000-0000-00008FB40000}"/>
    <cellStyle name="Percent 34" xfId="965" xr:uid="{00000000-0005-0000-0000-000090B40000}"/>
    <cellStyle name="Percent 35" xfId="966" xr:uid="{00000000-0005-0000-0000-000091B40000}"/>
    <cellStyle name="Percent 36" xfId="967" xr:uid="{00000000-0005-0000-0000-000092B40000}"/>
    <cellStyle name="Percent 37" xfId="968" xr:uid="{00000000-0005-0000-0000-000093B40000}"/>
    <cellStyle name="Percent 38" xfId="969" xr:uid="{00000000-0005-0000-0000-000094B40000}"/>
    <cellStyle name="Percent 38 2" xfId="970" xr:uid="{00000000-0005-0000-0000-000095B40000}"/>
    <cellStyle name="Percent 39" xfId="971" xr:uid="{00000000-0005-0000-0000-000096B40000}"/>
    <cellStyle name="Percent 39 2" xfId="972" xr:uid="{00000000-0005-0000-0000-000097B40000}"/>
    <cellStyle name="Percent 4" xfId="194" xr:uid="{00000000-0005-0000-0000-000098B40000}"/>
    <cellStyle name="Percent 4 2" xfId="430" xr:uid="{00000000-0005-0000-0000-000099B40000}"/>
    <cellStyle name="Percent 4 2 2" xfId="536" xr:uid="{00000000-0005-0000-0000-00009AB40000}"/>
    <cellStyle name="Percent 4 3" xfId="535" xr:uid="{00000000-0005-0000-0000-00009BB40000}"/>
    <cellStyle name="Percent 40" xfId="973" xr:uid="{00000000-0005-0000-0000-00009CB40000}"/>
    <cellStyle name="Percent 40 2" xfId="974" xr:uid="{00000000-0005-0000-0000-00009DB40000}"/>
    <cellStyle name="Percent 41" xfId="975" xr:uid="{00000000-0005-0000-0000-00009EB40000}"/>
    <cellStyle name="Percent 41 2" xfId="976" xr:uid="{00000000-0005-0000-0000-00009FB40000}"/>
    <cellStyle name="Percent 42" xfId="977" xr:uid="{00000000-0005-0000-0000-0000A0B40000}"/>
    <cellStyle name="Percent 42 2" xfId="978" xr:uid="{00000000-0005-0000-0000-0000A1B40000}"/>
    <cellStyle name="Percent 43" xfId="979" xr:uid="{00000000-0005-0000-0000-0000A2B40000}"/>
    <cellStyle name="Percent 43 2" xfId="980" xr:uid="{00000000-0005-0000-0000-0000A3B40000}"/>
    <cellStyle name="Percent 44" xfId="981" xr:uid="{00000000-0005-0000-0000-0000A4B40000}"/>
    <cellStyle name="Percent 44 2" xfId="982" xr:uid="{00000000-0005-0000-0000-0000A5B40000}"/>
    <cellStyle name="Percent 45" xfId="983" xr:uid="{00000000-0005-0000-0000-0000A6B40000}"/>
    <cellStyle name="Percent 45 2" xfId="984" xr:uid="{00000000-0005-0000-0000-0000A7B40000}"/>
    <cellStyle name="Percent 46" xfId="985" xr:uid="{00000000-0005-0000-0000-0000A8B40000}"/>
    <cellStyle name="Percent 47" xfId="986" xr:uid="{00000000-0005-0000-0000-0000A9B40000}"/>
    <cellStyle name="Percent 48" xfId="987" xr:uid="{00000000-0005-0000-0000-0000AAB40000}"/>
    <cellStyle name="Percent 49" xfId="988" xr:uid="{00000000-0005-0000-0000-0000ABB40000}"/>
    <cellStyle name="Percent 49 2" xfId="989" xr:uid="{00000000-0005-0000-0000-0000ACB40000}"/>
    <cellStyle name="Percent 5" xfId="195" xr:uid="{00000000-0005-0000-0000-0000ADB40000}"/>
    <cellStyle name="Percent 5 2" xfId="537" xr:uid="{00000000-0005-0000-0000-0000AEB40000}"/>
    <cellStyle name="Percent 50" xfId="990" xr:uid="{00000000-0005-0000-0000-0000AFB40000}"/>
    <cellStyle name="Percent 51" xfId="991" xr:uid="{00000000-0005-0000-0000-0000B0B40000}"/>
    <cellStyle name="Percent 52" xfId="992" xr:uid="{00000000-0005-0000-0000-0000B1B40000}"/>
    <cellStyle name="Percent 53" xfId="993" xr:uid="{00000000-0005-0000-0000-0000B2B40000}"/>
    <cellStyle name="Percent 53 2" xfId="994" xr:uid="{00000000-0005-0000-0000-0000B3B40000}"/>
    <cellStyle name="Percent 54" xfId="995" xr:uid="{00000000-0005-0000-0000-0000B4B40000}"/>
    <cellStyle name="Percent 54 2" xfId="996" xr:uid="{00000000-0005-0000-0000-0000B5B40000}"/>
    <cellStyle name="Percent 55" xfId="997" xr:uid="{00000000-0005-0000-0000-0000B6B40000}"/>
    <cellStyle name="Percent 55 2" xfId="998" xr:uid="{00000000-0005-0000-0000-0000B7B40000}"/>
    <cellStyle name="Percent 56" xfId="999" xr:uid="{00000000-0005-0000-0000-0000B8B40000}"/>
    <cellStyle name="Percent 56 2" xfId="1000" xr:uid="{00000000-0005-0000-0000-0000B9B40000}"/>
    <cellStyle name="Percent 57" xfId="1001" xr:uid="{00000000-0005-0000-0000-0000BAB40000}"/>
    <cellStyle name="Percent 58" xfId="1002" xr:uid="{00000000-0005-0000-0000-0000BBB40000}"/>
    <cellStyle name="Percent 59" xfId="1003" xr:uid="{00000000-0005-0000-0000-0000BCB40000}"/>
    <cellStyle name="Percent 6" xfId="196" xr:uid="{00000000-0005-0000-0000-0000BDB40000}"/>
    <cellStyle name="Percent 60" xfId="1004" xr:uid="{00000000-0005-0000-0000-0000BEB40000}"/>
    <cellStyle name="Percent 61" xfId="930" xr:uid="{00000000-0005-0000-0000-0000BFB40000}"/>
    <cellStyle name="Percent 62" xfId="1269" xr:uid="{00000000-0005-0000-0000-0000C0B40000}"/>
    <cellStyle name="Percent 63" xfId="1326" xr:uid="{00000000-0005-0000-0000-0000C1B40000}"/>
    <cellStyle name="Percent 64" xfId="1328" xr:uid="{00000000-0005-0000-0000-0000C2B40000}"/>
    <cellStyle name="Percent 65" xfId="1382" xr:uid="{00000000-0005-0000-0000-0000C3B40000}"/>
    <cellStyle name="Percent 66" xfId="1595" xr:uid="{00000000-0005-0000-0000-0000C4B40000}"/>
    <cellStyle name="Percent 67" xfId="2016" xr:uid="{00000000-0005-0000-0000-0000C5B40000}"/>
    <cellStyle name="Percent 68" xfId="2806" xr:uid="{00000000-0005-0000-0000-0000C6B40000}"/>
    <cellStyle name="Percent 69" xfId="2801" xr:uid="{00000000-0005-0000-0000-0000C7B40000}"/>
    <cellStyle name="Percent 7" xfId="197" xr:uid="{00000000-0005-0000-0000-0000C8B40000}"/>
    <cellStyle name="Percent 7 2" xfId="1006" xr:uid="{00000000-0005-0000-0000-0000C9B40000}"/>
    <cellStyle name="Percent 7 3" xfId="1007" xr:uid="{00000000-0005-0000-0000-0000CAB40000}"/>
    <cellStyle name="Percent 7 4" xfId="1008" xr:uid="{00000000-0005-0000-0000-0000CBB40000}"/>
    <cellStyle name="Percent 7 5" xfId="1009" xr:uid="{00000000-0005-0000-0000-0000CCB40000}"/>
    <cellStyle name="Percent 7 6" xfId="1010" xr:uid="{00000000-0005-0000-0000-0000CDB40000}"/>
    <cellStyle name="Percent 7 7" xfId="1005" xr:uid="{00000000-0005-0000-0000-0000CEB40000}"/>
    <cellStyle name="Percent 7 8" xfId="407" xr:uid="{00000000-0005-0000-0000-0000CFB40000}"/>
    <cellStyle name="Percent 7 9" xfId="31433" xr:uid="{00000000-0005-0000-0000-0000D0B40000}"/>
    <cellStyle name="Percent 70" xfId="2869" xr:uid="{00000000-0005-0000-0000-0000D1B40000}"/>
    <cellStyle name="Percent 71" xfId="4492" xr:uid="{00000000-0005-0000-0000-0000D2B40000}"/>
    <cellStyle name="Percent 72" xfId="4495" xr:uid="{00000000-0005-0000-0000-0000D3B40000}"/>
    <cellStyle name="Percent 73" xfId="4503" xr:uid="{00000000-0005-0000-0000-0000D4B40000}"/>
    <cellStyle name="Percent 74" xfId="2821" xr:uid="{00000000-0005-0000-0000-0000D5B40000}"/>
    <cellStyle name="Percent 75" xfId="4506" xr:uid="{00000000-0005-0000-0000-0000D6B40000}"/>
    <cellStyle name="Percent 76" xfId="2854" xr:uid="{00000000-0005-0000-0000-0000D7B40000}"/>
    <cellStyle name="Percent 77" xfId="4505" xr:uid="{00000000-0005-0000-0000-0000D8B40000}"/>
    <cellStyle name="Percent 78" xfId="2813" xr:uid="{00000000-0005-0000-0000-0000D9B40000}"/>
    <cellStyle name="Percent 79" xfId="2817" xr:uid="{00000000-0005-0000-0000-0000DAB40000}"/>
    <cellStyle name="Percent 8" xfId="198" xr:uid="{00000000-0005-0000-0000-0000DBB40000}"/>
    <cellStyle name="Percent 8 2" xfId="1011" xr:uid="{00000000-0005-0000-0000-0000DCB40000}"/>
    <cellStyle name="Percent 8 3" xfId="1012" xr:uid="{00000000-0005-0000-0000-0000DDB40000}"/>
    <cellStyle name="Percent 8 4" xfId="1013" xr:uid="{00000000-0005-0000-0000-0000DEB40000}"/>
    <cellStyle name="Percent 8 5" xfId="31481" xr:uid="{00000000-0005-0000-0000-0000DFB40000}"/>
    <cellStyle name="Percent 80" xfId="2808" xr:uid="{00000000-0005-0000-0000-0000E0B40000}"/>
    <cellStyle name="Percent 81" xfId="2814" xr:uid="{00000000-0005-0000-0000-0000E1B40000}"/>
    <cellStyle name="Percent 82" xfId="2866" xr:uid="{00000000-0005-0000-0000-0000E2B40000}"/>
    <cellStyle name="Percent 83" xfId="4562" xr:uid="{00000000-0005-0000-0000-0000E3B40000}"/>
    <cellStyle name="Percent 84" xfId="6183" xr:uid="{00000000-0005-0000-0000-0000E4B40000}"/>
    <cellStyle name="Percent 85" xfId="6184" xr:uid="{00000000-0005-0000-0000-0000E5B40000}"/>
    <cellStyle name="Percent 86" xfId="6190" xr:uid="{00000000-0005-0000-0000-0000E6B40000}"/>
    <cellStyle name="Percent 87" xfId="4516" xr:uid="{00000000-0005-0000-0000-0000E7B40000}"/>
    <cellStyle name="Percent 88" xfId="6191" xr:uid="{00000000-0005-0000-0000-0000E8B40000}"/>
    <cellStyle name="Percent 89" xfId="4548" xr:uid="{00000000-0005-0000-0000-0000E9B40000}"/>
    <cellStyle name="Percent 9" xfId="199" xr:uid="{00000000-0005-0000-0000-0000EAB40000}"/>
    <cellStyle name="Percent 9 2" xfId="1014" xr:uid="{00000000-0005-0000-0000-0000EBB40000}"/>
    <cellStyle name="Percent 9 3" xfId="1015" xr:uid="{00000000-0005-0000-0000-0000ECB40000}"/>
    <cellStyle name="Percent 9 4" xfId="31432" xr:uid="{00000000-0005-0000-0000-0000EDB40000}"/>
    <cellStyle name="Percent 90" xfId="11272" xr:uid="{00000000-0005-0000-0000-0000EEB40000}"/>
    <cellStyle name="Percent 91" xfId="16244" xr:uid="{00000000-0005-0000-0000-0000EFB40000}"/>
    <cellStyle name="Percent 92" xfId="16238" xr:uid="{00000000-0005-0000-0000-0000F0B40000}"/>
    <cellStyle name="Percent 93" xfId="16235" xr:uid="{00000000-0005-0000-0000-0000F1B40000}"/>
    <cellStyle name="Percent 94" xfId="6251" xr:uid="{00000000-0005-0000-0000-0000F2B40000}"/>
    <cellStyle name="Percent 95" xfId="6193" xr:uid="{00000000-0005-0000-0000-0000F3B40000}"/>
    <cellStyle name="Percent 96" xfId="16281" xr:uid="{00000000-0005-0000-0000-0000F4B40000}"/>
    <cellStyle name="Percent 97" xfId="16255" xr:uid="{00000000-0005-0000-0000-0000F5B40000}"/>
    <cellStyle name="Percent 98" xfId="16285" xr:uid="{00000000-0005-0000-0000-0000F6B40000}"/>
    <cellStyle name="Percent 99" xfId="16251" xr:uid="{00000000-0005-0000-0000-0000F7B40000}"/>
    <cellStyle name="SAPBEXaggData" xfId="200" xr:uid="{00000000-0005-0000-0000-0000F8B40000}"/>
    <cellStyle name="SAPBEXaggData 2" xfId="201" xr:uid="{00000000-0005-0000-0000-0000F9B40000}"/>
    <cellStyle name="SAPBEXaggData 2 2" xfId="202" xr:uid="{00000000-0005-0000-0000-0000FAB40000}"/>
    <cellStyle name="SAPBEXaggData 3" xfId="203" xr:uid="{00000000-0005-0000-0000-0000FBB40000}"/>
    <cellStyle name="SAPBEXaggData 4" xfId="431" xr:uid="{00000000-0005-0000-0000-0000FCB40000}"/>
    <cellStyle name="SAPBEXaggData 4 2" xfId="46668" xr:uid="{00000000-0005-0000-0000-0000FDB40000}"/>
    <cellStyle name="SAPBEXaggData 5" xfId="31480" xr:uid="{00000000-0005-0000-0000-0000FEB40000}"/>
    <cellStyle name="SAPBEXaggData_Sept 2011 Total BW Data" xfId="204" xr:uid="{00000000-0005-0000-0000-0000FFB40000}"/>
    <cellStyle name="SAPBEXaggDataEmph" xfId="205" xr:uid="{00000000-0005-0000-0000-000000B50000}"/>
    <cellStyle name="SAPBEXaggDataEmph 2" xfId="432" xr:uid="{00000000-0005-0000-0000-000001B50000}"/>
    <cellStyle name="SAPBEXaggDataEmph 2 2" xfId="46727" xr:uid="{00000000-0005-0000-0000-000002B50000}"/>
    <cellStyle name="SAPBEXaggDataEmph 3" xfId="31508" xr:uid="{00000000-0005-0000-0000-000003B50000}"/>
    <cellStyle name="SAPBEXaggExc1" xfId="206" xr:uid="{00000000-0005-0000-0000-000004B50000}"/>
    <cellStyle name="SAPBEXaggExc1Emph" xfId="207" xr:uid="{00000000-0005-0000-0000-000005B50000}"/>
    <cellStyle name="SAPBEXaggExc2" xfId="208" xr:uid="{00000000-0005-0000-0000-000006B50000}"/>
    <cellStyle name="SAPBEXaggExc2Emph" xfId="209" xr:uid="{00000000-0005-0000-0000-000007B50000}"/>
    <cellStyle name="SAPBEXaggItem" xfId="210" xr:uid="{00000000-0005-0000-0000-000008B50000}"/>
    <cellStyle name="SAPBEXaggItem 2" xfId="211" xr:uid="{00000000-0005-0000-0000-000009B50000}"/>
    <cellStyle name="SAPBEXaggItem 2 2" xfId="212" xr:uid="{00000000-0005-0000-0000-00000AB50000}"/>
    <cellStyle name="SAPBEXaggItem 3" xfId="213" xr:uid="{00000000-0005-0000-0000-00000BB50000}"/>
    <cellStyle name="SAPBEXaggItem 4" xfId="433" xr:uid="{00000000-0005-0000-0000-00000CB50000}"/>
    <cellStyle name="SAPBEXaggItem 4 2" xfId="46607" xr:uid="{00000000-0005-0000-0000-00000DB50000}"/>
    <cellStyle name="SAPBEXaggItem 5" xfId="31431" xr:uid="{00000000-0005-0000-0000-00000EB50000}"/>
    <cellStyle name="SAPBEXaggItem_Sept 2011 Total BW Data" xfId="214" xr:uid="{00000000-0005-0000-0000-00000FB50000}"/>
    <cellStyle name="SAPBEXaggItemX" xfId="215" xr:uid="{00000000-0005-0000-0000-000010B50000}"/>
    <cellStyle name="SAPBEXaggItemX 2" xfId="434" xr:uid="{00000000-0005-0000-0000-000011B50000}"/>
    <cellStyle name="SAPBEXaggItemX 2 2" xfId="46667" xr:uid="{00000000-0005-0000-0000-000012B50000}"/>
    <cellStyle name="SAPBEXaggItemX 3" xfId="31410" xr:uid="{00000000-0005-0000-0000-000013B50000}"/>
    <cellStyle name="SAPBEXchaText" xfId="216" xr:uid="{00000000-0005-0000-0000-000014B50000}"/>
    <cellStyle name="SAPBEXchaText 2" xfId="435" xr:uid="{00000000-0005-0000-0000-000015B50000}"/>
    <cellStyle name="SAPBEXchaText 2 2" xfId="46666" xr:uid="{00000000-0005-0000-0000-000016B50000}"/>
    <cellStyle name="SAPBEXchaText 3" xfId="31430" xr:uid="{00000000-0005-0000-0000-000017B50000}"/>
    <cellStyle name="SAPBEXColoum_Header_SA" xfId="217" xr:uid="{00000000-0005-0000-0000-000018B50000}"/>
    <cellStyle name="SAPBEXexcBad" xfId="436" xr:uid="{00000000-0005-0000-0000-000019B50000}"/>
    <cellStyle name="SAPBEXexcBad7" xfId="218" xr:uid="{00000000-0005-0000-0000-00001AB50000}"/>
    <cellStyle name="SAPBEXexcBad7 2" xfId="219" xr:uid="{00000000-0005-0000-0000-00001BB50000}"/>
    <cellStyle name="SAPBEXexcBad8" xfId="220" xr:uid="{00000000-0005-0000-0000-00001CB50000}"/>
    <cellStyle name="SAPBEXexcBad8 2" xfId="221" xr:uid="{00000000-0005-0000-0000-00001DB50000}"/>
    <cellStyle name="SAPBEXexcBad9" xfId="222" xr:uid="{00000000-0005-0000-0000-00001EB50000}"/>
    <cellStyle name="SAPBEXexcBad9 2" xfId="223" xr:uid="{00000000-0005-0000-0000-00001FB50000}"/>
    <cellStyle name="SAPBEXexcCritical" xfId="437" xr:uid="{00000000-0005-0000-0000-000020B50000}"/>
    <cellStyle name="SAPBEXexcCritical4" xfId="224" xr:uid="{00000000-0005-0000-0000-000021B50000}"/>
    <cellStyle name="SAPBEXexcCritical4 2" xfId="225" xr:uid="{00000000-0005-0000-0000-000022B50000}"/>
    <cellStyle name="SAPBEXexcCritical5" xfId="226" xr:uid="{00000000-0005-0000-0000-000023B50000}"/>
    <cellStyle name="SAPBEXexcCritical5 2" xfId="227" xr:uid="{00000000-0005-0000-0000-000024B50000}"/>
    <cellStyle name="SAPBEXexcCritical6" xfId="228" xr:uid="{00000000-0005-0000-0000-000025B50000}"/>
    <cellStyle name="SAPBEXexcCritical6 2" xfId="229" xr:uid="{00000000-0005-0000-0000-000026B50000}"/>
    <cellStyle name="SAPBEXexcGood" xfId="438" xr:uid="{00000000-0005-0000-0000-000027B50000}"/>
    <cellStyle name="SAPBEXexcGood1" xfId="230" xr:uid="{00000000-0005-0000-0000-000028B50000}"/>
    <cellStyle name="SAPBEXexcGood1 2" xfId="231" xr:uid="{00000000-0005-0000-0000-000029B50000}"/>
    <cellStyle name="SAPBEXexcGood2" xfId="232" xr:uid="{00000000-0005-0000-0000-00002AB50000}"/>
    <cellStyle name="SAPBEXexcGood2 2" xfId="233" xr:uid="{00000000-0005-0000-0000-00002BB50000}"/>
    <cellStyle name="SAPBEXexcGood3" xfId="234" xr:uid="{00000000-0005-0000-0000-00002CB50000}"/>
    <cellStyle name="SAPBEXexcGood3 2" xfId="235" xr:uid="{00000000-0005-0000-0000-00002DB50000}"/>
    <cellStyle name="SAPBEXexcVeryBad" xfId="439" xr:uid="{00000000-0005-0000-0000-00002EB50000}"/>
    <cellStyle name="SAPBEXfilterDrill" xfId="236" xr:uid="{00000000-0005-0000-0000-00002FB50000}"/>
    <cellStyle name="SAPBEXfilterDrill 2" xfId="440" xr:uid="{00000000-0005-0000-0000-000030B50000}"/>
    <cellStyle name="SAPBEXfilterDrill 2 2" xfId="46665" xr:uid="{00000000-0005-0000-0000-000031B50000}"/>
    <cellStyle name="SAPBEXfilterDrill 3" xfId="31429" xr:uid="{00000000-0005-0000-0000-000032B50000}"/>
    <cellStyle name="SAPBEXfilterItem" xfId="237" xr:uid="{00000000-0005-0000-0000-000033B50000}"/>
    <cellStyle name="SAPBEXfilterItem 2" xfId="238" xr:uid="{00000000-0005-0000-0000-000034B50000}"/>
    <cellStyle name="SAPBEXfilterItem 3" xfId="441" xr:uid="{00000000-0005-0000-0000-000035B50000}"/>
    <cellStyle name="SAPBEXfilterItem 3 2" xfId="46664" xr:uid="{00000000-0005-0000-0000-000036B50000}"/>
    <cellStyle name="SAPBEXfilterItem 4" xfId="31428" xr:uid="{00000000-0005-0000-0000-000037B50000}"/>
    <cellStyle name="SAPBEXfilterItem_2011-10 LIEE Table 6 (2)" xfId="239" xr:uid="{00000000-0005-0000-0000-000038B50000}"/>
    <cellStyle name="SAPBEXfilterText" xfId="240" xr:uid="{00000000-0005-0000-0000-000039B50000}"/>
    <cellStyle name="SAPBEXfilterText 2" xfId="241" xr:uid="{00000000-0005-0000-0000-00003AB50000}"/>
    <cellStyle name="SAPBEXfilterText 2 2" xfId="242" xr:uid="{00000000-0005-0000-0000-00003BB50000}"/>
    <cellStyle name="SAPBEXfilterText 3" xfId="442" xr:uid="{00000000-0005-0000-0000-00003CB50000}"/>
    <cellStyle name="SAPBEXfilterText 3 2" xfId="46615" xr:uid="{00000000-0005-0000-0000-00003DB50000}"/>
    <cellStyle name="SAPBEXfilterText 4" xfId="31427" xr:uid="{00000000-0005-0000-0000-00003EB50000}"/>
    <cellStyle name="SAPBEXfilterText_2011-12 LIEE Table 1 Updated budget" xfId="243" xr:uid="{00000000-0005-0000-0000-00003FB50000}"/>
    <cellStyle name="SAPBEXformats" xfId="244" xr:uid="{00000000-0005-0000-0000-000040B50000}"/>
    <cellStyle name="SAPBEXformats 2" xfId="443" xr:uid="{00000000-0005-0000-0000-000041B50000}"/>
    <cellStyle name="SAPBEXformats 2 2" xfId="46608" xr:uid="{00000000-0005-0000-0000-000042B50000}"/>
    <cellStyle name="SAPBEXformats 3" xfId="31426" xr:uid="{00000000-0005-0000-0000-000043B50000}"/>
    <cellStyle name="SAPBEXheaderData" xfId="245" xr:uid="{00000000-0005-0000-0000-000044B50000}"/>
    <cellStyle name="SAPBEXheaderData 2" xfId="444" xr:uid="{00000000-0005-0000-0000-000045B50000}"/>
    <cellStyle name="SAPBEXheaderData 3" xfId="31425" xr:uid="{00000000-0005-0000-0000-000046B50000}"/>
    <cellStyle name="SAPBEXheaderItem" xfId="246" xr:uid="{00000000-0005-0000-0000-000047B50000}"/>
    <cellStyle name="SAPBEXheaderItem 2" xfId="247" xr:uid="{00000000-0005-0000-0000-000048B50000}"/>
    <cellStyle name="SAPBEXheaderItem 2 2" xfId="248" xr:uid="{00000000-0005-0000-0000-000049B50000}"/>
    <cellStyle name="SAPBEXheaderItem 3" xfId="445" xr:uid="{00000000-0005-0000-0000-00004AB50000}"/>
    <cellStyle name="SAPBEXheaderItem 3 2" xfId="46663" xr:uid="{00000000-0005-0000-0000-00004BB50000}"/>
    <cellStyle name="SAPBEXheaderItem 4" xfId="31424" xr:uid="{00000000-0005-0000-0000-00004CB50000}"/>
    <cellStyle name="SAPBEXheaderItem_2011-10 LIEE Table 6 (2)" xfId="249" xr:uid="{00000000-0005-0000-0000-00004DB50000}"/>
    <cellStyle name="SAPBEXheaderText" xfId="250" xr:uid="{00000000-0005-0000-0000-00004EB50000}"/>
    <cellStyle name="SAPBEXheaderText 2" xfId="251" xr:uid="{00000000-0005-0000-0000-00004FB50000}"/>
    <cellStyle name="SAPBEXheaderText 2 2" xfId="252" xr:uid="{00000000-0005-0000-0000-000050B50000}"/>
    <cellStyle name="SAPBEXheaderText 3" xfId="446" xr:uid="{00000000-0005-0000-0000-000051B50000}"/>
    <cellStyle name="SAPBEXheaderText 3 2" xfId="46602" xr:uid="{00000000-0005-0000-0000-000052B50000}"/>
    <cellStyle name="SAPBEXheaderText 4" xfId="31479" xr:uid="{00000000-0005-0000-0000-000053B50000}"/>
    <cellStyle name="SAPBEXheaderText_2011-10 LIEE Table 6 (2)" xfId="253" xr:uid="{00000000-0005-0000-0000-000054B50000}"/>
    <cellStyle name="SAPBEXHLevel0" xfId="254" xr:uid="{00000000-0005-0000-0000-000055B50000}"/>
    <cellStyle name="SAPBEXHLevel0 10" xfId="1017" xr:uid="{00000000-0005-0000-0000-000056B50000}"/>
    <cellStyle name="SAPBEXHLevel0 10 2" xfId="1018" xr:uid="{00000000-0005-0000-0000-000057B50000}"/>
    <cellStyle name="SAPBEXHLevel0 11" xfId="1016" xr:uid="{00000000-0005-0000-0000-000058B50000}"/>
    <cellStyle name="SAPBEXHLevel0 12" xfId="447" xr:uid="{00000000-0005-0000-0000-000059B50000}"/>
    <cellStyle name="SAPBEXHLevel0 13" xfId="31423" xr:uid="{00000000-0005-0000-0000-00005AB50000}"/>
    <cellStyle name="SAPBEXHLevel0 2" xfId="255" xr:uid="{00000000-0005-0000-0000-00005BB50000}"/>
    <cellStyle name="SAPBEXHLevel0 2 2" xfId="256" xr:uid="{00000000-0005-0000-0000-00005CB50000}"/>
    <cellStyle name="SAPBEXHLevel0 2 2 2" xfId="539" xr:uid="{00000000-0005-0000-0000-00005DB50000}"/>
    <cellStyle name="SAPBEXHLevel0 2 2 3" xfId="449" xr:uid="{00000000-0005-0000-0000-00005EB50000}"/>
    <cellStyle name="SAPBEXHLevel0 2 2 4" xfId="31478" xr:uid="{00000000-0005-0000-0000-00005FB50000}"/>
    <cellStyle name="SAPBEXHLevel0 2 3" xfId="538" xr:uid="{00000000-0005-0000-0000-000060B50000}"/>
    <cellStyle name="SAPBEXHLevel0 2 4" xfId="448" xr:uid="{00000000-0005-0000-0000-000061B50000}"/>
    <cellStyle name="SAPBEXHLevel0 2 5" xfId="31477" xr:uid="{00000000-0005-0000-0000-000062B50000}"/>
    <cellStyle name="SAPBEXHLevel0 3" xfId="450" xr:uid="{00000000-0005-0000-0000-000063B50000}"/>
    <cellStyle name="SAPBEXHLevel0 3 2" xfId="540" xr:uid="{00000000-0005-0000-0000-000064B50000}"/>
    <cellStyle name="SAPBEXHLevel0 3 3" xfId="46622" xr:uid="{00000000-0005-0000-0000-000065B50000}"/>
    <cellStyle name="SAPBEXHLevel0 4" xfId="1019" xr:uid="{00000000-0005-0000-0000-000066B50000}"/>
    <cellStyle name="SAPBEXHLevel0 5" xfId="1020" xr:uid="{00000000-0005-0000-0000-000067B50000}"/>
    <cellStyle name="SAPBEXHLevel0 5 2" xfId="1021" xr:uid="{00000000-0005-0000-0000-000068B50000}"/>
    <cellStyle name="SAPBEXHLevel0 5 3" xfId="1022" xr:uid="{00000000-0005-0000-0000-000069B50000}"/>
    <cellStyle name="SAPBEXHLevel0 6" xfId="1023" xr:uid="{00000000-0005-0000-0000-00006AB50000}"/>
    <cellStyle name="SAPBEXHLevel0 6 2" xfId="1024" xr:uid="{00000000-0005-0000-0000-00006BB50000}"/>
    <cellStyle name="SAPBEXHLevel0 7" xfId="1025" xr:uid="{00000000-0005-0000-0000-00006CB50000}"/>
    <cellStyle name="SAPBEXHLevel0 7 2" xfId="1026" xr:uid="{00000000-0005-0000-0000-00006DB50000}"/>
    <cellStyle name="SAPBEXHLevel0 8" xfId="1027" xr:uid="{00000000-0005-0000-0000-00006EB50000}"/>
    <cellStyle name="SAPBEXHLevel0 9" xfId="1028" xr:uid="{00000000-0005-0000-0000-00006FB50000}"/>
    <cellStyle name="SAPBEXHLevel0 9 2" xfId="1029" xr:uid="{00000000-0005-0000-0000-000070B50000}"/>
    <cellStyle name="SAPBEXHLevel0_2011-10 LIEE Table 6 (2)" xfId="257" xr:uid="{00000000-0005-0000-0000-000071B50000}"/>
    <cellStyle name="SAPBEXHLevel0X" xfId="258" xr:uid="{00000000-0005-0000-0000-000072B50000}"/>
    <cellStyle name="SAPBEXHLevel0X 10" xfId="1031" xr:uid="{00000000-0005-0000-0000-000073B50000}"/>
    <cellStyle name="SAPBEXHLevel0X 10 2" xfId="1032" xr:uid="{00000000-0005-0000-0000-000074B50000}"/>
    <cellStyle name="SAPBEXHLevel0X 11" xfId="1030" xr:uid="{00000000-0005-0000-0000-000075B50000}"/>
    <cellStyle name="SAPBEXHLevel0X 12" xfId="451" xr:uid="{00000000-0005-0000-0000-000076B50000}"/>
    <cellStyle name="SAPBEXHLevel0X 13" xfId="31422" xr:uid="{00000000-0005-0000-0000-000077B50000}"/>
    <cellStyle name="SAPBEXHLevel0X 2" xfId="259" xr:uid="{00000000-0005-0000-0000-000078B50000}"/>
    <cellStyle name="SAPBEXHLevel0X 2 2" xfId="260" xr:uid="{00000000-0005-0000-0000-000079B50000}"/>
    <cellStyle name="SAPBEXHLevel0X 2 2 2" xfId="542" xr:uid="{00000000-0005-0000-0000-00007AB50000}"/>
    <cellStyle name="SAPBEXHLevel0X 2 2 3" xfId="453" xr:uid="{00000000-0005-0000-0000-00007BB50000}"/>
    <cellStyle name="SAPBEXHLevel0X 2 2 4" xfId="31507" xr:uid="{00000000-0005-0000-0000-00007CB50000}"/>
    <cellStyle name="SAPBEXHLevel0X 2 3" xfId="541" xr:uid="{00000000-0005-0000-0000-00007DB50000}"/>
    <cellStyle name="SAPBEXHLevel0X 2 4" xfId="452" xr:uid="{00000000-0005-0000-0000-00007EB50000}"/>
    <cellStyle name="SAPBEXHLevel0X 2 5" xfId="31421" xr:uid="{00000000-0005-0000-0000-00007FB50000}"/>
    <cellStyle name="SAPBEXHLevel0X 3" xfId="261" xr:uid="{00000000-0005-0000-0000-000080B50000}"/>
    <cellStyle name="SAPBEXHLevel0X 3 2" xfId="262" xr:uid="{00000000-0005-0000-0000-000081B50000}"/>
    <cellStyle name="SAPBEXHLevel0X 3 2 2" xfId="543" xr:uid="{00000000-0005-0000-0000-000082B50000}"/>
    <cellStyle name="SAPBEXHLevel0X 3 2 3" xfId="31476" xr:uid="{00000000-0005-0000-0000-000083B50000}"/>
    <cellStyle name="SAPBEXHLevel0X 3 3" xfId="454" xr:uid="{00000000-0005-0000-0000-000084B50000}"/>
    <cellStyle name="SAPBEXHLevel0X 3 4" xfId="31418" xr:uid="{00000000-0005-0000-0000-000085B50000}"/>
    <cellStyle name="SAPBEXHLevel0X 4" xfId="263" xr:uid="{00000000-0005-0000-0000-000086B50000}"/>
    <cellStyle name="SAPBEXHLevel0X 4 2" xfId="1033" xr:uid="{00000000-0005-0000-0000-000087B50000}"/>
    <cellStyle name="SAPBEXHLevel0X 5" xfId="1034" xr:uid="{00000000-0005-0000-0000-000088B50000}"/>
    <cellStyle name="SAPBEXHLevel0X 5 2" xfId="1035" xr:uid="{00000000-0005-0000-0000-000089B50000}"/>
    <cellStyle name="SAPBEXHLevel0X 5 3" xfId="1036" xr:uid="{00000000-0005-0000-0000-00008AB50000}"/>
    <cellStyle name="SAPBEXHLevel0X 5 4" xfId="46595" xr:uid="{00000000-0005-0000-0000-00008BB50000}"/>
    <cellStyle name="SAPBEXHLevel0X 6" xfId="1037" xr:uid="{00000000-0005-0000-0000-00008CB50000}"/>
    <cellStyle name="SAPBEXHLevel0X 6 2" xfId="1038" xr:uid="{00000000-0005-0000-0000-00008DB50000}"/>
    <cellStyle name="SAPBEXHLevel0X 7" xfId="1039" xr:uid="{00000000-0005-0000-0000-00008EB50000}"/>
    <cellStyle name="SAPBEXHLevel0X 7 2" xfId="1040" xr:uid="{00000000-0005-0000-0000-00008FB50000}"/>
    <cellStyle name="SAPBEXHLevel0X 8" xfId="1041" xr:uid="{00000000-0005-0000-0000-000090B50000}"/>
    <cellStyle name="SAPBEXHLevel0X 9" xfId="1042" xr:uid="{00000000-0005-0000-0000-000091B50000}"/>
    <cellStyle name="SAPBEXHLevel0X 9 2" xfId="1043" xr:uid="{00000000-0005-0000-0000-000092B50000}"/>
    <cellStyle name="SAPBEXHLevel1" xfId="264" xr:uid="{00000000-0005-0000-0000-000093B50000}"/>
    <cellStyle name="SAPBEXHLevel1 10" xfId="1045" xr:uid="{00000000-0005-0000-0000-000094B50000}"/>
    <cellStyle name="SAPBEXHLevel1 10 2" xfId="1046" xr:uid="{00000000-0005-0000-0000-000095B50000}"/>
    <cellStyle name="SAPBEXHLevel1 11" xfId="1044" xr:uid="{00000000-0005-0000-0000-000096B50000}"/>
    <cellStyle name="SAPBEXHLevel1 12" xfId="455" xr:uid="{00000000-0005-0000-0000-000097B50000}"/>
    <cellStyle name="SAPBEXHLevel1 13" xfId="31420" xr:uid="{00000000-0005-0000-0000-000098B50000}"/>
    <cellStyle name="SAPBEXHLevel1 2" xfId="265" xr:uid="{00000000-0005-0000-0000-000099B50000}"/>
    <cellStyle name="SAPBEXHLevel1 2 2" xfId="266" xr:uid="{00000000-0005-0000-0000-00009AB50000}"/>
    <cellStyle name="SAPBEXHLevel1 2 2 2" xfId="545" xr:uid="{00000000-0005-0000-0000-00009BB50000}"/>
    <cellStyle name="SAPBEXHLevel1 2 2 3" xfId="457" xr:uid="{00000000-0005-0000-0000-00009CB50000}"/>
    <cellStyle name="SAPBEXHLevel1 2 2 4" xfId="31409" xr:uid="{00000000-0005-0000-0000-00009DB50000}"/>
    <cellStyle name="SAPBEXHLevel1 2 3" xfId="544" xr:uid="{00000000-0005-0000-0000-00009EB50000}"/>
    <cellStyle name="SAPBEXHLevel1 2 4" xfId="456" xr:uid="{00000000-0005-0000-0000-00009FB50000}"/>
    <cellStyle name="SAPBEXHLevel1 2 5" xfId="31419" xr:uid="{00000000-0005-0000-0000-0000A0B50000}"/>
    <cellStyle name="SAPBEXHLevel1 3" xfId="458" xr:uid="{00000000-0005-0000-0000-0000A1B50000}"/>
    <cellStyle name="SAPBEXHLevel1 3 2" xfId="546" xr:uid="{00000000-0005-0000-0000-0000A2B50000}"/>
    <cellStyle name="SAPBEXHLevel1 3 3" xfId="46587" xr:uid="{00000000-0005-0000-0000-0000A3B50000}"/>
    <cellStyle name="SAPBEXHLevel1 4" xfId="1047" xr:uid="{00000000-0005-0000-0000-0000A4B50000}"/>
    <cellStyle name="SAPBEXHLevel1 5" xfId="1048" xr:uid="{00000000-0005-0000-0000-0000A5B50000}"/>
    <cellStyle name="SAPBEXHLevel1 5 2" xfId="1049" xr:uid="{00000000-0005-0000-0000-0000A6B50000}"/>
    <cellStyle name="SAPBEXHLevel1 5 3" xfId="1050" xr:uid="{00000000-0005-0000-0000-0000A7B50000}"/>
    <cellStyle name="SAPBEXHLevel1 6" xfId="1051" xr:uid="{00000000-0005-0000-0000-0000A8B50000}"/>
    <cellStyle name="SAPBEXHLevel1 6 2" xfId="1052" xr:uid="{00000000-0005-0000-0000-0000A9B50000}"/>
    <cellStyle name="SAPBEXHLevel1 7" xfId="1053" xr:uid="{00000000-0005-0000-0000-0000AAB50000}"/>
    <cellStyle name="SAPBEXHLevel1 7 2" xfId="1054" xr:uid="{00000000-0005-0000-0000-0000ABB50000}"/>
    <cellStyle name="SAPBEXHLevel1 8" xfId="1055" xr:uid="{00000000-0005-0000-0000-0000ACB50000}"/>
    <cellStyle name="SAPBEXHLevel1 9" xfId="1056" xr:uid="{00000000-0005-0000-0000-0000ADB50000}"/>
    <cellStyle name="SAPBEXHLevel1 9 2" xfId="1057" xr:uid="{00000000-0005-0000-0000-0000AEB50000}"/>
    <cellStyle name="SAPBEXHLevel1_2011-12 LIEE Table 1 Updated budget" xfId="267" xr:uid="{00000000-0005-0000-0000-0000AFB50000}"/>
    <cellStyle name="SAPBEXHLevel1X" xfId="268" xr:uid="{00000000-0005-0000-0000-0000B0B50000}"/>
    <cellStyle name="SAPBEXHLevel1X 10" xfId="1059" xr:uid="{00000000-0005-0000-0000-0000B1B50000}"/>
    <cellStyle name="SAPBEXHLevel1X 10 2" xfId="1060" xr:uid="{00000000-0005-0000-0000-0000B2B50000}"/>
    <cellStyle name="SAPBEXHLevel1X 11" xfId="1058" xr:uid="{00000000-0005-0000-0000-0000B3B50000}"/>
    <cellStyle name="SAPBEXHLevel1X 12" xfId="459" xr:uid="{00000000-0005-0000-0000-0000B4B50000}"/>
    <cellStyle name="SAPBEXHLevel1X 13" xfId="31408" xr:uid="{00000000-0005-0000-0000-0000B5B50000}"/>
    <cellStyle name="SAPBEXHLevel1X 2" xfId="269" xr:uid="{00000000-0005-0000-0000-0000B6B50000}"/>
    <cellStyle name="SAPBEXHLevel1X 2 2" xfId="270" xr:uid="{00000000-0005-0000-0000-0000B7B50000}"/>
    <cellStyle name="SAPBEXHLevel1X 2 2 2" xfId="548" xr:uid="{00000000-0005-0000-0000-0000B8B50000}"/>
    <cellStyle name="SAPBEXHLevel1X 2 2 3" xfId="461" xr:uid="{00000000-0005-0000-0000-0000B9B50000}"/>
    <cellStyle name="SAPBEXHLevel1X 2 2 4" xfId="31407" xr:uid="{00000000-0005-0000-0000-0000BAB50000}"/>
    <cellStyle name="SAPBEXHLevel1X 2 3" xfId="547" xr:uid="{00000000-0005-0000-0000-0000BBB50000}"/>
    <cellStyle name="SAPBEXHLevel1X 2 4" xfId="460" xr:uid="{00000000-0005-0000-0000-0000BCB50000}"/>
    <cellStyle name="SAPBEXHLevel1X 2 5" xfId="31506" xr:uid="{00000000-0005-0000-0000-0000BDB50000}"/>
    <cellStyle name="SAPBEXHLevel1X 3" xfId="271" xr:uid="{00000000-0005-0000-0000-0000BEB50000}"/>
    <cellStyle name="SAPBEXHLevel1X 3 2" xfId="272" xr:uid="{00000000-0005-0000-0000-0000BFB50000}"/>
    <cellStyle name="SAPBEXHLevel1X 3 2 2" xfId="549" xr:uid="{00000000-0005-0000-0000-0000C0B50000}"/>
    <cellStyle name="SAPBEXHLevel1X 3 2 3" xfId="31406" xr:uid="{00000000-0005-0000-0000-0000C1B50000}"/>
    <cellStyle name="SAPBEXHLevel1X 3 3" xfId="462" xr:uid="{00000000-0005-0000-0000-0000C2B50000}"/>
    <cellStyle name="SAPBEXHLevel1X 3 4" xfId="31505" xr:uid="{00000000-0005-0000-0000-0000C3B50000}"/>
    <cellStyle name="SAPBEXHLevel1X 4" xfId="273" xr:uid="{00000000-0005-0000-0000-0000C4B50000}"/>
    <cellStyle name="SAPBEXHLevel1X 4 2" xfId="1061" xr:uid="{00000000-0005-0000-0000-0000C5B50000}"/>
    <cellStyle name="SAPBEXHLevel1X 5" xfId="1062" xr:uid="{00000000-0005-0000-0000-0000C6B50000}"/>
    <cellStyle name="SAPBEXHLevel1X 5 2" xfId="1063" xr:uid="{00000000-0005-0000-0000-0000C7B50000}"/>
    <cellStyle name="SAPBEXHLevel1X 5 3" xfId="1064" xr:uid="{00000000-0005-0000-0000-0000C8B50000}"/>
    <cellStyle name="SAPBEXHLevel1X 5 4" xfId="46623" xr:uid="{00000000-0005-0000-0000-0000C9B50000}"/>
    <cellStyle name="SAPBEXHLevel1X 6" xfId="1065" xr:uid="{00000000-0005-0000-0000-0000CAB50000}"/>
    <cellStyle name="SAPBEXHLevel1X 6 2" xfId="1066" xr:uid="{00000000-0005-0000-0000-0000CBB50000}"/>
    <cellStyle name="SAPBEXHLevel1X 7" xfId="1067" xr:uid="{00000000-0005-0000-0000-0000CCB50000}"/>
    <cellStyle name="SAPBEXHLevel1X 7 2" xfId="1068" xr:uid="{00000000-0005-0000-0000-0000CDB50000}"/>
    <cellStyle name="SAPBEXHLevel1X 8" xfId="1069" xr:uid="{00000000-0005-0000-0000-0000CEB50000}"/>
    <cellStyle name="SAPBEXHLevel1X 9" xfId="1070" xr:uid="{00000000-0005-0000-0000-0000CFB50000}"/>
    <cellStyle name="SAPBEXHLevel1X 9 2" xfId="1071" xr:uid="{00000000-0005-0000-0000-0000D0B50000}"/>
    <cellStyle name="SAPBEXHLevel2" xfId="274" xr:uid="{00000000-0005-0000-0000-0000D1B50000}"/>
    <cellStyle name="SAPBEXHLevel2 10" xfId="1073" xr:uid="{00000000-0005-0000-0000-0000D2B50000}"/>
    <cellStyle name="SAPBEXHLevel2 10 2" xfId="1074" xr:uid="{00000000-0005-0000-0000-0000D3B50000}"/>
    <cellStyle name="SAPBEXHLevel2 11" xfId="1072" xr:uid="{00000000-0005-0000-0000-0000D4B50000}"/>
    <cellStyle name="SAPBEXHLevel2 12" xfId="463" xr:uid="{00000000-0005-0000-0000-0000D5B50000}"/>
    <cellStyle name="SAPBEXHLevel2 13" xfId="31417" xr:uid="{00000000-0005-0000-0000-0000D6B50000}"/>
    <cellStyle name="SAPBEXHLevel2 2" xfId="275" xr:uid="{00000000-0005-0000-0000-0000D7B50000}"/>
    <cellStyle name="SAPBEXHLevel2 2 2" xfId="276" xr:uid="{00000000-0005-0000-0000-0000D8B50000}"/>
    <cellStyle name="SAPBEXHLevel2 2 2 2" xfId="551" xr:uid="{00000000-0005-0000-0000-0000D9B50000}"/>
    <cellStyle name="SAPBEXHLevel2 2 2 3" xfId="465" xr:uid="{00000000-0005-0000-0000-0000DAB50000}"/>
    <cellStyle name="SAPBEXHLevel2 2 2 4" xfId="31405" xr:uid="{00000000-0005-0000-0000-0000DBB50000}"/>
    <cellStyle name="SAPBEXHLevel2 2 3" xfId="550" xr:uid="{00000000-0005-0000-0000-0000DCB50000}"/>
    <cellStyle name="SAPBEXHLevel2 2 4" xfId="464" xr:uid="{00000000-0005-0000-0000-0000DDB50000}"/>
    <cellStyle name="SAPBEXHLevel2 2 5" xfId="31504" xr:uid="{00000000-0005-0000-0000-0000DEB50000}"/>
    <cellStyle name="SAPBEXHLevel2 3" xfId="466" xr:uid="{00000000-0005-0000-0000-0000DFB50000}"/>
    <cellStyle name="SAPBEXHLevel2 3 2" xfId="552" xr:uid="{00000000-0005-0000-0000-0000E0B50000}"/>
    <cellStyle name="SAPBEXHLevel2 3 3" xfId="46586" xr:uid="{00000000-0005-0000-0000-0000E1B50000}"/>
    <cellStyle name="SAPBEXHLevel2 4" xfId="1075" xr:uid="{00000000-0005-0000-0000-0000E2B50000}"/>
    <cellStyle name="SAPBEXHLevel2 5" xfId="1076" xr:uid="{00000000-0005-0000-0000-0000E3B50000}"/>
    <cellStyle name="SAPBEXHLevel2 5 2" xfId="1077" xr:uid="{00000000-0005-0000-0000-0000E4B50000}"/>
    <cellStyle name="SAPBEXHLevel2 5 3" xfId="1078" xr:uid="{00000000-0005-0000-0000-0000E5B50000}"/>
    <cellStyle name="SAPBEXHLevel2 6" xfId="1079" xr:uid="{00000000-0005-0000-0000-0000E6B50000}"/>
    <cellStyle name="SAPBEXHLevel2 6 2" xfId="1080" xr:uid="{00000000-0005-0000-0000-0000E7B50000}"/>
    <cellStyle name="SAPBEXHLevel2 7" xfId="1081" xr:uid="{00000000-0005-0000-0000-0000E8B50000}"/>
    <cellStyle name="SAPBEXHLevel2 7 2" xfId="1082" xr:uid="{00000000-0005-0000-0000-0000E9B50000}"/>
    <cellStyle name="SAPBEXHLevel2 8" xfId="1083" xr:uid="{00000000-0005-0000-0000-0000EAB50000}"/>
    <cellStyle name="SAPBEXHLevel2 9" xfId="1084" xr:uid="{00000000-0005-0000-0000-0000EBB50000}"/>
    <cellStyle name="SAPBEXHLevel2 9 2" xfId="1085" xr:uid="{00000000-0005-0000-0000-0000ECB50000}"/>
    <cellStyle name="SAPBEXHLevel2_2011-12 LIEE Table 1 Updated budget" xfId="277" xr:uid="{00000000-0005-0000-0000-0000EDB50000}"/>
    <cellStyle name="SAPBEXHLevel2X" xfId="278" xr:uid="{00000000-0005-0000-0000-0000EEB50000}"/>
    <cellStyle name="SAPBEXHLevel2X 10" xfId="1087" xr:uid="{00000000-0005-0000-0000-0000EFB50000}"/>
    <cellStyle name="SAPBEXHLevel2X 10 2" xfId="1088" xr:uid="{00000000-0005-0000-0000-0000F0B50000}"/>
    <cellStyle name="SAPBEXHLevel2X 11" xfId="1086" xr:uid="{00000000-0005-0000-0000-0000F1B50000}"/>
    <cellStyle name="SAPBEXHLevel2X 12" xfId="467" xr:uid="{00000000-0005-0000-0000-0000F2B50000}"/>
    <cellStyle name="SAPBEXHLevel2X 13" xfId="31404" xr:uid="{00000000-0005-0000-0000-0000F3B50000}"/>
    <cellStyle name="SAPBEXHLevel2X 2" xfId="279" xr:uid="{00000000-0005-0000-0000-0000F4B50000}"/>
    <cellStyle name="SAPBEXHLevel2X 2 2" xfId="280" xr:uid="{00000000-0005-0000-0000-0000F5B50000}"/>
    <cellStyle name="SAPBEXHLevel2X 2 2 2" xfId="554" xr:uid="{00000000-0005-0000-0000-0000F6B50000}"/>
    <cellStyle name="SAPBEXHLevel2X 2 2 3" xfId="469" xr:uid="{00000000-0005-0000-0000-0000F7B50000}"/>
    <cellStyle name="SAPBEXHLevel2X 2 2 4" xfId="31403" xr:uid="{00000000-0005-0000-0000-0000F8B50000}"/>
    <cellStyle name="SAPBEXHLevel2X 2 3" xfId="553" xr:uid="{00000000-0005-0000-0000-0000F9B50000}"/>
    <cellStyle name="SAPBEXHLevel2X 2 4" xfId="468" xr:uid="{00000000-0005-0000-0000-0000FAB50000}"/>
    <cellStyle name="SAPBEXHLevel2X 2 5" xfId="31503" xr:uid="{00000000-0005-0000-0000-0000FBB50000}"/>
    <cellStyle name="SAPBEXHLevel2X 3" xfId="281" xr:uid="{00000000-0005-0000-0000-0000FCB50000}"/>
    <cellStyle name="SAPBEXHLevel2X 3 2" xfId="282" xr:uid="{00000000-0005-0000-0000-0000FDB50000}"/>
    <cellStyle name="SAPBEXHLevel2X 3 2 2" xfId="555" xr:uid="{00000000-0005-0000-0000-0000FEB50000}"/>
    <cellStyle name="SAPBEXHLevel2X 3 2 3" xfId="31402" xr:uid="{00000000-0005-0000-0000-0000FFB50000}"/>
    <cellStyle name="SAPBEXHLevel2X 3 3" xfId="470" xr:uid="{00000000-0005-0000-0000-000000B60000}"/>
    <cellStyle name="SAPBEXHLevel2X 3 4" xfId="31502" xr:uid="{00000000-0005-0000-0000-000001B60000}"/>
    <cellStyle name="SAPBEXHLevel2X 4" xfId="283" xr:uid="{00000000-0005-0000-0000-000002B60000}"/>
    <cellStyle name="SAPBEXHLevel2X 4 2" xfId="1089" xr:uid="{00000000-0005-0000-0000-000003B60000}"/>
    <cellStyle name="SAPBEXHLevel2X 5" xfId="1090" xr:uid="{00000000-0005-0000-0000-000004B60000}"/>
    <cellStyle name="SAPBEXHLevel2X 5 2" xfId="1091" xr:uid="{00000000-0005-0000-0000-000005B60000}"/>
    <cellStyle name="SAPBEXHLevel2X 5 3" xfId="1092" xr:uid="{00000000-0005-0000-0000-000006B60000}"/>
    <cellStyle name="SAPBEXHLevel2X 5 4" xfId="46594" xr:uid="{00000000-0005-0000-0000-000007B60000}"/>
    <cellStyle name="SAPBEXHLevel2X 6" xfId="1093" xr:uid="{00000000-0005-0000-0000-000008B60000}"/>
    <cellStyle name="SAPBEXHLevel2X 6 2" xfId="1094" xr:uid="{00000000-0005-0000-0000-000009B60000}"/>
    <cellStyle name="SAPBEXHLevel2X 7" xfId="1095" xr:uid="{00000000-0005-0000-0000-00000AB60000}"/>
    <cellStyle name="SAPBEXHLevel2X 7 2" xfId="1096" xr:uid="{00000000-0005-0000-0000-00000BB60000}"/>
    <cellStyle name="SAPBEXHLevel2X 8" xfId="1097" xr:uid="{00000000-0005-0000-0000-00000CB60000}"/>
    <cellStyle name="SAPBEXHLevel2X 9" xfId="1098" xr:uid="{00000000-0005-0000-0000-00000DB60000}"/>
    <cellStyle name="SAPBEXHLevel2X 9 2" xfId="1099" xr:uid="{00000000-0005-0000-0000-00000EB60000}"/>
    <cellStyle name="SAPBEXHLevel3" xfId="284" xr:uid="{00000000-0005-0000-0000-00000FB60000}"/>
    <cellStyle name="SAPBEXHLevel3 10" xfId="1101" xr:uid="{00000000-0005-0000-0000-000010B60000}"/>
    <cellStyle name="SAPBEXHLevel3 10 2" xfId="1102" xr:uid="{00000000-0005-0000-0000-000011B60000}"/>
    <cellStyle name="SAPBEXHLevel3 11" xfId="1100" xr:uid="{00000000-0005-0000-0000-000012B60000}"/>
    <cellStyle name="SAPBEXHLevel3 12" xfId="471" xr:uid="{00000000-0005-0000-0000-000013B60000}"/>
    <cellStyle name="SAPBEXHLevel3 13" xfId="31401" xr:uid="{00000000-0005-0000-0000-000014B60000}"/>
    <cellStyle name="SAPBEXHLevel3 2" xfId="285" xr:uid="{00000000-0005-0000-0000-000015B60000}"/>
    <cellStyle name="SAPBEXHLevel3 2 2" xfId="286" xr:uid="{00000000-0005-0000-0000-000016B60000}"/>
    <cellStyle name="SAPBEXHLevel3 2 2 2" xfId="557" xr:uid="{00000000-0005-0000-0000-000017B60000}"/>
    <cellStyle name="SAPBEXHLevel3 2 2 3" xfId="473" xr:uid="{00000000-0005-0000-0000-000018B60000}"/>
    <cellStyle name="SAPBEXHLevel3 2 2 4" xfId="31400" xr:uid="{00000000-0005-0000-0000-000019B60000}"/>
    <cellStyle name="SAPBEXHLevel3 2 3" xfId="556" xr:uid="{00000000-0005-0000-0000-00001AB60000}"/>
    <cellStyle name="SAPBEXHLevel3 2 4" xfId="472" xr:uid="{00000000-0005-0000-0000-00001BB60000}"/>
    <cellStyle name="SAPBEXHLevel3 2 5" xfId="31501" xr:uid="{00000000-0005-0000-0000-00001CB60000}"/>
    <cellStyle name="SAPBEXHLevel3 3" xfId="474" xr:uid="{00000000-0005-0000-0000-00001DB60000}"/>
    <cellStyle name="SAPBEXHLevel3 3 2" xfId="558" xr:uid="{00000000-0005-0000-0000-00001EB60000}"/>
    <cellStyle name="SAPBEXHLevel3 3 3" xfId="46724" xr:uid="{00000000-0005-0000-0000-00001FB60000}"/>
    <cellStyle name="SAPBEXHLevel3 4" xfId="1103" xr:uid="{00000000-0005-0000-0000-000020B60000}"/>
    <cellStyle name="SAPBEXHLevel3 5" xfId="1104" xr:uid="{00000000-0005-0000-0000-000021B60000}"/>
    <cellStyle name="SAPBEXHLevel3 5 2" xfId="1105" xr:uid="{00000000-0005-0000-0000-000022B60000}"/>
    <cellStyle name="SAPBEXHLevel3 5 3" xfId="1106" xr:uid="{00000000-0005-0000-0000-000023B60000}"/>
    <cellStyle name="SAPBEXHLevel3 6" xfId="1107" xr:uid="{00000000-0005-0000-0000-000024B60000}"/>
    <cellStyle name="SAPBEXHLevel3 6 2" xfId="1108" xr:uid="{00000000-0005-0000-0000-000025B60000}"/>
    <cellStyle name="SAPBEXHLevel3 7" xfId="1109" xr:uid="{00000000-0005-0000-0000-000026B60000}"/>
    <cellStyle name="SAPBEXHLevel3 7 2" xfId="1110" xr:uid="{00000000-0005-0000-0000-000027B60000}"/>
    <cellStyle name="SAPBEXHLevel3 8" xfId="1111" xr:uid="{00000000-0005-0000-0000-000028B60000}"/>
    <cellStyle name="SAPBEXHLevel3 9" xfId="1112" xr:uid="{00000000-0005-0000-0000-000029B60000}"/>
    <cellStyle name="SAPBEXHLevel3 9 2" xfId="1113" xr:uid="{00000000-0005-0000-0000-00002AB60000}"/>
    <cellStyle name="SAPBEXHLevel3_2011-12 LIEE Table 1 Updated budget" xfId="287" xr:uid="{00000000-0005-0000-0000-00002BB60000}"/>
    <cellStyle name="SAPBEXHLevel3X" xfId="288" xr:uid="{00000000-0005-0000-0000-00002CB60000}"/>
    <cellStyle name="SAPBEXHLevel3X 10" xfId="1115" xr:uid="{00000000-0005-0000-0000-00002DB60000}"/>
    <cellStyle name="SAPBEXHLevel3X 10 2" xfId="1116" xr:uid="{00000000-0005-0000-0000-00002EB60000}"/>
    <cellStyle name="SAPBEXHLevel3X 11" xfId="1114" xr:uid="{00000000-0005-0000-0000-00002FB60000}"/>
    <cellStyle name="SAPBEXHLevel3X 12" xfId="475" xr:uid="{00000000-0005-0000-0000-000030B60000}"/>
    <cellStyle name="SAPBEXHLevel3X 13" xfId="31399" xr:uid="{00000000-0005-0000-0000-000031B60000}"/>
    <cellStyle name="SAPBEXHLevel3X 2" xfId="289" xr:uid="{00000000-0005-0000-0000-000032B60000}"/>
    <cellStyle name="SAPBEXHLevel3X 2 2" xfId="290" xr:uid="{00000000-0005-0000-0000-000033B60000}"/>
    <cellStyle name="SAPBEXHLevel3X 2 2 2" xfId="560" xr:uid="{00000000-0005-0000-0000-000034B60000}"/>
    <cellStyle name="SAPBEXHLevel3X 2 2 3" xfId="477" xr:uid="{00000000-0005-0000-0000-000035B60000}"/>
    <cellStyle name="SAPBEXHLevel3X 2 2 4" xfId="31398" xr:uid="{00000000-0005-0000-0000-000036B60000}"/>
    <cellStyle name="SAPBEXHLevel3X 2 3" xfId="559" xr:uid="{00000000-0005-0000-0000-000037B60000}"/>
    <cellStyle name="SAPBEXHLevel3X 2 4" xfId="476" xr:uid="{00000000-0005-0000-0000-000038B60000}"/>
    <cellStyle name="SAPBEXHLevel3X 2 5" xfId="31500" xr:uid="{00000000-0005-0000-0000-000039B60000}"/>
    <cellStyle name="SAPBEXHLevel3X 3" xfId="291" xr:uid="{00000000-0005-0000-0000-00003AB60000}"/>
    <cellStyle name="SAPBEXHLevel3X 3 2" xfId="292" xr:uid="{00000000-0005-0000-0000-00003BB60000}"/>
    <cellStyle name="SAPBEXHLevel3X 3 2 2" xfId="561" xr:uid="{00000000-0005-0000-0000-00003CB60000}"/>
    <cellStyle name="SAPBEXHLevel3X 3 2 3" xfId="31397" xr:uid="{00000000-0005-0000-0000-00003DB60000}"/>
    <cellStyle name="SAPBEXHLevel3X 3 3" xfId="478" xr:uid="{00000000-0005-0000-0000-00003EB60000}"/>
    <cellStyle name="SAPBEXHLevel3X 3 4" xfId="31499" xr:uid="{00000000-0005-0000-0000-00003FB60000}"/>
    <cellStyle name="SAPBEXHLevel3X 4" xfId="293" xr:uid="{00000000-0005-0000-0000-000040B60000}"/>
    <cellStyle name="SAPBEXHLevel3X 4 2" xfId="1117" xr:uid="{00000000-0005-0000-0000-000041B60000}"/>
    <cellStyle name="SAPBEXHLevel3X 5" xfId="1118" xr:uid="{00000000-0005-0000-0000-000042B60000}"/>
    <cellStyle name="SAPBEXHLevel3X 5 2" xfId="1119" xr:uid="{00000000-0005-0000-0000-000043B60000}"/>
    <cellStyle name="SAPBEXHLevel3X 5 3" xfId="1120" xr:uid="{00000000-0005-0000-0000-000044B60000}"/>
    <cellStyle name="SAPBEXHLevel3X 5 4" xfId="46624" xr:uid="{00000000-0005-0000-0000-000045B60000}"/>
    <cellStyle name="SAPBEXHLevel3X 6" xfId="1121" xr:uid="{00000000-0005-0000-0000-000046B60000}"/>
    <cellStyle name="SAPBEXHLevel3X 6 2" xfId="1122" xr:uid="{00000000-0005-0000-0000-000047B60000}"/>
    <cellStyle name="SAPBEXHLevel3X 7" xfId="1123" xr:uid="{00000000-0005-0000-0000-000048B60000}"/>
    <cellStyle name="SAPBEXHLevel3X 7 2" xfId="1124" xr:uid="{00000000-0005-0000-0000-000049B60000}"/>
    <cellStyle name="SAPBEXHLevel3X 8" xfId="1125" xr:uid="{00000000-0005-0000-0000-00004AB60000}"/>
    <cellStyle name="SAPBEXHLevel3X 9" xfId="1126" xr:uid="{00000000-0005-0000-0000-00004BB60000}"/>
    <cellStyle name="SAPBEXHLevel3X 9 2" xfId="1127" xr:uid="{00000000-0005-0000-0000-00004CB60000}"/>
    <cellStyle name="SAPBEXinputData" xfId="46616" xr:uid="{00000000-0005-0000-0000-00004DB60000}"/>
    <cellStyle name="SAPBEXresData" xfId="294" xr:uid="{00000000-0005-0000-0000-00004EB60000}"/>
    <cellStyle name="SAPBEXresData 2" xfId="295" xr:uid="{00000000-0005-0000-0000-00004FB60000}"/>
    <cellStyle name="SAPBEXresData 3" xfId="479" xr:uid="{00000000-0005-0000-0000-000050B60000}"/>
    <cellStyle name="SAPBEXresData 3 2" xfId="46662" xr:uid="{00000000-0005-0000-0000-000051B60000}"/>
    <cellStyle name="SAPBEXresData 4" xfId="31396" xr:uid="{00000000-0005-0000-0000-000052B60000}"/>
    <cellStyle name="SAPBEXresDataEmph" xfId="296" xr:uid="{00000000-0005-0000-0000-000053B60000}"/>
    <cellStyle name="SAPBEXresDataEmph 2" xfId="480" xr:uid="{00000000-0005-0000-0000-000054B60000}"/>
    <cellStyle name="SAPBEXresDataEmph 2 2" xfId="46609" xr:uid="{00000000-0005-0000-0000-000055B60000}"/>
    <cellStyle name="SAPBEXresDataEmph 3" xfId="31395" xr:uid="{00000000-0005-0000-0000-000056B60000}"/>
    <cellStyle name="SAPBEXresExc1" xfId="297" xr:uid="{00000000-0005-0000-0000-000057B60000}"/>
    <cellStyle name="SAPBEXresExc1Emph" xfId="298" xr:uid="{00000000-0005-0000-0000-000058B60000}"/>
    <cellStyle name="SAPBEXresExc2" xfId="299" xr:uid="{00000000-0005-0000-0000-000059B60000}"/>
    <cellStyle name="SAPBEXresExc2Emph" xfId="300" xr:uid="{00000000-0005-0000-0000-00005AB60000}"/>
    <cellStyle name="SAPBEXresItem" xfId="301" xr:uid="{00000000-0005-0000-0000-00005BB60000}"/>
    <cellStyle name="SAPBEXresItem 2" xfId="481" xr:uid="{00000000-0005-0000-0000-00005CB60000}"/>
    <cellStyle name="SAPBEXresItem 2 2" xfId="46632" xr:uid="{00000000-0005-0000-0000-00005DB60000}"/>
    <cellStyle name="SAPBEXresItem 3" xfId="31498" xr:uid="{00000000-0005-0000-0000-00005EB60000}"/>
    <cellStyle name="SAPBEXresItemX" xfId="302" xr:uid="{00000000-0005-0000-0000-00005FB60000}"/>
    <cellStyle name="SAPBEXresItemX 2" xfId="303" xr:uid="{00000000-0005-0000-0000-000060B60000}"/>
    <cellStyle name="SAPBEXresItemX 2 2" xfId="483" xr:uid="{00000000-0005-0000-0000-000061B60000}"/>
    <cellStyle name="SAPBEXresItemX 2 3" xfId="31497" xr:uid="{00000000-0005-0000-0000-000062B60000}"/>
    <cellStyle name="SAPBEXresItemX 3" xfId="482" xr:uid="{00000000-0005-0000-0000-000063B60000}"/>
    <cellStyle name="SAPBEXresItemX 3 2" xfId="46600" xr:uid="{00000000-0005-0000-0000-000064B60000}"/>
    <cellStyle name="SAPBEXresItemX 4" xfId="31394" xr:uid="{00000000-0005-0000-0000-000065B60000}"/>
    <cellStyle name="SAPBEXRow_Headings_SA" xfId="304" xr:uid="{00000000-0005-0000-0000-000066B60000}"/>
    <cellStyle name="SAPBEXRowResults_SA" xfId="305" xr:uid="{00000000-0005-0000-0000-000067B60000}"/>
    <cellStyle name="SAPBEXstdData" xfId="306" xr:uid="{00000000-0005-0000-0000-000068B60000}"/>
    <cellStyle name="SAPBEXstdData 2" xfId="307" xr:uid="{00000000-0005-0000-0000-000069B60000}"/>
    <cellStyle name="SAPBEXstdData 2 2" xfId="308" xr:uid="{00000000-0005-0000-0000-00006AB60000}"/>
    <cellStyle name="SAPBEXstdData 3" xfId="309" xr:uid="{00000000-0005-0000-0000-00006BB60000}"/>
    <cellStyle name="SAPBEXstdData 4" xfId="484" xr:uid="{00000000-0005-0000-0000-00006CB60000}"/>
    <cellStyle name="SAPBEXstdData 4 2" xfId="46598" xr:uid="{00000000-0005-0000-0000-00006DB60000}"/>
    <cellStyle name="SAPBEXstdData 5" xfId="31393" xr:uid="{00000000-0005-0000-0000-00006EB60000}"/>
    <cellStyle name="SAPBEXstdData_Sept 2011 Total BW Data" xfId="310" xr:uid="{00000000-0005-0000-0000-00006FB60000}"/>
    <cellStyle name="SAPBEXstdDataEmph" xfId="311" xr:uid="{00000000-0005-0000-0000-000070B60000}"/>
    <cellStyle name="SAPBEXstdDataEmph 2" xfId="485" xr:uid="{00000000-0005-0000-0000-000071B60000}"/>
    <cellStyle name="SAPBEXstdDataEmph 3" xfId="31496" xr:uid="{00000000-0005-0000-0000-000072B60000}"/>
    <cellStyle name="SAPBEXstdExc1" xfId="312" xr:uid="{00000000-0005-0000-0000-000073B60000}"/>
    <cellStyle name="SAPBEXstdExc1Emph" xfId="313" xr:uid="{00000000-0005-0000-0000-000074B60000}"/>
    <cellStyle name="SAPBEXstdExc2" xfId="314" xr:uid="{00000000-0005-0000-0000-000075B60000}"/>
    <cellStyle name="SAPBEXstdExc2Emph" xfId="315" xr:uid="{00000000-0005-0000-0000-000076B60000}"/>
    <cellStyle name="SAPBEXstdItem" xfId="316" xr:uid="{00000000-0005-0000-0000-000077B60000}"/>
    <cellStyle name="SAPBEXstdItem 2" xfId="317" xr:uid="{00000000-0005-0000-0000-000078B60000}"/>
    <cellStyle name="SAPBEXstdItem 2 2" xfId="318" xr:uid="{00000000-0005-0000-0000-000079B60000}"/>
    <cellStyle name="SAPBEXstdItem 3" xfId="319" xr:uid="{00000000-0005-0000-0000-00007AB60000}"/>
    <cellStyle name="SAPBEXstdItem 3 2" xfId="320" xr:uid="{00000000-0005-0000-0000-00007BB60000}"/>
    <cellStyle name="SAPBEXstdItem 4" xfId="321" xr:uid="{00000000-0005-0000-0000-00007CB60000}"/>
    <cellStyle name="SAPBEXstdItem 5" xfId="486" xr:uid="{00000000-0005-0000-0000-00007DB60000}"/>
    <cellStyle name="SAPBEXstdItem 5 2" xfId="46597" xr:uid="{00000000-0005-0000-0000-00007EB60000}"/>
    <cellStyle name="SAPBEXstdItem 6" xfId="31392" xr:uid="{00000000-0005-0000-0000-00007FB60000}"/>
    <cellStyle name="SAPBEXstdItem_Sept 2011 Total BW Data" xfId="322" xr:uid="{00000000-0005-0000-0000-000080B60000}"/>
    <cellStyle name="SAPBEXstdItemX" xfId="323" xr:uid="{00000000-0005-0000-0000-000081B60000}"/>
    <cellStyle name="SAPBEXstdItemX 2" xfId="488" xr:uid="{00000000-0005-0000-0000-000082B60000}"/>
    <cellStyle name="SAPBEXstdItemX 2 2" xfId="46599" xr:uid="{00000000-0005-0000-0000-000083B60000}"/>
    <cellStyle name="SAPBEXstdItemX 3" xfId="487" xr:uid="{00000000-0005-0000-0000-000084B60000}"/>
    <cellStyle name="SAPBEXstdItemX 4" xfId="31513" xr:uid="{00000000-0005-0000-0000-000085B60000}"/>
    <cellStyle name="SAPBEXsubData" xfId="324" xr:uid="{00000000-0005-0000-0000-000086B60000}"/>
    <cellStyle name="SAPBEXsubData 2" xfId="489" xr:uid="{00000000-0005-0000-0000-000087B60000}"/>
    <cellStyle name="SAPBEXsubData 3" xfId="31514" xr:uid="{00000000-0005-0000-0000-000088B60000}"/>
    <cellStyle name="SAPBEXsubDataEmph" xfId="325" xr:uid="{00000000-0005-0000-0000-000089B60000}"/>
    <cellStyle name="SAPBEXsubDataEmph 2" xfId="490" xr:uid="{00000000-0005-0000-0000-00008AB60000}"/>
    <cellStyle name="SAPBEXsubDataEmph 3" xfId="31515" xr:uid="{00000000-0005-0000-0000-00008BB60000}"/>
    <cellStyle name="SAPBEXsubExc1" xfId="326" xr:uid="{00000000-0005-0000-0000-00008CB60000}"/>
    <cellStyle name="SAPBEXsubExc1Emph" xfId="327" xr:uid="{00000000-0005-0000-0000-00008DB60000}"/>
    <cellStyle name="SAPBEXsubExc2" xfId="328" xr:uid="{00000000-0005-0000-0000-00008EB60000}"/>
    <cellStyle name="SAPBEXsubExc2Emph" xfId="329" xr:uid="{00000000-0005-0000-0000-00008FB60000}"/>
    <cellStyle name="SAPBEXsubItem" xfId="330" xr:uid="{00000000-0005-0000-0000-000090B60000}"/>
    <cellStyle name="SAPBEXsubItem 2" xfId="491" xr:uid="{00000000-0005-0000-0000-000091B60000}"/>
    <cellStyle name="SAPBEXsubItem 3" xfId="31516" xr:uid="{00000000-0005-0000-0000-000092B60000}"/>
    <cellStyle name="SAPBEXtitle" xfId="331" xr:uid="{00000000-0005-0000-0000-000093B60000}"/>
    <cellStyle name="SAPBEXtitle 2" xfId="492" xr:uid="{00000000-0005-0000-0000-000094B60000}"/>
    <cellStyle name="SAPBEXtitle 2 2" xfId="46633" xr:uid="{00000000-0005-0000-0000-000095B60000}"/>
    <cellStyle name="SAPBEXtitle 3" xfId="31517" xr:uid="{00000000-0005-0000-0000-000096B60000}"/>
    <cellStyle name="SAPBEXundefined" xfId="332" xr:uid="{00000000-0005-0000-0000-000097B60000}"/>
    <cellStyle name="SAPBEXundefined 2" xfId="333" xr:uid="{00000000-0005-0000-0000-000098B60000}"/>
    <cellStyle name="SAPBEXundefined 3" xfId="493" xr:uid="{00000000-0005-0000-0000-000099B60000}"/>
    <cellStyle name="SAPBEXundefined 3 2" xfId="46625" xr:uid="{00000000-0005-0000-0000-00009AB60000}"/>
    <cellStyle name="SAPBEXundefined 4" xfId="31518" xr:uid="{00000000-0005-0000-0000-00009BB60000}"/>
    <cellStyle name="SAPBEXundefined_Sheet2" xfId="356" xr:uid="{00000000-0005-0000-0000-00009CB60000}"/>
    <cellStyle name="SEM-BPS-input-on" xfId="334" xr:uid="{00000000-0005-0000-0000-00009DB60000}"/>
    <cellStyle name="SEM-BPS-key" xfId="335" xr:uid="{00000000-0005-0000-0000-00009EB60000}"/>
    <cellStyle name="Sheet Title" xfId="46585" xr:uid="{00000000-0005-0000-0000-00009FB60000}"/>
    <cellStyle name="Style 1" xfId="336" xr:uid="{00000000-0005-0000-0000-0000A0B60000}"/>
    <cellStyle name="Style 26" xfId="337" xr:uid="{00000000-0005-0000-0000-0000A1B60000}"/>
    <cellStyle name="Style 26 2" xfId="338" xr:uid="{00000000-0005-0000-0000-0000A2B60000}"/>
    <cellStyle name="Style 26 2 2" xfId="339" xr:uid="{00000000-0005-0000-0000-0000A3B60000}"/>
    <cellStyle name="Style 26 3" xfId="494" xr:uid="{00000000-0005-0000-0000-0000A4B60000}"/>
    <cellStyle name="Style 26 4" xfId="31519" xr:uid="{00000000-0005-0000-0000-0000A5B60000}"/>
    <cellStyle name="Title 2" xfId="340" xr:uid="{00000000-0005-0000-0000-0000A6B60000}"/>
    <cellStyle name="Title 2 2" xfId="1129" xr:uid="{00000000-0005-0000-0000-0000A7B60000}"/>
    <cellStyle name="Title 2 2 2" xfId="46737" xr:uid="{00000000-0005-0000-0000-0000A8B60000}"/>
    <cellStyle name="Title 2 3" xfId="1130" xr:uid="{00000000-0005-0000-0000-0000A9B60000}"/>
    <cellStyle name="Title 2 4" xfId="1131" xr:uid="{00000000-0005-0000-0000-0000AAB60000}"/>
    <cellStyle name="Title 2 5" xfId="1132" xr:uid="{00000000-0005-0000-0000-0000ABB60000}"/>
    <cellStyle name="Title 2 6" xfId="1133" xr:uid="{00000000-0005-0000-0000-0000ACB60000}"/>
    <cellStyle name="Title 2 7" xfId="1128" xr:uid="{00000000-0005-0000-0000-0000ADB60000}"/>
    <cellStyle name="Title 2 8" xfId="408" xr:uid="{00000000-0005-0000-0000-0000AEB60000}"/>
    <cellStyle name="Title 2 9" xfId="31520" xr:uid="{00000000-0005-0000-0000-0000AFB60000}"/>
    <cellStyle name="Title 3" xfId="31371" xr:uid="{00000000-0005-0000-0000-0000B0B60000}"/>
    <cellStyle name="Title 3 2" xfId="46641" xr:uid="{00000000-0005-0000-0000-0000B1B60000}"/>
    <cellStyle name="Total 10" xfId="1135" xr:uid="{00000000-0005-0000-0000-0000B2B60000}"/>
    <cellStyle name="Total 11" xfId="1136" xr:uid="{00000000-0005-0000-0000-0000B3B60000}"/>
    <cellStyle name="Total 11 2" xfId="1137" xr:uid="{00000000-0005-0000-0000-0000B4B60000}"/>
    <cellStyle name="Total 12" xfId="1138" xr:uid="{00000000-0005-0000-0000-0000B5B60000}"/>
    <cellStyle name="Total 12 2" xfId="1139" xr:uid="{00000000-0005-0000-0000-0000B6B60000}"/>
    <cellStyle name="Total 13" xfId="1140" xr:uid="{00000000-0005-0000-0000-0000B7B60000}"/>
    <cellStyle name="Total 14" xfId="1141" xr:uid="{00000000-0005-0000-0000-0000B8B60000}"/>
    <cellStyle name="Total 15" xfId="1134" xr:uid="{00000000-0005-0000-0000-0000B9B60000}"/>
    <cellStyle name="Total 2" xfId="341" xr:uid="{00000000-0005-0000-0000-0000BAB60000}"/>
    <cellStyle name="Total 2 2" xfId="342" xr:uid="{00000000-0005-0000-0000-0000BBB60000}"/>
    <cellStyle name="Total 2 2 2" xfId="563" xr:uid="{00000000-0005-0000-0000-0000BCB60000}"/>
    <cellStyle name="Total 2 2 3" xfId="497" xr:uid="{00000000-0005-0000-0000-0000BDB60000}"/>
    <cellStyle name="Total 2 2 4" xfId="31522" xr:uid="{00000000-0005-0000-0000-0000BEB60000}"/>
    <cellStyle name="Total 2 3" xfId="562" xr:uid="{00000000-0005-0000-0000-0000BFB60000}"/>
    <cellStyle name="Total 2 3 2" xfId="46738" xr:uid="{00000000-0005-0000-0000-0000C0B60000}"/>
    <cellStyle name="Total 2 4" xfId="496" xr:uid="{00000000-0005-0000-0000-0000C1B60000}"/>
    <cellStyle name="Total 2 5" xfId="31521" xr:uid="{00000000-0005-0000-0000-0000C2B60000}"/>
    <cellStyle name="Total 3" xfId="343" xr:uid="{00000000-0005-0000-0000-0000C3B60000}"/>
    <cellStyle name="Total 3 2" xfId="564" xr:uid="{00000000-0005-0000-0000-0000C4B60000}"/>
    <cellStyle name="Total 3 3" xfId="498" xr:uid="{00000000-0005-0000-0000-0000C5B60000}"/>
    <cellStyle name="Total 3 4" xfId="31523" xr:uid="{00000000-0005-0000-0000-0000C6B60000}"/>
    <cellStyle name="Total 4" xfId="344" xr:uid="{00000000-0005-0000-0000-0000C7B60000}"/>
    <cellStyle name="Total 4 2" xfId="495" xr:uid="{00000000-0005-0000-0000-0000C8B60000}"/>
    <cellStyle name="Total 4 3" xfId="31524" xr:uid="{00000000-0005-0000-0000-0000C9B60000}"/>
    <cellStyle name="Total 5" xfId="409" xr:uid="{00000000-0005-0000-0000-0000CAB60000}"/>
    <cellStyle name="Total 5 2" xfId="1143" xr:uid="{00000000-0005-0000-0000-0000CBB60000}"/>
    <cellStyle name="Total 5 3" xfId="1144" xr:uid="{00000000-0005-0000-0000-0000CCB60000}"/>
    <cellStyle name="Total 5 4" xfId="1145" xr:uid="{00000000-0005-0000-0000-0000CDB60000}"/>
    <cellStyle name="Total 5 5" xfId="1146" xr:uid="{00000000-0005-0000-0000-0000CEB60000}"/>
    <cellStyle name="Total 5 6" xfId="1147" xr:uid="{00000000-0005-0000-0000-0000CFB60000}"/>
    <cellStyle name="Total 5 7" xfId="1142" xr:uid="{00000000-0005-0000-0000-0000D0B60000}"/>
    <cellStyle name="Total 5 8" xfId="46603" xr:uid="{00000000-0005-0000-0000-0000D1B60000}"/>
    <cellStyle name="Total 6" xfId="1148" xr:uid="{00000000-0005-0000-0000-0000D2B60000}"/>
    <cellStyle name="Total 6 2" xfId="1149" xr:uid="{00000000-0005-0000-0000-0000D3B60000}"/>
    <cellStyle name="Total 6 3" xfId="1150" xr:uid="{00000000-0005-0000-0000-0000D4B60000}"/>
    <cellStyle name="Total 6 4" xfId="31577" xr:uid="{00000000-0005-0000-0000-0000D5B60000}"/>
    <cellStyle name="Total 6 5" xfId="31372" xr:uid="{00000000-0005-0000-0000-0000D6B60000}"/>
    <cellStyle name="Total 7" xfId="1151" xr:uid="{00000000-0005-0000-0000-0000D7B60000}"/>
    <cellStyle name="Total 7 2" xfId="1152" xr:uid="{00000000-0005-0000-0000-0000D8B60000}"/>
    <cellStyle name="Total 8" xfId="1153" xr:uid="{00000000-0005-0000-0000-0000D9B60000}"/>
    <cellStyle name="Total 8 2" xfId="1154" xr:uid="{00000000-0005-0000-0000-0000DAB60000}"/>
    <cellStyle name="Total 9" xfId="1155" xr:uid="{00000000-0005-0000-0000-0000DBB60000}"/>
    <cellStyle name="Total 9 2" xfId="1156" xr:uid="{00000000-0005-0000-0000-0000DCB60000}"/>
    <cellStyle name="Unprot" xfId="345" xr:uid="{00000000-0005-0000-0000-0000DDB60000}"/>
    <cellStyle name="Unprot 2" xfId="346" xr:uid="{00000000-0005-0000-0000-0000DEB60000}"/>
    <cellStyle name="Unprot$" xfId="347" xr:uid="{00000000-0005-0000-0000-0000DFB60000}"/>
    <cellStyle name="Unprot$ 2" xfId="348" xr:uid="{00000000-0005-0000-0000-0000E0B60000}"/>
    <cellStyle name="Unprot$ 2 2" xfId="349" xr:uid="{00000000-0005-0000-0000-0000E1B60000}"/>
    <cellStyle name="Unprot$_2011-10 LIEE Table 6 (2)" xfId="350" xr:uid="{00000000-0005-0000-0000-0000E2B60000}"/>
    <cellStyle name="Unprotect" xfId="351" xr:uid="{00000000-0005-0000-0000-0000E3B60000}"/>
    <cellStyle name="Warning Text 2" xfId="352" xr:uid="{00000000-0005-0000-0000-0000E4B60000}"/>
    <cellStyle name="Warning Text 2 2" xfId="410" xr:uid="{00000000-0005-0000-0000-0000E5B60000}"/>
    <cellStyle name="Warning Text 2 2 2" xfId="46650" xr:uid="{00000000-0005-0000-0000-0000E6B60000}"/>
    <cellStyle name="Warning Text 2 3" xfId="31526" xr:uid="{00000000-0005-0000-0000-0000E7B60000}"/>
    <cellStyle name="Warning Text 3" xfId="31373" xr:uid="{00000000-0005-0000-0000-0000E8B6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se.sempra.com\ACTG\DATA\CORPACCT\KDonalson\PPP\2007\NEW_PPP%20SUR%202nd%20Qtr%20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jiby\AppData\Local\Microsoft\Windows\Temporary%20Internet%20Files\Content.Outlook\DOYUAX25\PGE%20Table%2010%20December%202017.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sps.sempra.com/TAX/DATA/TaxProvision/2002/4th%20QTR/Provision%202002%204th%20Qtr_SETOP%20II_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corpdata\finact\JOURNAL%20ENTRIES\BCAP\CSIBA_09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SDGE\ROR\2002\6-02\RB060212BU.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ps.sempra.com/windows/TEMP/Ajaz%20Projections%203-20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ps.sempra.com/TAX/DATA/TaxProvision/2001/4th%20Qtr/SE%20Provision%202001%204th%20Qtr%20-%20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Documents%20and%20Settings\PMALIN\Local%20Settings\Temporary%20Internet%20Files\OLKDE\RB030212BU.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My%20Documents\CLIENTS\Picerne\PA%20Heritage%20Village%20LP\1998%20workbook.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empra.sharepoint.com/Users/DYThomas/Desktop/JEs/2016/2016-08/TIMP/TIMP%20-%202016%20GRC%20-%20Post%202015%20Activity_07-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Documents%20and%20Settings\kdonalso\Local%20Settings\Temporary%20Internet%20Files\OLK29\QTR105ALLOC_SD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and Allocation Factors"/>
      <sheetName val="Month 1"/>
      <sheetName val="Month 2"/>
      <sheetName val="Month 3"/>
      <sheetName val="Qtr Totals"/>
      <sheetName val="Form Back"/>
      <sheetName val="Form Front"/>
      <sheetName val="ACT_ANAL 07"/>
      <sheetName val="JE 165"/>
      <sheetName val="JE 156"/>
      <sheetName val="PPP Check J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PG&amp;E"/>
      <sheetName val="Sheet3"/>
    </sheetNames>
    <sheetDataSet>
      <sheetData sheetId="0">
        <row r="2">
          <cell r="A2">
            <v>13818</v>
          </cell>
        </row>
      </sheetData>
      <sheetData sheetId="1"/>
      <sheetData sheetId="2">
        <row r="1">
          <cell r="C1" t="str">
            <v>HEAP/LiHeap Application Assistance</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Input"/>
      <sheetName val="Model"/>
      <sheetName val="Book Provision"/>
      <sheetName val="Tax Provision"/>
      <sheetName val="QtrTrack"/>
      <sheetName val="ANALYSIS"/>
      <sheetName val="Deferred Tracking"/>
      <sheetName val="Payable"/>
      <sheetName val="A"/>
      <sheetName val="Dólares Chile 30.11.02"/>
      <sheetName val="MSQ Systems"/>
      <sheetName val="SDGE WC Data-2007"/>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10"/>
      <sheetName val="CSIBA"/>
      <sheetName val="BA Procedures"/>
      <sheetName val="Module1"/>
      <sheetName val="Module2"/>
      <sheetName val="Module3"/>
      <sheetName val="Module4"/>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ity Plan"/>
      <sheetName val="March 2000"/>
      <sheetName val="February 2000"/>
      <sheetName val="Balance_sheet"/>
      <sheetName val="Ajaz Projections 3-2000"/>
      <sheetName val="Alloc NBV-CA Tax Life"/>
      <sheetName val="Index - Options"/>
      <sheetName val="_A1.2_General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RecJEin HYP"/>
      <sheetName val="JE"/>
      <sheetName val="Book Provision"/>
      <sheetName val="Tax Provision"/>
      <sheetName val="QtrTrack"/>
      <sheetName val="Deferred Tracking"/>
      <sheetName val="Reed"/>
      <sheetName val="M's"/>
      <sheetName val="A"/>
      <sheetName val="PayableTracking"/>
      <sheetName val="01 Deferred Tracking"/>
      <sheetName val="01 PayableTracking"/>
      <sheetName val="Annuity Plan"/>
      <sheetName val="Copy Paste V-Ak Capital DoH"/>
    </sheetNames>
    <sheetDataSet>
      <sheetData sheetId="0"/>
      <sheetData sheetId="1"/>
      <sheetData sheetId="2"/>
      <sheetData sheetId="3">
        <row r="6">
          <cell r="H6">
            <v>-516034334</v>
          </cell>
        </row>
      </sheetData>
      <sheetData sheetId="4">
        <row r="43">
          <cell r="F43">
            <v>0</v>
          </cell>
        </row>
      </sheetData>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1"/>
      <sheetName val="A-2"/>
      <sheetName val="Gtos07"/>
      <sheetName val="English&lt;==&gt;Metric"/>
      <sheetName val="GTO PTTO"/>
      <sheetName val="DATOS"/>
      <sheetName val="Sheet1"/>
      <sheetName val="INGRESOS PTTO"/>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Name val="Configuration"/>
      <sheetName val="Input"/>
      <sheetName val="Property Tax"/>
      <sheetName val="A1.0-Calc of RM Inc Taxes"/>
      <sheetName val="D1.0-Ratebase inc. true-ups"/>
      <sheetName val="Output"/>
      <sheetName val="output summary"/>
      <sheetName val="True-up"/>
      <sheetName val="Def Tax Summary"/>
      <sheetName val="BLM Summary"/>
      <sheetName val="ADR Summary"/>
      <sheetName val="1st yr dep 1"/>
      <sheetName val="MACRS &amp; Def Tax 1"/>
      <sheetName val="ADR 1"/>
      <sheetName val="1st yr dep 2"/>
      <sheetName val="MACRS &amp; Def Tax 2"/>
      <sheetName val="ADR 2"/>
      <sheetName val="1st yr dep 3"/>
      <sheetName val="MACRS &amp; Def Tax 3"/>
      <sheetName val="ADR 3"/>
      <sheetName val="1st yr dep 4"/>
      <sheetName val="MACRS &amp; Def Tax 4"/>
      <sheetName val="ADR 4"/>
      <sheetName val="MARCS Table"/>
      <sheetName val="ADR Table"/>
      <sheetName val="misc tables"/>
    </sheetNames>
    <sheetDataSet>
      <sheetData sheetId="0"/>
      <sheetData sheetId="1"/>
      <sheetData sheetId="2"/>
      <sheetData sheetId="3"/>
      <sheetData sheetId="4"/>
      <sheetData sheetId="5">
        <row r="1">
          <cell r="A1" t="str">
            <v>TIMP - 2016 GRC - Post 2015 Activity</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5">
          <cell r="B5" t="str">
            <v>Null</v>
          </cell>
          <cell r="C5" t="str">
            <v>3-year</v>
          </cell>
          <cell r="D5" t="str">
            <v>5-year</v>
          </cell>
          <cell r="E5" t="str">
            <v>7-year</v>
          </cell>
          <cell r="F5" t="str">
            <v>10-year</v>
          </cell>
          <cell r="G5" t="str">
            <v>15-year</v>
          </cell>
          <cell r="H5" t="str">
            <v>20-year</v>
          </cell>
          <cell r="I5" t="str">
            <v>39-year</v>
          </cell>
        </row>
      </sheetData>
      <sheetData sheetId="25">
        <row r="5">
          <cell r="B5" t="str">
            <v>Null</v>
          </cell>
          <cell r="C5" t="str">
            <v>6-year</v>
          </cell>
          <cell r="D5" t="str">
            <v>10-year</v>
          </cell>
          <cell r="E5" t="str">
            <v>20-year</v>
          </cell>
          <cell r="F5" t="str">
            <v>22-year</v>
          </cell>
          <cell r="G5" t="str">
            <v>28-year</v>
          </cell>
          <cell r="H5" t="str">
            <v>30-year</v>
          </cell>
          <cell r="I5" t="str">
            <v>35-year</v>
          </cell>
          <cell r="J5" t="str">
            <v>45-year</v>
          </cell>
        </row>
      </sheetData>
      <sheetData sheetId="26">
        <row r="2">
          <cell r="B2" t="str">
            <v>Jan</v>
          </cell>
        </row>
        <row r="3">
          <cell r="B3" t="str">
            <v>Feb</v>
          </cell>
        </row>
        <row r="4">
          <cell r="B4" t="str">
            <v>Mar</v>
          </cell>
        </row>
        <row r="5">
          <cell r="B5" t="str">
            <v>Apr</v>
          </cell>
        </row>
        <row r="6">
          <cell r="B6" t="str">
            <v>May</v>
          </cell>
        </row>
        <row r="7">
          <cell r="B7" t="str">
            <v>Jun</v>
          </cell>
        </row>
        <row r="8">
          <cell r="B8" t="str">
            <v>Jul</v>
          </cell>
        </row>
        <row r="9">
          <cell r="B9" t="str">
            <v>Aug</v>
          </cell>
        </row>
        <row r="10">
          <cell r="B10" t="str">
            <v>Sep</v>
          </cell>
        </row>
        <row r="11">
          <cell r="B11" t="str">
            <v>Oct</v>
          </cell>
        </row>
        <row r="12">
          <cell r="B12" t="str">
            <v>Nov</v>
          </cell>
        </row>
        <row r="13">
          <cell r="B13" t="str">
            <v>Dec</v>
          </cell>
        </row>
        <row r="16">
          <cell r="B16" t="str">
            <v>SDG&amp;E</v>
          </cell>
        </row>
        <row r="17">
          <cell r="B17" t="str">
            <v>SoCal Gas</v>
          </cell>
        </row>
        <row r="20">
          <cell r="B20" t="str">
            <v>Yes</v>
          </cell>
        </row>
        <row r="21">
          <cell r="B21" t="str">
            <v>No</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 Calc 2005"/>
      <sheetName val="BLEND_DIFF 2005"/>
      <sheetName val="Form Back"/>
      <sheetName val="CA SURCHARGE PYMT"/>
      <sheetName val="ACT_ANAL 03"/>
      <sheetName val="ACT_ANAL 04"/>
      <sheetName val="QTRLY JE"/>
      <sheetName val="ALLOC JAN05"/>
      <sheetName val="ALLOC FEB05"/>
      <sheetName val="Sheet1"/>
    </sheetNames>
    <sheetDataSet>
      <sheetData sheetId="0">
        <row r="42">
          <cell r="D42">
            <v>1561857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2.bin"/><Relationship Id="rId2" Type="http://schemas.openxmlformats.org/officeDocument/2006/relationships/customProperty" Target="../customProperty2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26.bin"/><Relationship Id="rId2" Type="http://schemas.openxmlformats.org/officeDocument/2006/relationships/customProperty" Target="../customProperty25.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ustomProperty" Target="../customProperty28.bin"/><Relationship Id="rId2" Type="http://schemas.openxmlformats.org/officeDocument/2006/relationships/customProperty" Target="../customProperty27.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ustomProperty" Target="../customProperty30.bin"/><Relationship Id="rId2" Type="http://schemas.openxmlformats.org/officeDocument/2006/relationships/customProperty" Target="../customProperty29.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ustomProperty" Target="../customProperty32.bin"/><Relationship Id="rId2" Type="http://schemas.openxmlformats.org/officeDocument/2006/relationships/customProperty" Target="../customProperty31.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ustomProperty" Target="../customProperty34.bin"/><Relationship Id="rId2" Type="http://schemas.openxmlformats.org/officeDocument/2006/relationships/customProperty" Target="../customProperty33.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ustomProperty" Target="../customProperty36.bin"/><Relationship Id="rId2" Type="http://schemas.openxmlformats.org/officeDocument/2006/relationships/customProperty" Target="../customProperty35.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ustomProperty" Target="../customProperty38.bin"/><Relationship Id="rId2" Type="http://schemas.openxmlformats.org/officeDocument/2006/relationships/customProperty" Target="../customProperty37.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ustomProperty" Target="../customProperty40.bin"/><Relationship Id="rId2" Type="http://schemas.openxmlformats.org/officeDocument/2006/relationships/customProperty" Target="../customProperty39.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ustomProperty" Target="../customProperty42.bin"/><Relationship Id="rId2" Type="http://schemas.openxmlformats.org/officeDocument/2006/relationships/customProperty" Target="../customProperty41.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ustomProperty" Target="../customProperty44.bin"/><Relationship Id="rId2" Type="http://schemas.openxmlformats.org/officeDocument/2006/relationships/customProperty" Target="../customProperty43.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ustomProperty" Target="../customProperty46.bin"/><Relationship Id="rId2" Type="http://schemas.openxmlformats.org/officeDocument/2006/relationships/customProperty" Target="../customProperty45.bin"/><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8.bin"/><Relationship Id="rId2" Type="http://schemas.openxmlformats.org/officeDocument/2006/relationships/customProperty" Target="../customProperty17.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FD65"/>
  <sheetViews>
    <sheetView tabSelected="1" zoomScale="80" zoomScaleNormal="80" workbookViewId="0">
      <selection sqref="A1:M1"/>
    </sheetView>
  </sheetViews>
  <sheetFormatPr defaultRowHeight="12.75"/>
  <cols>
    <col min="1" max="1" width="43.42578125" bestFit="1" customWidth="1"/>
    <col min="2" max="2" width="14.5703125" bestFit="1" customWidth="1"/>
    <col min="3" max="3" width="15.42578125" bestFit="1" customWidth="1"/>
    <col min="4" max="4" width="15.5703125" bestFit="1" customWidth="1"/>
    <col min="5" max="5" width="12.42578125" bestFit="1" customWidth="1"/>
    <col min="6" max="6" width="13" bestFit="1" customWidth="1"/>
    <col min="7" max="7" width="13.42578125" bestFit="1" customWidth="1"/>
    <col min="8" max="8" width="13.5703125" customWidth="1"/>
    <col min="9" max="9" width="13" customWidth="1"/>
    <col min="10" max="10" width="14.5703125" bestFit="1" customWidth="1"/>
    <col min="11" max="11" width="10.5703125" customWidth="1"/>
    <col min="14" max="14" width="26.42578125" customWidth="1"/>
    <col min="20" max="20" width="35.5703125" customWidth="1"/>
  </cols>
  <sheetData>
    <row r="1" spans="1:13" ht="15.75">
      <c r="A1" s="984" t="s">
        <v>0</v>
      </c>
      <c r="B1" s="984"/>
      <c r="C1" s="984"/>
      <c r="D1" s="984"/>
      <c r="E1" s="984"/>
      <c r="F1" s="984"/>
      <c r="G1" s="984"/>
      <c r="H1" s="984"/>
      <c r="I1" s="984"/>
      <c r="J1" s="984"/>
      <c r="K1" s="984"/>
      <c r="L1" s="984"/>
      <c r="M1" s="984"/>
    </row>
    <row r="2" spans="1:13" ht="15.75">
      <c r="A2" s="984" t="s">
        <v>364</v>
      </c>
      <c r="B2" s="985"/>
      <c r="C2" s="985"/>
      <c r="D2" s="985"/>
      <c r="E2" s="985"/>
      <c r="F2" s="985"/>
      <c r="G2" s="985"/>
      <c r="H2" s="985"/>
      <c r="I2" s="985"/>
      <c r="J2" s="985"/>
      <c r="K2" s="985"/>
      <c r="L2" s="985"/>
      <c r="M2" s="985"/>
    </row>
    <row r="3" spans="1:13" ht="16.5" thickBot="1">
      <c r="A3" s="986" t="s">
        <v>737</v>
      </c>
      <c r="B3" s="987"/>
      <c r="C3" s="987"/>
      <c r="D3" s="987"/>
      <c r="E3" s="987"/>
      <c r="F3" s="987"/>
      <c r="G3" s="987"/>
      <c r="H3" s="987"/>
      <c r="I3" s="987"/>
      <c r="J3" s="987"/>
      <c r="K3" s="987"/>
      <c r="L3" s="987"/>
      <c r="M3" s="988"/>
    </row>
    <row r="4" spans="1:13">
      <c r="A4" s="109"/>
      <c r="B4" s="989" t="s">
        <v>661</v>
      </c>
      <c r="C4" s="990"/>
      <c r="D4" s="991"/>
      <c r="E4" s="989" t="s">
        <v>2</v>
      </c>
      <c r="F4" s="990"/>
      <c r="G4" s="991"/>
      <c r="H4" s="989" t="s">
        <v>3</v>
      </c>
      <c r="I4" s="990"/>
      <c r="J4" s="991"/>
      <c r="K4" s="992" t="s">
        <v>4</v>
      </c>
      <c r="L4" s="990"/>
      <c r="M4" s="991"/>
    </row>
    <row r="5" spans="1:13" ht="13.5" thickBot="1">
      <c r="A5" s="110" t="s">
        <v>5</v>
      </c>
      <c r="B5" s="12" t="s">
        <v>6</v>
      </c>
      <c r="C5" s="13" t="s">
        <v>7</v>
      </c>
      <c r="D5" s="14" t="s">
        <v>8</v>
      </c>
      <c r="E5" s="12" t="s">
        <v>6</v>
      </c>
      <c r="F5" s="13" t="s">
        <v>7</v>
      </c>
      <c r="G5" s="14" t="s">
        <v>8</v>
      </c>
      <c r="H5" s="12" t="s">
        <v>6</v>
      </c>
      <c r="I5" s="13" t="s">
        <v>7</v>
      </c>
      <c r="J5" s="14" t="s">
        <v>8</v>
      </c>
      <c r="K5" s="12" t="s">
        <v>6</v>
      </c>
      <c r="L5" s="13" t="s">
        <v>7</v>
      </c>
      <c r="M5" s="14" t="s">
        <v>8</v>
      </c>
    </row>
    <row r="6" spans="1:13" ht="13.5" thickBot="1">
      <c r="A6" s="110" t="s">
        <v>9</v>
      </c>
      <c r="B6" s="42"/>
      <c r="C6" s="15"/>
      <c r="D6" s="43"/>
      <c r="E6" s="44"/>
      <c r="F6" s="16"/>
      <c r="G6" s="45"/>
      <c r="H6" s="42"/>
      <c r="I6" s="15"/>
      <c r="J6" s="43"/>
      <c r="K6" s="44"/>
      <c r="L6" s="16"/>
      <c r="M6" s="45"/>
    </row>
    <row r="7" spans="1:13">
      <c r="A7" s="251" t="s">
        <v>510</v>
      </c>
      <c r="B7" s="51">
        <v>10075310.221897397</v>
      </c>
      <c r="C7" s="52">
        <v>0</v>
      </c>
      <c r="D7" s="53">
        <f>SUM(B7:C7)</f>
        <v>10075310.221897397</v>
      </c>
      <c r="E7" s="51">
        <v>322881.50999999995</v>
      </c>
      <c r="F7" s="52">
        <v>-700.85</v>
      </c>
      <c r="G7" s="53">
        <f t="shared" ref="G7:G17" si="0">SUM(E7:F7)</f>
        <v>322180.65999999997</v>
      </c>
      <c r="H7" s="51">
        <v>3035115.82</v>
      </c>
      <c r="I7" s="52">
        <v>2020.5</v>
      </c>
      <c r="J7" s="53">
        <f t="shared" ref="J7:J17" si="1">SUM(H7:I7)</f>
        <v>3037136.32</v>
      </c>
      <c r="K7" s="598">
        <f t="shared" ref="K7:K17" si="2">IFERROR(+H7/B7,"")</f>
        <v>0.30124291492321142</v>
      </c>
      <c r="L7" s="599" t="str">
        <f t="shared" ref="L7:L17" si="3">IFERROR(+I7/C7,"")</f>
        <v/>
      </c>
      <c r="M7" s="600">
        <f t="shared" ref="M7:M17" si="4">IFERROR(+J7/D7,"")</f>
        <v>0.30144345465404854</v>
      </c>
    </row>
    <row r="8" spans="1:13">
      <c r="A8" s="252" t="s">
        <v>11</v>
      </c>
      <c r="B8" s="54">
        <v>620024.8887375308</v>
      </c>
      <c r="C8" s="55">
        <v>8155692.5193320997</v>
      </c>
      <c r="D8" s="56">
        <f t="shared" ref="D8:D17" si="5">SUM(B8:C8)</f>
        <v>8775717.4080696311</v>
      </c>
      <c r="E8" s="54">
        <v>20304.439999999999</v>
      </c>
      <c r="F8" s="55">
        <v>510644.81000000006</v>
      </c>
      <c r="G8" s="56">
        <f t="shared" si="0"/>
        <v>530949.25</v>
      </c>
      <c r="H8" s="54">
        <v>192188.42000000004</v>
      </c>
      <c r="I8" s="55">
        <v>2848320.52</v>
      </c>
      <c r="J8" s="56">
        <f t="shared" si="1"/>
        <v>3040508.94</v>
      </c>
      <c r="K8" s="601">
        <f t="shared" si="2"/>
        <v>0.30996887946115553</v>
      </c>
      <c r="L8" s="602">
        <f t="shared" si="3"/>
        <v>0.34924324491738684</v>
      </c>
      <c r="M8" s="603">
        <f t="shared" si="4"/>
        <v>0.34646841945982987</v>
      </c>
    </row>
    <row r="9" spans="1:13">
      <c r="A9" s="252" t="s">
        <v>12</v>
      </c>
      <c r="B9" s="54">
        <v>8344111.829967699</v>
      </c>
      <c r="C9" s="55">
        <v>30831442.768741742</v>
      </c>
      <c r="D9" s="56">
        <f t="shared" si="5"/>
        <v>39175554.598709442</v>
      </c>
      <c r="E9" s="54">
        <v>157665.07439999998</v>
      </c>
      <c r="F9" s="55">
        <v>718252.00560000003</v>
      </c>
      <c r="G9" s="56">
        <f t="shared" si="0"/>
        <v>875917.08000000007</v>
      </c>
      <c r="H9" s="54">
        <v>1777089.3426000001</v>
      </c>
      <c r="I9" s="55">
        <v>8095629.2273999993</v>
      </c>
      <c r="J9" s="56">
        <f t="shared" si="1"/>
        <v>9872718.5700000003</v>
      </c>
      <c r="K9" s="601">
        <f t="shared" si="2"/>
        <v>0.21297525474402462</v>
      </c>
      <c r="L9" s="602">
        <f t="shared" si="3"/>
        <v>0.26257704798711856</v>
      </c>
      <c r="M9" s="603">
        <f t="shared" si="4"/>
        <v>0.25201222219136721</v>
      </c>
    </row>
    <row r="10" spans="1:13">
      <c r="A10" s="251" t="s">
        <v>650</v>
      </c>
      <c r="B10" s="54">
        <v>78050334.878712997</v>
      </c>
      <c r="C10" s="55">
        <v>1550036.83789864</v>
      </c>
      <c r="D10" s="56">
        <f t="shared" si="5"/>
        <v>79600371.716611639</v>
      </c>
      <c r="E10" s="54">
        <v>153383.10200000001</v>
      </c>
      <c r="F10" s="55">
        <v>830546.26799999992</v>
      </c>
      <c r="G10" s="56">
        <f t="shared" si="0"/>
        <v>983929.36999999988</v>
      </c>
      <c r="H10" s="54">
        <v>852987.78099999996</v>
      </c>
      <c r="I10" s="55">
        <v>5387923.1890000012</v>
      </c>
      <c r="J10" s="56">
        <f t="shared" si="1"/>
        <v>6240910.9700000007</v>
      </c>
      <c r="K10" s="601">
        <f t="shared" si="2"/>
        <v>1.0928688292311722E-2</v>
      </c>
      <c r="L10" s="602">
        <f t="shared" si="3"/>
        <v>3.475996864890206</v>
      </c>
      <c r="M10" s="603">
        <f t="shared" si="4"/>
        <v>7.8403038018698065E-2</v>
      </c>
    </row>
    <row r="11" spans="1:13">
      <c r="A11" s="251" t="s">
        <v>82</v>
      </c>
      <c r="B11" s="57">
        <v>0</v>
      </c>
      <c r="C11" s="55">
        <v>0</v>
      </c>
      <c r="D11" s="56">
        <f t="shared" si="5"/>
        <v>0</v>
      </c>
      <c r="E11" s="54">
        <v>0</v>
      </c>
      <c r="F11" s="55">
        <v>0</v>
      </c>
      <c r="G11" s="56">
        <f t="shared" si="0"/>
        <v>0</v>
      </c>
      <c r="H11" s="54">
        <v>0</v>
      </c>
      <c r="I11" s="55">
        <v>0</v>
      </c>
      <c r="J11" s="56">
        <f t="shared" si="1"/>
        <v>0</v>
      </c>
      <c r="K11" s="601" t="str">
        <f t="shared" si="2"/>
        <v/>
      </c>
      <c r="L11" s="602" t="str">
        <f t="shared" si="3"/>
        <v/>
      </c>
      <c r="M11" s="603" t="str">
        <f t="shared" si="4"/>
        <v/>
      </c>
    </row>
    <row r="12" spans="1:13">
      <c r="A12" s="251" t="s">
        <v>13</v>
      </c>
      <c r="B12" s="54">
        <v>36037671.037490599</v>
      </c>
      <c r="C12" s="55">
        <v>0</v>
      </c>
      <c r="D12" s="56">
        <f t="shared" si="5"/>
        <v>36037671.037490599</v>
      </c>
      <c r="E12" s="54">
        <v>751232.96999999986</v>
      </c>
      <c r="F12" s="55">
        <v>0</v>
      </c>
      <c r="G12" s="56">
        <f t="shared" si="0"/>
        <v>751232.96999999986</v>
      </c>
      <c r="H12" s="54">
        <v>9605696.9399999995</v>
      </c>
      <c r="I12" s="55">
        <v>0</v>
      </c>
      <c r="J12" s="56">
        <f t="shared" si="1"/>
        <v>9605696.9399999995</v>
      </c>
      <c r="K12" s="601">
        <f t="shared" si="2"/>
        <v>0.26654599654919514</v>
      </c>
      <c r="L12" s="602" t="str">
        <f t="shared" si="3"/>
        <v/>
      </c>
      <c r="M12" s="603">
        <f t="shared" si="4"/>
        <v>0.26654599654919514</v>
      </c>
    </row>
    <row r="13" spans="1:13">
      <c r="A13" s="252" t="s">
        <v>511</v>
      </c>
      <c r="B13" s="54">
        <v>2362009.4010767401</v>
      </c>
      <c r="C13" s="55">
        <v>0</v>
      </c>
      <c r="D13" s="56">
        <f t="shared" si="5"/>
        <v>2362009.4010767401</v>
      </c>
      <c r="E13" s="54">
        <v>130278.06000000001</v>
      </c>
      <c r="F13" s="55">
        <v>0</v>
      </c>
      <c r="G13" s="56">
        <f t="shared" si="0"/>
        <v>130278.06000000001</v>
      </c>
      <c r="H13" s="54">
        <v>983062.95</v>
      </c>
      <c r="I13" s="55">
        <v>0</v>
      </c>
      <c r="J13" s="56">
        <f t="shared" si="1"/>
        <v>983062.95</v>
      </c>
      <c r="K13" s="601">
        <f t="shared" si="2"/>
        <v>0.41619772959068796</v>
      </c>
      <c r="L13" s="602" t="str">
        <f t="shared" si="3"/>
        <v/>
      </c>
      <c r="M13" s="603">
        <f t="shared" si="4"/>
        <v>0.41619772959068796</v>
      </c>
    </row>
    <row r="14" spans="1:13">
      <c r="A14" s="251" t="s">
        <v>15</v>
      </c>
      <c r="B14" s="54">
        <v>16579193.995402526</v>
      </c>
      <c r="C14" s="55">
        <v>7836553.2735219644</v>
      </c>
      <c r="D14" s="56">
        <f t="shared" si="5"/>
        <v>24415747.26892449</v>
      </c>
      <c r="E14" s="54">
        <v>797812.78170000005</v>
      </c>
      <c r="F14" s="55">
        <v>350119.27830000001</v>
      </c>
      <c r="G14" s="56">
        <f t="shared" si="0"/>
        <v>1147932.06</v>
      </c>
      <c r="H14" s="54">
        <v>5037077.5520000001</v>
      </c>
      <c r="I14" s="55">
        <v>2210516.048</v>
      </c>
      <c r="J14" s="56">
        <f t="shared" si="1"/>
        <v>7247593.5999999996</v>
      </c>
      <c r="K14" s="601">
        <f t="shared" si="2"/>
        <v>0.30381920577060628</v>
      </c>
      <c r="L14" s="602">
        <f t="shared" si="3"/>
        <v>0.28207758830261009</v>
      </c>
      <c r="M14" s="603">
        <f t="shared" si="4"/>
        <v>0.29684094941564554</v>
      </c>
    </row>
    <row r="15" spans="1:13">
      <c r="A15" s="251" t="s">
        <v>651</v>
      </c>
      <c r="B15" s="54">
        <v>2120650.1609511897</v>
      </c>
      <c r="C15" s="55">
        <v>930645.03466202994</v>
      </c>
      <c r="D15" s="56">
        <f t="shared" si="5"/>
        <v>3051295.1956132194</v>
      </c>
      <c r="E15" s="54">
        <v>74602.092300000004</v>
      </c>
      <c r="F15" s="55">
        <v>32739.047699999999</v>
      </c>
      <c r="G15" s="56">
        <f t="shared" si="0"/>
        <v>107341.14</v>
      </c>
      <c r="H15" s="54">
        <v>1460242.5241</v>
      </c>
      <c r="I15" s="55">
        <v>640825.85589999997</v>
      </c>
      <c r="J15" s="56">
        <f t="shared" si="1"/>
        <v>2101068.38</v>
      </c>
      <c r="K15" s="601">
        <f t="shared" si="2"/>
        <v>0.68858246918248289</v>
      </c>
      <c r="L15" s="602">
        <f t="shared" si="3"/>
        <v>0.688582469182485</v>
      </c>
      <c r="M15" s="603">
        <f t="shared" si="4"/>
        <v>0.68858246918248356</v>
      </c>
    </row>
    <row r="16" spans="1:13">
      <c r="A16" s="252" t="s">
        <v>512</v>
      </c>
      <c r="B16" s="54">
        <v>138621.13474999997</v>
      </c>
      <c r="C16" s="55">
        <v>1303.9352499999986</v>
      </c>
      <c r="D16" s="56">
        <f t="shared" si="5"/>
        <v>139925.06999999998</v>
      </c>
      <c r="E16" s="54">
        <v>0</v>
      </c>
      <c r="F16" s="55">
        <v>0</v>
      </c>
      <c r="G16" s="56">
        <f t="shared" si="0"/>
        <v>0</v>
      </c>
      <c r="H16" s="54">
        <v>1297.3281500000001</v>
      </c>
      <c r="I16" s="55">
        <v>130.59184999999999</v>
      </c>
      <c r="J16" s="56">
        <f t="shared" si="1"/>
        <v>1427.92</v>
      </c>
      <c r="K16" s="601">
        <f t="shared" si="2"/>
        <v>9.3588048629071E-3</v>
      </c>
      <c r="L16" s="602">
        <f t="shared" si="3"/>
        <v>0.10015209727630274</v>
      </c>
      <c r="M16" s="603">
        <f t="shared" si="4"/>
        <v>1.0204890374541177E-2</v>
      </c>
    </row>
    <row r="17" spans="1:13" s="17" customFormat="1">
      <c r="A17" s="252" t="s">
        <v>513</v>
      </c>
      <c r="B17" s="54">
        <v>5459902.8275499996</v>
      </c>
      <c r="C17" s="55">
        <v>2601428.0724499999</v>
      </c>
      <c r="D17" s="56">
        <f t="shared" si="5"/>
        <v>8061330.8999999994</v>
      </c>
      <c r="E17" s="54">
        <v>277798.56815000001</v>
      </c>
      <c r="F17" s="55">
        <v>121911.60185000001</v>
      </c>
      <c r="G17" s="56">
        <f t="shared" si="0"/>
        <v>399710.17000000004</v>
      </c>
      <c r="H17" s="54">
        <v>1116013.625</v>
      </c>
      <c r="I17" s="55">
        <v>489761.375</v>
      </c>
      <c r="J17" s="56">
        <f t="shared" si="1"/>
        <v>1605775</v>
      </c>
      <c r="K17" s="601">
        <f t="shared" si="2"/>
        <v>0.2044017375856457</v>
      </c>
      <c r="L17" s="602">
        <f t="shared" si="3"/>
        <v>0.18826635269555905</v>
      </c>
      <c r="M17" s="603">
        <f t="shared" si="4"/>
        <v>0.19919477564182361</v>
      </c>
    </row>
    <row r="18" spans="1:13" s="17" customFormat="1">
      <c r="A18" s="252" t="s">
        <v>17</v>
      </c>
      <c r="B18" s="54">
        <v>0</v>
      </c>
      <c r="C18" s="55">
        <v>0</v>
      </c>
      <c r="D18" s="56">
        <v>0</v>
      </c>
      <c r="E18" s="54">
        <v>0</v>
      </c>
      <c r="F18" s="55">
        <v>0</v>
      </c>
      <c r="G18" s="56">
        <v>0</v>
      </c>
      <c r="H18" s="54">
        <v>0</v>
      </c>
      <c r="I18" s="55">
        <v>0</v>
      </c>
      <c r="J18" s="56">
        <v>0</v>
      </c>
      <c r="K18" s="601" t="str">
        <f t="shared" ref="K18" si="6">IFERROR(+H18/B18,"")</f>
        <v/>
      </c>
      <c r="L18" s="602" t="str">
        <f t="shared" ref="L18" si="7">IFERROR(+I18/C18,"")</f>
        <v/>
      </c>
      <c r="M18" s="603" t="str">
        <f t="shared" ref="M18" si="8">IFERROR(+J18/D18,"")</f>
        <v/>
      </c>
    </row>
    <row r="19" spans="1:13" ht="13.5" thickBot="1">
      <c r="A19" s="313" t="s">
        <v>18</v>
      </c>
      <c r="B19" s="39">
        <f t="shared" ref="B19:J19" si="9">SUM(B7:B18)</f>
        <v>159787830.37653667</v>
      </c>
      <c r="C19" s="40">
        <f t="shared" si="9"/>
        <v>51907102.441856474</v>
      </c>
      <c r="D19" s="41">
        <f t="shared" si="9"/>
        <v>211694932.81839314</v>
      </c>
      <c r="E19" s="39">
        <f t="shared" si="9"/>
        <v>2685958.5985500002</v>
      </c>
      <c r="F19" s="40">
        <f t="shared" si="9"/>
        <v>2563512.1614500005</v>
      </c>
      <c r="G19" s="41">
        <f t="shared" si="9"/>
        <v>5249470.7599999988</v>
      </c>
      <c r="H19" s="39">
        <f>SUM(H7:H18)</f>
        <v>24060772.282850001</v>
      </c>
      <c r="I19" s="40">
        <f>SUM(I7:I18)</f>
        <v>19675127.307150003</v>
      </c>
      <c r="J19" s="41">
        <f t="shared" si="9"/>
        <v>43735899.590000004</v>
      </c>
      <c r="K19" s="604">
        <f>+H19/B19</f>
        <v>0.15057950424729652</v>
      </c>
      <c r="L19" s="605">
        <f>I19/C19</f>
        <v>0.37904499348984111</v>
      </c>
      <c r="M19" s="606">
        <f>J19/D19</f>
        <v>0.20659870790350823</v>
      </c>
    </row>
    <row r="20" spans="1:13" ht="13.5" thickBot="1">
      <c r="A20" s="253"/>
      <c r="B20" s="254"/>
      <c r="C20" s="255"/>
      <c r="D20" s="256"/>
      <c r="E20" s="254"/>
      <c r="F20" s="255"/>
      <c r="G20" s="256"/>
      <c r="H20" s="254"/>
      <c r="I20" s="255"/>
      <c r="J20" s="256"/>
      <c r="K20" s="257"/>
      <c r="L20" s="258"/>
      <c r="M20" s="259"/>
    </row>
    <row r="21" spans="1:13">
      <c r="A21" s="260" t="s">
        <v>19</v>
      </c>
      <c r="B21" s="607">
        <v>1008660.2546152793</v>
      </c>
      <c r="C21" s="607">
        <v>485626.86497505067</v>
      </c>
      <c r="D21" s="607">
        <f t="shared" ref="D21:D28" si="10">SUM(B21:C21)</f>
        <v>1494287.1195903299</v>
      </c>
      <c r="E21" s="51">
        <v>76367.9761</v>
      </c>
      <c r="F21" s="52">
        <v>33514.003900000003</v>
      </c>
      <c r="G21" s="53">
        <f t="shared" ref="G21:G28" si="11">SUM(E21:F21)</f>
        <v>109881.98000000001</v>
      </c>
      <c r="H21" s="51">
        <v>228838.6329</v>
      </c>
      <c r="I21" s="52">
        <v>100425.5871</v>
      </c>
      <c r="J21" s="53">
        <f t="shared" ref="J21:J28" si="12">SUM(H21:I21)</f>
        <v>329264.21999999997</v>
      </c>
      <c r="K21" s="598">
        <f t="shared" ref="K21:M28" si="13">IFERROR(+H21/B21,"")</f>
        <v>0.22687384761411369</v>
      </c>
      <c r="L21" s="599">
        <f t="shared" si="13"/>
        <v>0.20679578158255191</v>
      </c>
      <c r="M21" s="600">
        <f t="shared" si="13"/>
        <v>0.22034869717024011</v>
      </c>
    </row>
    <row r="22" spans="1:13">
      <c r="A22" s="252" t="s">
        <v>20</v>
      </c>
      <c r="B22" s="608">
        <v>3171733.3620072617</v>
      </c>
      <c r="C22" s="608">
        <v>1453000.1768521077</v>
      </c>
      <c r="D22" s="609">
        <f t="shared" si="10"/>
        <v>4624733.5388593692</v>
      </c>
      <c r="E22" s="54">
        <v>33332.825499999999</v>
      </c>
      <c r="F22" s="55">
        <v>14628.074500000001</v>
      </c>
      <c r="G22" s="56">
        <f t="shared" si="11"/>
        <v>47960.9</v>
      </c>
      <c r="H22" s="54">
        <v>514741.97135000001</v>
      </c>
      <c r="I22" s="55">
        <v>225893.95864999999</v>
      </c>
      <c r="J22" s="56">
        <f t="shared" si="12"/>
        <v>740635.92999999993</v>
      </c>
      <c r="K22" s="601">
        <f t="shared" si="13"/>
        <v>0.16229043005816876</v>
      </c>
      <c r="L22" s="602">
        <f t="shared" si="13"/>
        <v>0.15546726163474678</v>
      </c>
      <c r="M22" s="603">
        <f t="shared" si="13"/>
        <v>0.16014672494681029</v>
      </c>
    </row>
    <row r="23" spans="1:13">
      <c r="A23" s="251" t="s">
        <v>21</v>
      </c>
      <c r="B23" s="608">
        <v>2265326.5512867272</v>
      </c>
      <c r="C23" s="608">
        <v>1062047.4480466931</v>
      </c>
      <c r="D23" s="609">
        <f t="shared" si="10"/>
        <v>3327373.9993334203</v>
      </c>
      <c r="E23" s="54">
        <v>90312.101650000011</v>
      </c>
      <c r="F23" s="55">
        <v>39633.368349999997</v>
      </c>
      <c r="G23" s="56">
        <f t="shared" si="11"/>
        <v>129945.47</v>
      </c>
      <c r="H23" s="54">
        <v>575175.63380000007</v>
      </c>
      <c r="I23" s="55">
        <v>252415.20620000002</v>
      </c>
      <c r="J23" s="56">
        <f t="shared" si="12"/>
        <v>827590.84000000008</v>
      </c>
      <c r="K23" s="601">
        <f t="shared" si="13"/>
        <v>0.25390407112532842</v>
      </c>
      <c r="L23" s="602">
        <f t="shared" si="13"/>
        <v>0.237668483328348</v>
      </c>
      <c r="M23" s="603">
        <f t="shared" si="13"/>
        <v>0.248721917093117</v>
      </c>
    </row>
    <row r="24" spans="1:13" ht="12.75" customHeight="1">
      <c r="A24" s="261" t="s">
        <v>22</v>
      </c>
      <c r="B24" s="608">
        <v>0</v>
      </c>
      <c r="C24" s="608">
        <v>0</v>
      </c>
      <c r="D24" s="609">
        <f t="shared" si="10"/>
        <v>0</v>
      </c>
      <c r="E24" s="54">
        <v>0</v>
      </c>
      <c r="F24" s="55">
        <v>0</v>
      </c>
      <c r="G24" s="56">
        <f t="shared" si="11"/>
        <v>0</v>
      </c>
      <c r="H24" s="54">
        <v>0</v>
      </c>
      <c r="I24" s="55">
        <v>0</v>
      </c>
      <c r="J24" s="56">
        <f t="shared" si="12"/>
        <v>0</v>
      </c>
      <c r="K24" s="601" t="str">
        <f t="shared" si="13"/>
        <v/>
      </c>
      <c r="L24" s="602" t="str">
        <f t="shared" si="13"/>
        <v/>
      </c>
      <c r="M24" s="603" t="str">
        <f t="shared" si="13"/>
        <v/>
      </c>
    </row>
    <row r="25" spans="1:13">
      <c r="A25" s="262" t="s">
        <v>210</v>
      </c>
      <c r="B25" s="608">
        <v>169016.97654999999</v>
      </c>
      <c r="C25" s="608">
        <v>81410.103449999995</v>
      </c>
      <c r="D25" s="609">
        <f t="shared" si="10"/>
        <v>250427.08</v>
      </c>
      <c r="E25" s="54">
        <v>0</v>
      </c>
      <c r="F25" s="55">
        <v>0</v>
      </c>
      <c r="G25" s="56">
        <f t="shared" si="11"/>
        <v>0</v>
      </c>
      <c r="H25" s="54">
        <v>6215.3224500000006</v>
      </c>
      <c r="I25" s="55">
        <v>2727.5875500000002</v>
      </c>
      <c r="J25" s="56">
        <f t="shared" si="12"/>
        <v>8942.91</v>
      </c>
      <c r="K25" s="601">
        <f t="shared" si="13"/>
        <v>3.677336192415756E-2</v>
      </c>
      <c r="L25" s="602">
        <f t="shared" si="13"/>
        <v>3.3504287974221954E-2</v>
      </c>
      <c r="M25" s="603">
        <f t="shared" si="13"/>
        <v>3.5710634808344209E-2</v>
      </c>
    </row>
    <row r="26" spans="1:13">
      <c r="A26" s="251" t="s">
        <v>31</v>
      </c>
      <c r="B26" s="608">
        <v>392342.78230035247</v>
      </c>
      <c r="C26" s="608">
        <v>199215.92798792454</v>
      </c>
      <c r="D26" s="609">
        <f t="shared" si="10"/>
        <v>591558.71028827701</v>
      </c>
      <c r="E26" s="54">
        <v>45207.977749999998</v>
      </c>
      <c r="F26" s="55">
        <v>19839.472249999999</v>
      </c>
      <c r="G26" s="56">
        <f t="shared" si="11"/>
        <v>65047.45</v>
      </c>
      <c r="H26" s="54">
        <v>147612.48865000001</v>
      </c>
      <c r="I26" s="55">
        <v>64779.58135</v>
      </c>
      <c r="J26" s="56">
        <f t="shared" si="12"/>
        <v>212392.07</v>
      </c>
      <c r="K26" s="601">
        <f t="shared" si="13"/>
        <v>0.37623347569829224</v>
      </c>
      <c r="L26" s="602">
        <f t="shared" si="13"/>
        <v>0.32517270081901589</v>
      </c>
      <c r="M26" s="603">
        <f t="shared" si="13"/>
        <v>0.35903802328681389</v>
      </c>
    </row>
    <row r="27" spans="1:13">
      <c r="A27" s="251" t="s">
        <v>23</v>
      </c>
      <c r="B27" s="608">
        <v>5193743.7645403743</v>
      </c>
      <c r="C27" s="608">
        <v>2479719.0073882239</v>
      </c>
      <c r="D27" s="609">
        <f t="shared" si="10"/>
        <v>7673462.7719285982</v>
      </c>
      <c r="E27" s="54">
        <v>482032.24809999997</v>
      </c>
      <c r="F27" s="55">
        <v>211539.33189999999</v>
      </c>
      <c r="G27" s="56">
        <f t="shared" si="11"/>
        <v>693571.58</v>
      </c>
      <c r="H27" s="54">
        <v>1327468.1395</v>
      </c>
      <c r="I27" s="55">
        <v>582557.96049999993</v>
      </c>
      <c r="J27" s="56">
        <f t="shared" si="12"/>
        <v>1910026.1</v>
      </c>
      <c r="K27" s="601">
        <f t="shared" si="13"/>
        <v>0.25558984033119231</v>
      </c>
      <c r="L27" s="602">
        <f t="shared" si="13"/>
        <v>0.23492902170136684</v>
      </c>
      <c r="M27" s="603">
        <f t="shared" si="13"/>
        <v>0.24891319040307883</v>
      </c>
    </row>
    <row r="28" spans="1:13" ht="13.5" thickBot="1">
      <c r="A28" s="254" t="s">
        <v>24</v>
      </c>
      <c r="B28" s="610">
        <v>37297.774149999997</v>
      </c>
      <c r="C28" s="610">
        <v>21024.195850000004</v>
      </c>
      <c r="D28" s="611">
        <f t="shared" si="10"/>
        <v>58321.97</v>
      </c>
      <c r="E28" s="612">
        <v>-16380.475850000001</v>
      </c>
      <c r="F28" s="613">
        <v>-7188.5541499999999</v>
      </c>
      <c r="G28" s="614">
        <f t="shared" si="11"/>
        <v>-23569.03</v>
      </c>
      <c r="H28" s="612">
        <v>32397.786400000001</v>
      </c>
      <c r="I28" s="613">
        <v>14217.7336</v>
      </c>
      <c r="J28" s="614">
        <f t="shared" si="12"/>
        <v>46615.520000000004</v>
      </c>
      <c r="K28" s="604">
        <f t="shared" si="13"/>
        <v>0.86862519649848868</v>
      </c>
      <c r="L28" s="605">
        <f t="shared" si="13"/>
        <v>0.67625576271446297</v>
      </c>
      <c r="M28" s="606">
        <f t="shared" si="13"/>
        <v>0.79927889952962838</v>
      </c>
    </row>
    <row r="29" spans="1:13" ht="13.5" thickBot="1">
      <c r="A29" s="263"/>
      <c r="B29" s="263"/>
      <c r="C29" s="264"/>
      <c r="D29" s="221"/>
      <c r="E29" s="263"/>
      <c r="F29" s="264"/>
      <c r="G29" s="265"/>
      <c r="H29" s="263"/>
      <c r="I29" s="264"/>
      <c r="J29" s="265"/>
      <c r="K29" s="263"/>
      <c r="L29" s="265"/>
      <c r="M29" s="259"/>
    </row>
    <row r="30" spans="1:13" ht="13.5" thickBot="1">
      <c r="A30" s="217" t="s">
        <v>25</v>
      </c>
      <c r="B30" s="266">
        <f>B19+SUM(B21:B28)</f>
        <v>172025951.84198666</v>
      </c>
      <c r="C30" s="266">
        <f>C19+SUM(C21:C28)</f>
        <v>57689146.166406475</v>
      </c>
      <c r="D30" s="105">
        <f>SUM(B30:C30)</f>
        <v>229715098.00839314</v>
      </c>
      <c r="E30" s="266">
        <f>E19+SUM(E21:E28)</f>
        <v>3396831.2518000002</v>
      </c>
      <c r="F30" s="266">
        <f>F19+SUM(F21:F28)</f>
        <v>2875477.8582000006</v>
      </c>
      <c r="G30" s="105">
        <f>SUM(E30:F30)</f>
        <v>6272309.1100000013</v>
      </c>
      <c r="H30" s="105">
        <f>H19+SUM(H21:H28)</f>
        <v>26893222.2579</v>
      </c>
      <c r="I30" s="105">
        <f>I19+SUM(I21:I28)</f>
        <v>20918144.922100004</v>
      </c>
      <c r="J30" s="105">
        <f>SUM(H30:I30)</f>
        <v>47811367.180000007</v>
      </c>
      <c r="K30" s="106">
        <f>H30/B30</f>
        <v>0.15633235549600444</v>
      </c>
      <c r="L30" s="107">
        <f>I30/C30</f>
        <v>0.36260104910828184</v>
      </c>
      <c r="M30" s="267">
        <f>J30/D30</f>
        <v>0.20813332512542609</v>
      </c>
    </row>
    <row r="31" spans="1:13" s="17" customFormat="1" ht="18.600000000000001" customHeight="1" thickBot="1">
      <c r="A31" s="993" t="s">
        <v>26</v>
      </c>
      <c r="B31" s="994"/>
      <c r="C31" s="994"/>
      <c r="D31" s="994"/>
      <c r="E31" s="994"/>
      <c r="F31" s="994"/>
      <c r="G31" s="994"/>
      <c r="H31" s="994"/>
      <c r="I31" s="994"/>
      <c r="J31" s="994"/>
      <c r="K31" s="994"/>
      <c r="L31" s="994"/>
      <c r="M31" s="995"/>
    </row>
    <row r="32" spans="1:13" s="17" customFormat="1" ht="13.5" thickBot="1">
      <c r="A32" s="260" t="s">
        <v>27</v>
      </c>
      <c r="B32" s="322"/>
      <c r="C32" s="323"/>
      <c r="D32" s="324"/>
      <c r="E32" s="284"/>
      <c r="F32" s="285"/>
      <c r="G32" s="268"/>
      <c r="H32" s="284"/>
      <c r="I32" s="285"/>
      <c r="J32" s="268"/>
      <c r="K32" s="327"/>
      <c r="L32" s="328"/>
      <c r="M32" s="329"/>
    </row>
    <row r="33" spans="1:16384" s="17" customFormat="1" ht="13.5" thickBot="1">
      <c r="A33" s="299" t="s">
        <v>28</v>
      </c>
      <c r="B33" s="325"/>
      <c r="C33" s="323"/>
      <c r="D33" s="324"/>
      <c r="E33" s="326"/>
      <c r="F33" s="924">
        <v>4265.2299999999996</v>
      </c>
      <c r="G33" s="269">
        <f>F33</f>
        <v>4265.2299999999996</v>
      </c>
      <c r="H33" s="326"/>
      <c r="I33" s="924">
        <v>1908588.5299999998</v>
      </c>
      <c r="J33" s="269">
        <f>I33</f>
        <v>1908588.5299999998</v>
      </c>
      <c r="K33" s="330"/>
      <c r="L33" s="323"/>
      <c r="M33" s="806"/>
    </row>
    <row r="34" spans="1:16384" s="17" customFormat="1">
      <c r="A34" s="123"/>
      <c r="B34" s="123"/>
      <c r="C34" s="123"/>
      <c r="D34" s="123"/>
      <c r="E34" s="123"/>
      <c r="F34" s="123"/>
      <c r="G34" s="123"/>
      <c r="H34" s="123"/>
      <c r="I34" s="123"/>
      <c r="J34" s="123"/>
      <c r="K34" s="123"/>
      <c r="L34" s="123"/>
      <c r="M34" s="123"/>
    </row>
    <row r="35" spans="1:16384" s="621" customFormat="1" ht="12.75" customHeight="1">
      <c r="A35" s="996" t="s">
        <v>744</v>
      </c>
      <c r="B35" s="997"/>
      <c r="C35" s="997"/>
      <c r="D35" s="997"/>
      <c r="E35" s="997"/>
      <c r="F35" s="997"/>
      <c r="G35" s="997"/>
      <c r="H35" s="997"/>
      <c r="I35" s="997"/>
      <c r="J35" s="997"/>
      <c r="K35" s="997"/>
      <c r="L35" s="997"/>
      <c r="M35" s="997"/>
    </row>
    <row r="36" spans="1:16384" s="621" customFormat="1">
      <c r="A36" s="615" t="s">
        <v>514</v>
      </c>
      <c r="B36" s="940"/>
      <c r="C36" s="940"/>
      <c r="D36" s="940"/>
      <c r="E36" s="940"/>
      <c r="F36" s="940"/>
      <c r="G36" s="940"/>
      <c r="H36" s="940"/>
      <c r="I36" s="940"/>
      <c r="J36" s="940"/>
      <c r="K36" s="940"/>
      <c r="L36" s="940"/>
      <c r="M36" s="940"/>
    </row>
    <row r="37" spans="1:16384" s="622" customFormat="1" ht="12.75" customHeight="1">
      <c r="A37" s="616" t="s">
        <v>662</v>
      </c>
      <c r="B37" s="617"/>
      <c r="C37" s="617"/>
      <c r="D37" s="617"/>
      <c r="E37" s="617"/>
      <c r="F37" s="617"/>
      <c r="G37" s="617"/>
      <c r="H37" s="617"/>
      <c r="I37" s="617"/>
      <c r="J37" s="617"/>
      <c r="K37" s="617"/>
      <c r="L37" s="617"/>
      <c r="M37" s="617"/>
    </row>
    <row r="38" spans="1:16384" s="622" customFormat="1" ht="12.75" customHeight="1">
      <c r="A38" s="983" t="s">
        <v>515</v>
      </c>
      <c r="B38" s="983"/>
      <c r="C38" s="983"/>
      <c r="D38" s="983"/>
      <c r="E38" s="983"/>
      <c r="F38" s="983"/>
      <c r="G38" s="983"/>
      <c r="H38" s="983"/>
      <c r="I38" s="983"/>
      <c r="J38" s="983"/>
      <c r="K38" s="983"/>
      <c r="L38" s="983"/>
      <c r="M38" s="618"/>
    </row>
    <row r="39" spans="1:16384" s="622" customFormat="1">
      <c r="A39" s="619" t="s">
        <v>663</v>
      </c>
      <c r="B39" s="619"/>
      <c r="C39" s="619"/>
      <c r="D39" s="619"/>
      <c r="E39" s="619"/>
      <c r="F39" s="619"/>
      <c r="G39" s="619"/>
      <c r="H39" s="619"/>
      <c r="I39" s="619"/>
      <c r="J39" s="619"/>
      <c r="K39" s="619"/>
      <c r="L39" s="619"/>
      <c r="M39" s="620"/>
    </row>
    <row r="40" spans="1:16384" s="621" customFormat="1">
      <c r="A40" s="619" t="s">
        <v>516</v>
      </c>
    </row>
    <row r="41" spans="1:16384" s="622" customFormat="1">
      <c r="A41" s="983" t="s">
        <v>112</v>
      </c>
      <c r="B41" s="983"/>
      <c r="C41" s="983"/>
      <c r="D41" s="983"/>
      <c r="E41" s="983"/>
      <c r="F41" s="983"/>
      <c r="G41" s="983"/>
      <c r="H41" s="983"/>
      <c r="I41" s="983"/>
      <c r="J41" s="983"/>
      <c r="K41" s="983"/>
      <c r="L41" s="983"/>
    </row>
    <row r="42" spans="1:16384" s="17" customFormat="1" ht="12.6" customHeight="1">
      <c r="A42" s="619"/>
      <c r="B42" s="621"/>
      <c r="C42" s="621"/>
      <c r="D42" s="621"/>
      <c r="E42" s="621"/>
      <c r="F42" s="621"/>
      <c r="G42" s="621"/>
      <c r="H42" s="621"/>
      <c r="I42" s="621"/>
      <c r="J42" s="621"/>
      <c r="K42" s="621"/>
      <c r="L42" s="621"/>
      <c r="M42" s="621"/>
    </row>
    <row r="43" spans="1:16384" s="17" customFormat="1">
      <c r="A43" s="619"/>
      <c r="B43" s="621"/>
      <c r="C43" s="621"/>
      <c r="D43" s="621"/>
      <c r="E43" s="621"/>
      <c r="F43" s="621"/>
      <c r="G43" s="621"/>
      <c r="H43" s="621"/>
      <c r="I43" s="621"/>
      <c r="J43" s="621"/>
      <c r="K43" s="621"/>
      <c r="L43" s="621"/>
      <c r="M43" s="621"/>
    </row>
    <row r="44" spans="1:16384" s="17" customFormat="1">
      <c r="A44" s="619"/>
      <c r="B44" s="619"/>
      <c r="C44" s="619"/>
      <c r="D44" s="619"/>
      <c r="E44" s="619"/>
      <c r="F44" s="619"/>
      <c r="G44" s="619"/>
      <c r="H44" s="619"/>
      <c r="I44" s="619"/>
      <c r="J44" s="619"/>
      <c r="K44" s="619"/>
      <c r="L44" s="619"/>
      <c r="M44" s="619"/>
      <c r="N44" s="619"/>
      <c r="O44" s="619"/>
      <c r="P44" s="619"/>
      <c r="Q44" s="619"/>
      <c r="R44" s="619"/>
      <c r="S44" s="619"/>
      <c r="T44" s="619"/>
      <c r="U44" s="619"/>
      <c r="V44" s="619"/>
      <c r="W44" s="619"/>
      <c r="X44" s="619"/>
      <c r="Y44" s="619"/>
      <c r="Z44" s="619"/>
      <c r="AA44" s="619"/>
      <c r="AB44" s="619"/>
      <c r="AC44" s="619"/>
      <c r="AD44" s="619"/>
      <c r="AE44" s="619"/>
      <c r="AF44" s="619"/>
      <c r="AG44" s="619"/>
      <c r="AH44" s="619"/>
      <c r="AI44" s="619"/>
      <c r="AJ44" s="619"/>
      <c r="AK44" s="619"/>
      <c r="AL44" s="619"/>
      <c r="AM44" s="619"/>
      <c r="AN44" s="619"/>
      <c r="AO44" s="619"/>
      <c r="AP44" s="619"/>
      <c r="AQ44" s="619"/>
      <c r="AR44" s="619"/>
      <c r="AS44" s="619"/>
      <c r="AT44" s="619"/>
      <c r="AU44" s="619"/>
      <c r="AV44" s="619"/>
      <c r="AW44" s="619"/>
      <c r="AX44" s="619"/>
      <c r="AY44" s="619"/>
      <c r="AZ44" s="619"/>
      <c r="BA44" s="619"/>
      <c r="BB44" s="619"/>
      <c r="BC44" s="619"/>
      <c r="BD44" s="619"/>
      <c r="BE44" s="619"/>
      <c r="BF44" s="619"/>
      <c r="BG44" s="619"/>
      <c r="BH44" s="619"/>
      <c r="BI44" s="619"/>
      <c r="BJ44" s="619"/>
      <c r="BK44" s="619"/>
      <c r="BL44" s="619"/>
      <c r="BM44" s="619"/>
      <c r="BN44" s="619"/>
      <c r="BO44" s="619"/>
      <c r="BP44" s="619"/>
      <c r="BQ44" s="619"/>
      <c r="BR44" s="619"/>
      <c r="BS44" s="619"/>
      <c r="BT44" s="619"/>
      <c r="BU44" s="619"/>
      <c r="BV44" s="619"/>
      <c r="BW44" s="619"/>
      <c r="BX44" s="619"/>
      <c r="BY44" s="619"/>
      <c r="BZ44" s="619"/>
      <c r="CA44" s="619"/>
      <c r="CB44" s="619"/>
      <c r="CC44" s="619"/>
      <c r="CD44" s="619"/>
      <c r="CE44" s="619"/>
      <c r="CF44" s="619"/>
      <c r="CG44" s="619"/>
      <c r="CH44" s="619"/>
      <c r="CI44" s="619"/>
      <c r="CJ44" s="619"/>
      <c r="CK44" s="619"/>
      <c r="CL44" s="619"/>
      <c r="CM44" s="619"/>
      <c r="CN44" s="619"/>
      <c r="CO44" s="619"/>
      <c r="CP44" s="619"/>
      <c r="CQ44" s="619"/>
      <c r="CR44" s="619"/>
      <c r="CS44" s="619"/>
      <c r="CT44" s="619"/>
      <c r="CU44" s="619"/>
      <c r="CV44" s="619"/>
      <c r="CW44" s="619"/>
      <c r="CX44" s="619"/>
      <c r="CY44" s="619"/>
      <c r="CZ44" s="619"/>
      <c r="DA44" s="619"/>
      <c r="DB44" s="619"/>
      <c r="DC44" s="619"/>
      <c r="DD44" s="619"/>
      <c r="DE44" s="619"/>
      <c r="DF44" s="619"/>
      <c r="DG44" s="619"/>
      <c r="DH44" s="619"/>
      <c r="DI44" s="619"/>
      <c r="DJ44" s="619"/>
      <c r="DK44" s="619"/>
      <c r="DL44" s="619"/>
      <c r="DM44" s="619"/>
      <c r="DN44" s="619"/>
      <c r="DO44" s="619"/>
      <c r="DP44" s="619"/>
      <c r="DQ44" s="619"/>
      <c r="DR44" s="619"/>
      <c r="DS44" s="619"/>
      <c r="DT44" s="619"/>
      <c r="DU44" s="619"/>
      <c r="DV44" s="619"/>
      <c r="DW44" s="619"/>
      <c r="DX44" s="619"/>
      <c r="DY44" s="619"/>
      <c r="DZ44" s="619"/>
      <c r="EA44" s="619"/>
      <c r="EB44" s="619"/>
      <c r="EC44" s="619"/>
      <c r="ED44" s="619"/>
      <c r="EE44" s="619"/>
      <c r="EF44" s="619"/>
      <c r="EG44" s="619"/>
      <c r="EH44" s="619"/>
      <c r="EI44" s="619"/>
      <c r="EJ44" s="619"/>
      <c r="EK44" s="619"/>
      <c r="EL44" s="619"/>
      <c r="EM44" s="619"/>
      <c r="EN44" s="619"/>
      <c r="EO44" s="619"/>
      <c r="EP44" s="619"/>
      <c r="EQ44" s="619"/>
      <c r="ER44" s="619"/>
      <c r="ES44" s="619"/>
      <c r="ET44" s="619"/>
      <c r="EU44" s="619"/>
      <c r="EV44" s="619"/>
      <c r="EW44" s="619"/>
      <c r="EX44" s="619"/>
      <c r="EY44" s="619"/>
      <c r="EZ44" s="619"/>
      <c r="FA44" s="619"/>
      <c r="FB44" s="619"/>
      <c r="FC44" s="619"/>
      <c r="FD44" s="619"/>
      <c r="FE44" s="619"/>
      <c r="FF44" s="619"/>
      <c r="FG44" s="619"/>
      <c r="FH44" s="619"/>
      <c r="FI44" s="619"/>
      <c r="FJ44" s="619"/>
      <c r="FK44" s="619"/>
      <c r="FL44" s="619"/>
      <c r="FM44" s="619"/>
      <c r="FN44" s="619"/>
      <c r="FO44" s="619"/>
      <c r="FP44" s="619"/>
      <c r="FQ44" s="619"/>
      <c r="FR44" s="619"/>
      <c r="FS44" s="619"/>
      <c r="FT44" s="619"/>
      <c r="FU44" s="619"/>
      <c r="FV44" s="619"/>
      <c r="FW44" s="619"/>
      <c r="FX44" s="619"/>
      <c r="FY44" s="619"/>
      <c r="FZ44" s="619"/>
      <c r="GA44" s="619"/>
      <c r="GB44" s="619"/>
      <c r="GC44" s="619"/>
      <c r="GD44" s="619"/>
      <c r="GE44" s="619"/>
      <c r="GF44" s="619"/>
      <c r="GG44" s="619"/>
      <c r="GH44" s="619"/>
      <c r="GI44" s="619"/>
      <c r="GJ44" s="619"/>
      <c r="GK44" s="619"/>
      <c r="GL44" s="619"/>
      <c r="GM44" s="619"/>
      <c r="GN44" s="619"/>
      <c r="GO44" s="619"/>
      <c r="GP44" s="619"/>
      <c r="GQ44" s="619"/>
      <c r="GR44" s="619"/>
      <c r="GS44" s="619"/>
      <c r="GT44" s="619"/>
      <c r="GU44" s="619"/>
      <c r="GV44" s="619"/>
      <c r="GW44" s="619"/>
      <c r="GX44" s="619"/>
      <c r="GY44" s="619"/>
      <c r="GZ44" s="619"/>
      <c r="HA44" s="619"/>
      <c r="HB44" s="619"/>
      <c r="HC44" s="619"/>
      <c r="HD44" s="619"/>
      <c r="HE44" s="619"/>
      <c r="HF44" s="619"/>
      <c r="HG44" s="619"/>
      <c r="HH44" s="619"/>
      <c r="HI44" s="619"/>
      <c r="HJ44" s="619"/>
      <c r="HK44" s="619"/>
      <c r="HL44" s="619"/>
      <c r="HM44" s="619"/>
      <c r="HN44" s="619"/>
      <c r="HO44" s="619"/>
      <c r="HP44" s="619"/>
      <c r="HQ44" s="619"/>
      <c r="HR44" s="619"/>
      <c r="HS44" s="619"/>
      <c r="HT44" s="619"/>
      <c r="HU44" s="619"/>
      <c r="HV44" s="619"/>
      <c r="HW44" s="619"/>
      <c r="HX44" s="619"/>
      <c r="HY44" s="619"/>
      <c r="HZ44" s="619"/>
      <c r="IA44" s="619"/>
      <c r="IB44" s="619"/>
      <c r="IC44" s="619"/>
      <c r="ID44" s="619"/>
      <c r="IE44" s="619"/>
      <c r="IF44" s="619"/>
      <c r="IG44" s="619"/>
      <c r="IH44" s="619"/>
      <c r="II44" s="619"/>
      <c r="IJ44" s="619"/>
      <c r="IK44" s="619"/>
      <c r="IL44" s="619"/>
      <c r="IM44" s="619"/>
      <c r="IN44" s="619"/>
      <c r="IO44" s="619"/>
      <c r="IP44" s="619"/>
      <c r="IQ44" s="619"/>
      <c r="IR44" s="619"/>
      <c r="IS44" s="619"/>
      <c r="IT44" s="619"/>
      <c r="IU44" s="619"/>
      <c r="IV44" s="619"/>
      <c r="IW44" s="619"/>
      <c r="IX44" s="619"/>
      <c r="IY44" s="619"/>
      <c r="IZ44" s="619"/>
      <c r="JA44" s="619"/>
      <c r="JB44" s="619"/>
      <c r="JC44" s="619"/>
      <c r="JD44" s="619"/>
      <c r="JE44" s="619"/>
      <c r="JF44" s="619"/>
      <c r="JG44" s="619"/>
      <c r="JH44" s="619"/>
      <c r="JI44" s="619"/>
      <c r="JJ44" s="619"/>
      <c r="JK44" s="619"/>
      <c r="JL44" s="619"/>
      <c r="JM44" s="619"/>
      <c r="JN44" s="619"/>
      <c r="JO44" s="619"/>
      <c r="JP44" s="619"/>
      <c r="JQ44" s="619"/>
      <c r="JR44" s="619"/>
      <c r="JS44" s="619"/>
      <c r="JT44" s="619"/>
      <c r="JU44" s="619"/>
      <c r="JV44" s="619"/>
      <c r="JW44" s="619"/>
      <c r="JX44" s="619"/>
      <c r="JY44" s="619"/>
      <c r="JZ44" s="619"/>
      <c r="KA44" s="619"/>
      <c r="KB44" s="619"/>
      <c r="KC44" s="619"/>
      <c r="KD44" s="619"/>
      <c r="KE44" s="619"/>
      <c r="KF44" s="619"/>
      <c r="KG44" s="619"/>
      <c r="KH44" s="619"/>
      <c r="KI44" s="619"/>
      <c r="KJ44" s="619"/>
      <c r="KK44" s="619"/>
      <c r="KL44" s="619"/>
      <c r="KM44" s="619"/>
      <c r="KN44" s="619"/>
      <c r="KO44" s="619"/>
      <c r="KP44" s="619"/>
      <c r="KQ44" s="619"/>
      <c r="KR44" s="619"/>
      <c r="KS44" s="619"/>
      <c r="KT44" s="619"/>
      <c r="KU44" s="619"/>
      <c r="KV44" s="619"/>
      <c r="KW44" s="619"/>
      <c r="KX44" s="619"/>
      <c r="KY44" s="619"/>
      <c r="KZ44" s="619"/>
      <c r="LA44" s="619"/>
      <c r="LB44" s="619"/>
      <c r="LC44" s="619"/>
      <c r="LD44" s="619"/>
      <c r="LE44" s="619"/>
      <c r="LF44" s="619"/>
      <c r="LG44" s="619"/>
      <c r="LH44" s="619"/>
      <c r="LI44" s="619"/>
      <c r="LJ44" s="619"/>
      <c r="LK44" s="619"/>
      <c r="LL44" s="619"/>
      <c r="LM44" s="619"/>
      <c r="LN44" s="619"/>
      <c r="LO44" s="619"/>
      <c r="LP44" s="619"/>
      <c r="LQ44" s="619"/>
      <c r="LR44" s="619"/>
      <c r="LS44" s="619"/>
      <c r="LT44" s="619"/>
      <c r="LU44" s="619"/>
      <c r="LV44" s="619"/>
      <c r="LW44" s="619"/>
      <c r="LX44" s="619"/>
      <c r="LY44" s="619"/>
      <c r="LZ44" s="619"/>
      <c r="MA44" s="619"/>
      <c r="MB44" s="619"/>
      <c r="MC44" s="619"/>
      <c r="MD44" s="619"/>
      <c r="ME44" s="619"/>
      <c r="MF44" s="619"/>
      <c r="MG44" s="619"/>
      <c r="MH44" s="619"/>
      <c r="MI44" s="619"/>
      <c r="MJ44" s="619"/>
      <c r="MK44" s="619"/>
      <c r="ML44" s="619"/>
      <c r="MM44" s="619"/>
      <c r="MN44" s="619"/>
      <c r="MO44" s="619"/>
      <c r="MP44" s="619"/>
      <c r="MQ44" s="619"/>
      <c r="MR44" s="619"/>
      <c r="MS44" s="619"/>
      <c r="MT44" s="619"/>
      <c r="MU44" s="619"/>
      <c r="MV44" s="619"/>
      <c r="MW44" s="619"/>
      <c r="MX44" s="619"/>
      <c r="MY44" s="619"/>
      <c r="MZ44" s="619"/>
      <c r="NA44" s="619"/>
      <c r="NB44" s="619"/>
      <c r="NC44" s="619"/>
      <c r="ND44" s="619"/>
      <c r="NE44" s="619"/>
      <c r="NF44" s="619"/>
      <c r="NG44" s="619"/>
      <c r="NH44" s="619"/>
      <c r="NI44" s="619"/>
      <c r="NJ44" s="619"/>
      <c r="NK44" s="619"/>
      <c r="NL44" s="619"/>
      <c r="NM44" s="619"/>
      <c r="NN44" s="619"/>
      <c r="NO44" s="619"/>
      <c r="NP44" s="619"/>
      <c r="NQ44" s="619"/>
      <c r="NR44" s="619"/>
      <c r="NS44" s="619"/>
      <c r="NT44" s="619"/>
      <c r="NU44" s="619"/>
      <c r="NV44" s="619"/>
      <c r="NW44" s="619"/>
      <c r="NX44" s="619"/>
      <c r="NY44" s="619"/>
      <c r="NZ44" s="619"/>
      <c r="OA44" s="619"/>
      <c r="OB44" s="619"/>
      <c r="OC44" s="619"/>
      <c r="OD44" s="619"/>
      <c r="OE44" s="619"/>
      <c r="OF44" s="619"/>
      <c r="OG44" s="619"/>
      <c r="OH44" s="619"/>
      <c r="OI44" s="619"/>
      <c r="OJ44" s="619"/>
      <c r="OK44" s="619"/>
      <c r="OL44" s="619"/>
      <c r="OM44" s="619"/>
      <c r="ON44" s="619"/>
      <c r="OO44" s="619"/>
      <c r="OP44" s="619"/>
      <c r="OQ44" s="619"/>
      <c r="OR44" s="619"/>
      <c r="OS44" s="619"/>
      <c r="OT44" s="619"/>
      <c r="OU44" s="619"/>
      <c r="OV44" s="619"/>
      <c r="OW44" s="619"/>
      <c r="OX44" s="619"/>
      <c r="OY44" s="619"/>
      <c r="OZ44" s="619"/>
      <c r="PA44" s="619"/>
      <c r="PB44" s="619"/>
      <c r="PC44" s="619"/>
      <c r="PD44" s="619"/>
      <c r="PE44" s="619"/>
      <c r="PF44" s="619"/>
      <c r="PG44" s="619"/>
      <c r="PH44" s="619"/>
      <c r="PI44" s="619"/>
      <c r="PJ44" s="619"/>
      <c r="PK44" s="619"/>
      <c r="PL44" s="619"/>
      <c r="PM44" s="619"/>
      <c r="PN44" s="619"/>
      <c r="PO44" s="619"/>
      <c r="PP44" s="619"/>
      <c r="PQ44" s="619"/>
      <c r="PR44" s="619"/>
      <c r="PS44" s="619"/>
      <c r="PT44" s="619"/>
      <c r="PU44" s="619"/>
      <c r="PV44" s="619"/>
      <c r="PW44" s="619"/>
      <c r="PX44" s="619"/>
      <c r="PY44" s="619"/>
      <c r="PZ44" s="619"/>
      <c r="QA44" s="619"/>
      <c r="QB44" s="619"/>
      <c r="QC44" s="619"/>
      <c r="QD44" s="619"/>
      <c r="QE44" s="619"/>
      <c r="QF44" s="619"/>
      <c r="QG44" s="619"/>
      <c r="QH44" s="619"/>
      <c r="QI44" s="619"/>
      <c r="QJ44" s="619"/>
      <c r="QK44" s="619"/>
      <c r="QL44" s="619"/>
      <c r="QM44" s="619"/>
      <c r="QN44" s="619"/>
      <c r="QO44" s="619"/>
      <c r="QP44" s="619"/>
      <c r="QQ44" s="619"/>
      <c r="QR44" s="619"/>
      <c r="QS44" s="619"/>
      <c r="QT44" s="619"/>
      <c r="QU44" s="619"/>
      <c r="QV44" s="619"/>
      <c r="QW44" s="619"/>
      <c r="QX44" s="619"/>
      <c r="QY44" s="619"/>
      <c r="QZ44" s="619"/>
      <c r="RA44" s="619"/>
      <c r="RB44" s="619"/>
      <c r="RC44" s="619"/>
      <c r="RD44" s="619"/>
      <c r="RE44" s="619"/>
      <c r="RF44" s="619"/>
      <c r="RG44" s="619"/>
      <c r="RH44" s="619"/>
      <c r="RI44" s="619"/>
      <c r="RJ44" s="619"/>
      <c r="RK44" s="619"/>
      <c r="RL44" s="619"/>
      <c r="RM44" s="619"/>
      <c r="RN44" s="619"/>
      <c r="RO44" s="619"/>
      <c r="RP44" s="619"/>
      <c r="RQ44" s="619"/>
      <c r="RR44" s="619"/>
      <c r="RS44" s="619"/>
      <c r="RT44" s="619"/>
      <c r="RU44" s="619"/>
      <c r="RV44" s="619"/>
      <c r="RW44" s="619"/>
      <c r="RX44" s="619"/>
      <c r="RY44" s="619"/>
      <c r="RZ44" s="619"/>
      <c r="SA44" s="619"/>
      <c r="SB44" s="619"/>
      <c r="SC44" s="619"/>
      <c r="SD44" s="619"/>
      <c r="SE44" s="619"/>
      <c r="SF44" s="619"/>
      <c r="SG44" s="619"/>
      <c r="SH44" s="619"/>
      <c r="SI44" s="619"/>
      <c r="SJ44" s="619"/>
      <c r="SK44" s="619"/>
      <c r="SL44" s="619"/>
      <c r="SM44" s="619"/>
      <c r="SN44" s="619"/>
      <c r="SO44" s="619"/>
      <c r="SP44" s="619"/>
      <c r="SQ44" s="619"/>
      <c r="SR44" s="619"/>
      <c r="SS44" s="619"/>
      <c r="ST44" s="619"/>
      <c r="SU44" s="619"/>
      <c r="SV44" s="619"/>
      <c r="SW44" s="619"/>
      <c r="SX44" s="619"/>
      <c r="SY44" s="619"/>
      <c r="SZ44" s="619"/>
      <c r="TA44" s="619"/>
      <c r="TB44" s="619"/>
      <c r="TC44" s="619"/>
      <c r="TD44" s="619"/>
      <c r="TE44" s="619"/>
      <c r="TF44" s="619"/>
      <c r="TG44" s="619"/>
      <c r="TH44" s="619"/>
      <c r="TI44" s="619"/>
      <c r="TJ44" s="619"/>
      <c r="TK44" s="619"/>
      <c r="TL44" s="619"/>
      <c r="TM44" s="619"/>
      <c r="TN44" s="619"/>
      <c r="TO44" s="619"/>
      <c r="TP44" s="619"/>
      <c r="TQ44" s="619"/>
      <c r="TR44" s="619"/>
      <c r="TS44" s="619"/>
      <c r="TT44" s="619"/>
      <c r="TU44" s="619"/>
      <c r="TV44" s="619"/>
      <c r="TW44" s="619"/>
      <c r="TX44" s="619"/>
      <c r="TY44" s="619"/>
      <c r="TZ44" s="619"/>
      <c r="UA44" s="619"/>
      <c r="UB44" s="619"/>
      <c r="UC44" s="619"/>
      <c r="UD44" s="619"/>
      <c r="UE44" s="619"/>
      <c r="UF44" s="619"/>
      <c r="UG44" s="619"/>
      <c r="UH44" s="619"/>
      <c r="UI44" s="619"/>
      <c r="UJ44" s="619"/>
      <c r="UK44" s="619"/>
      <c r="UL44" s="619"/>
      <c r="UM44" s="619"/>
      <c r="UN44" s="619"/>
      <c r="UO44" s="619"/>
      <c r="UP44" s="619"/>
      <c r="UQ44" s="619"/>
      <c r="UR44" s="619"/>
      <c r="US44" s="619"/>
      <c r="UT44" s="619"/>
      <c r="UU44" s="619"/>
      <c r="UV44" s="619"/>
      <c r="UW44" s="619"/>
      <c r="UX44" s="619"/>
      <c r="UY44" s="619"/>
      <c r="UZ44" s="619"/>
      <c r="VA44" s="619"/>
      <c r="VB44" s="619"/>
      <c r="VC44" s="619"/>
      <c r="VD44" s="619"/>
      <c r="VE44" s="619"/>
      <c r="VF44" s="619"/>
      <c r="VG44" s="619"/>
      <c r="VH44" s="619"/>
      <c r="VI44" s="619"/>
      <c r="VJ44" s="619"/>
      <c r="VK44" s="619"/>
      <c r="VL44" s="619"/>
      <c r="VM44" s="619"/>
      <c r="VN44" s="619"/>
      <c r="VO44" s="619"/>
      <c r="VP44" s="619"/>
      <c r="VQ44" s="619"/>
      <c r="VR44" s="619"/>
      <c r="VS44" s="619"/>
      <c r="VT44" s="619"/>
      <c r="VU44" s="619"/>
      <c r="VV44" s="619"/>
      <c r="VW44" s="619"/>
      <c r="VX44" s="619"/>
      <c r="VY44" s="619"/>
      <c r="VZ44" s="619"/>
      <c r="WA44" s="619"/>
      <c r="WB44" s="619"/>
      <c r="WC44" s="619"/>
      <c r="WD44" s="619"/>
      <c r="WE44" s="619"/>
      <c r="WF44" s="619"/>
      <c r="WG44" s="619"/>
      <c r="WH44" s="619"/>
      <c r="WI44" s="619"/>
      <c r="WJ44" s="619"/>
      <c r="WK44" s="619"/>
      <c r="WL44" s="619"/>
      <c r="WM44" s="619"/>
      <c r="WN44" s="619"/>
      <c r="WO44" s="619"/>
      <c r="WP44" s="619"/>
      <c r="WQ44" s="619"/>
      <c r="WR44" s="619"/>
      <c r="WS44" s="619"/>
      <c r="WT44" s="619"/>
      <c r="WU44" s="619"/>
      <c r="WV44" s="619"/>
      <c r="WW44" s="619"/>
      <c r="WX44" s="619"/>
      <c r="WY44" s="619"/>
      <c r="WZ44" s="619"/>
      <c r="XA44" s="619"/>
      <c r="XB44" s="619"/>
      <c r="XC44" s="619"/>
      <c r="XD44" s="619"/>
      <c r="XE44" s="619"/>
      <c r="XF44" s="619"/>
      <c r="XG44" s="619"/>
      <c r="XH44" s="619"/>
      <c r="XI44" s="619"/>
      <c r="XJ44" s="619"/>
      <c r="XK44" s="619"/>
      <c r="XL44" s="619"/>
      <c r="XM44" s="619"/>
      <c r="XN44" s="619"/>
      <c r="XO44" s="619"/>
      <c r="XP44" s="619"/>
      <c r="XQ44" s="619"/>
      <c r="XR44" s="619"/>
      <c r="XS44" s="619"/>
      <c r="XT44" s="619"/>
      <c r="XU44" s="619"/>
      <c r="XV44" s="619"/>
      <c r="XW44" s="619"/>
      <c r="XX44" s="619"/>
      <c r="XY44" s="619"/>
      <c r="XZ44" s="619"/>
      <c r="YA44" s="619"/>
      <c r="YB44" s="619"/>
      <c r="YC44" s="619"/>
      <c r="YD44" s="619"/>
      <c r="YE44" s="619"/>
      <c r="YF44" s="619"/>
      <c r="YG44" s="619"/>
      <c r="YH44" s="619"/>
      <c r="YI44" s="619"/>
      <c r="YJ44" s="619"/>
      <c r="YK44" s="619"/>
      <c r="YL44" s="619"/>
      <c r="YM44" s="619"/>
      <c r="YN44" s="619"/>
      <c r="YO44" s="619"/>
      <c r="YP44" s="619"/>
      <c r="YQ44" s="619"/>
      <c r="YR44" s="619"/>
      <c r="YS44" s="619"/>
      <c r="YT44" s="619"/>
      <c r="YU44" s="619"/>
      <c r="YV44" s="619"/>
      <c r="YW44" s="619"/>
      <c r="YX44" s="619"/>
      <c r="YY44" s="619"/>
      <c r="YZ44" s="619"/>
      <c r="ZA44" s="619"/>
      <c r="ZB44" s="619"/>
      <c r="ZC44" s="619"/>
      <c r="ZD44" s="619"/>
      <c r="ZE44" s="619"/>
      <c r="ZF44" s="619"/>
      <c r="ZG44" s="619"/>
      <c r="ZH44" s="619"/>
      <c r="ZI44" s="619"/>
      <c r="ZJ44" s="619"/>
      <c r="ZK44" s="619"/>
      <c r="ZL44" s="619"/>
      <c r="ZM44" s="619"/>
      <c r="ZN44" s="619"/>
      <c r="ZO44" s="619"/>
      <c r="ZP44" s="619"/>
      <c r="ZQ44" s="619"/>
      <c r="ZR44" s="619"/>
      <c r="ZS44" s="619"/>
      <c r="ZT44" s="619"/>
      <c r="ZU44" s="619"/>
      <c r="ZV44" s="619"/>
      <c r="ZW44" s="619"/>
      <c r="ZX44" s="619"/>
      <c r="ZY44" s="619"/>
      <c r="ZZ44" s="619"/>
      <c r="AAA44" s="619"/>
      <c r="AAB44" s="619"/>
      <c r="AAC44" s="619"/>
      <c r="AAD44" s="619"/>
      <c r="AAE44" s="619"/>
      <c r="AAF44" s="619"/>
      <c r="AAG44" s="619"/>
      <c r="AAH44" s="619"/>
      <c r="AAI44" s="619"/>
      <c r="AAJ44" s="619"/>
      <c r="AAK44" s="619"/>
      <c r="AAL44" s="619"/>
      <c r="AAM44" s="619"/>
      <c r="AAN44" s="619"/>
      <c r="AAO44" s="619"/>
      <c r="AAP44" s="619"/>
      <c r="AAQ44" s="619"/>
      <c r="AAR44" s="619"/>
      <c r="AAS44" s="619"/>
      <c r="AAT44" s="619"/>
      <c r="AAU44" s="619"/>
      <c r="AAV44" s="619"/>
      <c r="AAW44" s="619"/>
      <c r="AAX44" s="619"/>
      <c r="AAY44" s="619"/>
      <c r="AAZ44" s="619"/>
      <c r="ABA44" s="619"/>
      <c r="ABB44" s="619"/>
      <c r="ABC44" s="619"/>
      <c r="ABD44" s="619"/>
      <c r="ABE44" s="619"/>
      <c r="ABF44" s="619"/>
      <c r="ABG44" s="619"/>
      <c r="ABH44" s="619"/>
      <c r="ABI44" s="619"/>
      <c r="ABJ44" s="619"/>
      <c r="ABK44" s="619"/>
      <c r="ABL44" s="619"/>
      <c r="ABM44" s="619"/>
      <c r="ABN44" s="619"/>
      <c r="ABO44" s="619"/>
      <c r="ABP44" s="619"/>
      <c r="ABQ44" s="619"/>
      <c r="ABR44" s="619"/>
      <c r="ABS44" s="619"/>
      <c r="ABT44" s="619"/>
      <c r="ABU44" s="619"/>
      <c r="ABV44" s="619"/>
      <c r="ABW44" s="619"/>
      <c r="ABX44" s="619"/>
      <c r="ABY44" s="619"/>
      <c r="ABZ44" s="619"/>
      <c r="ACA44" s="619"/>
      <c r="ACB44" s="619"/>
      <c r="ACC44" s="619"/>
      <c r="ACD44" s="619"/>
      <c r="ACE44" s="619"/>
      <c r="ACF44" s="619"/>
      <c r="ACG44" s="619"/>
      <c r="ACH44" s="619"/>
      <c r="ACI44" s="619"/>
      <c r="ACJ44" s="619"/>
      <c r="ACK44" s="619"/>
      <c r="ACL44" s="619"/>
      <c r="ACM44" s="619"/>
      <c r="ACN44" s="619"/>
      <c r="ACO44" s="619"/>
      <c r="ACP44" s="619"/>
      <c r="ACQ44" s="619"/>
      <c r="ACR44" s="619"/>
      <c r="ACS44" s="619"/>
      <c r="ACT44" s="619"/>
      <c r="ACU44" s="619"/>
      <c r="ACV44" s="619"/>
      <c r="ACW44" s="619"/>
      <c r="ACX44" s="619"/>
      <c r="ACY44" s="619"/>
      <c r="ACZ44" s="619"/>
      <c r="ADA44" s="619"/>
      <c r="ADB44" s="619"/>
      <c r="ADC44" s="619"/>
      <c r="ADD44" s="619"/>
      <c r="ADE44" s="619"/>
      <c r="ADF44" s="619"/>
      <c r="ADG44" s="619"/>
      <c r="ADH44" s="619"/>
      <c r="ADI44" s="619"/>
      <c r="ADJ44" s="619"/>
      <c r="ADK44" s="619"/>
      <c r="ADL44" s="619"/>
      <c r="ADM44" s="619"/>
      <c r="ADN44" s="619"/>
      <c r="ADO44" s="619"/>
      <c r="ADP44" s="619"/>
      <c r="ADQ44" s="619"/>
      <c r="ADR44" s="619"/>
      <c r="ADS44" s="619"/>
      <c r="ADT44" s="619"/>
      <c r="ADU44" s="619"/>
      <c r="ADV44" s="619"/>
      <c r="ADW44" s="619"/>
      <c r="ADX44" s="619"/>
      <c r="ADY44" s="619"/>
      <c r="ADZ44" s="619"/>
      <c r="AEA44" s="619"/>
      <c r="AEB44" s="619"/>
      <c r="AEC44" s="619"/>
      <c r="AED44" s="619"/>
      <c r="AEE44" s="619"/>
      <c r="AEF44" s="619"/>
      <c r="AEG44" s="619"/>
      <c r="AEH44" s="619"/>
      <c r="AEI44" s="619"/>
      <c r="AEJ44" s="619"/>
      <c r="AEK44" s="619"/>
      <c r="AEL44" s="619"/>
      <c r="AEM44" s="619"/>
      <c r="AEN44" s="619"/>
      <c r="AEO44" s="619"/>
      <c r="AEP44" s="619"/>
      <c r="AEQ44" s="619"/>
      <c r="AER44" s="619"/>
      <c r="AES44" s="619"/>
      <c r="AET44" s="619"/>
      <c r="AEU44" s="619"/>
      <c r="AEV44" s="619"/>
      <c r="AEW44" s="619"/>
      <c r="AEX44" s="619"/>
      <c r="AEY44" s="619"/>
      <c r="AEZ44" s="619"/>
      <c r="AFA44" s="619"/>
      <c r="AFB44" s="619"/>
      <c r="AFC44" s="619"/>
      <c r="AFD44" s="619"/>
      <c r="AFE44" s="619"/>
      <c r="AFF44" s="619"/>
      <c r="AFG44" s="619"/>
      <c r="AFH44" s="619"/>
      <c r="AFI44" s="619"/>
      <c r="AFJ44" s="619"/>
      <c r="AFK44" s="619"/>
      <c r="AFL44" s="619"/>
      <c r="AFM44" s="619"/>
      <c r="AFN44" s="619"/>
      <c r="AFO44" s="619"/>
      <c r="AFP44" s="619"/>
      <c r="AFQ44" s="619"/>
      <c r="AFR44" s="619"/>
      <c r="AFS44" s="619"/>
      <c r="AFT44" s="619"/>
      <c r="AFU44" s="619"/>
      <c r="AFV44" s="619"/>
      <c r="AFW44" s="619"/>
      <c r="AFX44" s="619"/>
      <c r="AFY44" s="619"/>
      <c r="AFZ44" s="619"/>
      <c r="AGA44" s="619"/>
      <c r="AGB44" s="619"/>
      <c r="AGC44" s="619"/>
      <c r="AGD44" s="619"/>
      <c r="AGE44" s="619"/>
      <c r="AGF44" s="619"/>
      <c r="AGG44" s="619"/>
      <c r="AGH44" s="619"/>
      <c r="AGI44" s="619"/>
      <c r="AGJ44" s="619"/>
      <c r="AGK44" s="619"/>
      <c r="AGL44" s="619"/>
      <c r="AGM44" s="619"/>
      <c r="AGN44" s="619"/>
      <c r="AGO44" s="619"/>
      <c r="AGP44" s="619"/>
      <c r="AGQ44" s="619"/>
      <c r="AGR44" s="619"/>
      <c r="AGS44" s="619"/>
      <c r="AGT44" s="619"/>
      <c r="AGU44" s="619"/>
      <c r="AGV44" s="619"/>
      <c r="AGW44" s="619"/>
      <c r="AGX44" s="619"/>
      <c r="AGY44" s="619"/>
      <c r="AGZ44" s="619"/>
      <c r="AHA44" s="619"/>
      <c r="AHB44" s="619"/>
      <c r="AHC44" s="619"/>
      <c r="AHD44" s="619"/>
      <c r="AHE44" s="619"/>
      <c r="AHF44" s="619"/>
      <c r="AHG44" s="619"/>
      <c r="AHH44" s="619"/>
      <c r="AHI44" s="619"/>
      <c r="AHJ44" s="619"/>
      <c r="AHK44" s="619"/>
      <c r="AHL44" s="619"/>
      <c r="AHM44" s="619"/>
      <c r="AHN44" s="619"/>
      <c r="AHO44" s="619"/>
      <c r="AHP44" s="619"/>
      <c r="AHQ44" s="619"/>
      <c r="AHR44" s="619"/>
      <c r="AHS44" s="619"/>
      <c r="AHT44" s="619"/>
      <c r="AHU44" s="619"/>
      <c r="AHV44" s="619"/>
      <c r="AHW44" s="619"/>
      <c r="AHX44" s="619"/>
      <c r="AHY44" s="619"/>
      <c r="AHZ44" s="619"/>
      <c r="AIA44" s="619"/>
      <c r="AIB44" s="619"/>
      <c r="AIC44" s="619"/>
      <c r="AID44" s="619"/>
      <c r="AIE44" s="619"/>
      <c r="AIF44" s="619"/>
      <c r="AIG44" s="619"/>
      <c r="AIH44" s="619"/>
      <c r="AII44" s="619"/>
      <c r="AIJ44" s="619"/>
      <c r="AIK44" s="619"/>
      <c r="AIL44" s="619"/>
      <c r="AIM44" s="619"/>
      <c r="AIN44" s="619"/>
      <c r="AIO44" s="619"/>
      <c r="AIP44" s="619"/>
      <c r="AIQ44" s="619"/>
      <c r="AIR44" s="619"/>
      <c r="AIS44" s="619"/>
      <c r="AIT44" s="619"/>
      <c r="AIU44" s="619"/>
      <c r="AIV44" s="619"/>
      <c r="AIW44" s="619"/>
      <c r="AIX44" s="619"/>
      <c r="AIY44" s="619"/>
      <c r="AIZ44" s="619"/>
      <c r="AJA44" s="619"/>
      <c r="AJB44" s="619"/>
      <c r="AJC44" s="619"/>
      <c r="AJD44" s="619"/>
      <c r="AJE44" s="619"/>
      <c r="AJF44" s="619"/>
      <c r="AJG44" s="619"/>
      <c r="AJH44" s="619"/>
      <c r="AJI44" s="619"/>
      <c r="AJJ44" s="619"/>
      <c r="AJK44" s="619"/>
      <c r="AJL44" s="619"/>
      <c r="AJM44" s="619"/>
      <c r="AJN44" s="619"/>
      <c r="AJO44" s="619"/>
      <c r="AJP44" s="619"/>
      <c r="AJQ44" s="619"/>
      <c r="AJR44" s="619"/>
      <c r="AJS44" s="619"/>
      <c r="AJT44" s="619"/>
      <c r="AJU44" s="619"/>
      <c r="AJV44" s="619"/>
      <c r="AJW44" s="619"/>
      <c r="AJX44" s="619"/>
      <c r="AJY44" s="619"/>
      <c r="AJZ44" s="619"/>
      <c r="AKA44" s="619"/>
      <c r="AKB44" s="619"/>
      <c r="AKC44" s="619"/>
      <c r="AKD44" s="619"/>
      <c r="AKE44" s="619"/>
      <c r="AKF44" s="619"/>
      <c r="AKG44" s="619"/>
      <c r="AKH44" s="619"/>
      <c r="AKI44" s="619"/>
      <c r="AKJ44" s="619"/>
      <c r="AKK44" s="619"/>
      <c r="AKL44" s="619"/>
      <c r="AKM44" s="619"/>
      <c r="AKN44" s="619"/>
      <c r="AKO44" s="619"/>
      <c r="AKP44" s="619"/>
      <c r="AKQ44" s="619"/>
      <c r="AKR44" s="619"/>
      <c r="AKS44" s="619"/>
      <c r="AKT44" s="619"/>
      <c r="AKU44" s="619"/>
      <c r="AKV44" s="619"/>
      <c r="AKW44" s="619"/>
      <c r="AKX44" s="619"/>
      <c r="AKY44" s="619"/>
      <c r="AKZ44" s="619"/>
      <c r="ALA44" s="619"/>
      <c r="ALB44" s="619"/>
      <c r="ALC44" s="619"/>
      <c r="ALD44" s="619"/>
      <c r="ALE44" s="619"/>
      <c r="ALF44" s="619"/>
      <c r="ALG44" s="619"/>
      <c r="ALH44" s="619"/>
      <c r="ALI44" s="619"/>
      <c r="ALJ44" s="619"/>
      <c r="ALK44" s="619"/>
      <c r="ALL44" s="619"/>
      <c r="ALM44" s="619"/>
      <c r="ALN44" s="619"/>
      <c r="ALO44" s="619"/>
      <c r="ALP44" s="619"/>
      <c r="ALQ44" s="619"/>
      <c r="ALR44" s="619"/>
      <c r="ALS44" s="619"/>
      <c r="ALT44" s="619"/>
      <c r="ALU44" s="619"/>
      <c r="ALV44" s="619"/>
      <c r="ALW44" s="619"/>
      <c r="ALX44" s="619"/>
      <c r="ALY44" s="619"/>
      <c r="ALZ44" s="619"/>
      <c r="AMA44" s="619"/>
      <c r="AMB44" s="619"/>
      <c r="AMC44" s="619"/>
      <c r="AMD44" s="619"/>
      <c r="AME44" s="619"/>
      <c r="AMF44" s="619"/>
      <c r="AMG44" s="619"/>
      <c r="AMH44" s="619"/>
      <c r="AMI44" s="619"/>
      <c r="AMJ44" s="619"/>
      <c r="AMK44" s="619"/>
      <c r="AML44" s="619"/>
      <c r="AMM44" s="619"/>
      <c r="AMN44" s="619"/>
      <c r="AMO44" s="619"/>
      <c r="AMP44" s="619"/>
      <c r="AMQ44" s="619"/>
      <c r="AMR44" s="619"/>
      <c r="AMS44" s="619"/>
      <c r="AMT44" s="619"/>
      <c r="AMU44" s="619"/>
      <c r="AMV44" s="619"/>
      <c r="AMW44" s="619"/>
      <c r="AMX44" s="619"/>
      <c r="AMY44" s="619"/>
      <c r="AMZ44" s="619"/>
      <c r="ANA44" s="619"/>
      <c r="ANB44" s="619"/>
      <c r="ANC44" s="619"/>
      <c r="AND44" s="619"/>
      <c r="ANE44" s="619"/>
      <c r="ANF44" s="619"/>
      <c r="ANG44" s="619"/>
      <c r="ANH44" s="619"/>
      <c r="ANI44" s="619"/>
      <c r="ANJ44" s="619"/>
      <c r="ANK44" s="619"/>
      <c r="ANL44" s="619"/>
      <c r="ANM44" s="619"/>
      <c r="ANN44" s="619"/>
      <c r="ANO44" s="619"/>
      <c r="ANP44" s="619"/>
      <c r="ANQ44" s="619"/>
      <c r="ANR44" s="619"/>
      <c r="ANS44" s="619"/>
      <c r="ANT44" s="619"/>
      <c r="ANU44" s="619"/>
      <c r="ANV44" s="619"/>
      <c r="ANW44" s="619"/>
      <c r="ANX44" s="619"/>
      <c r="ANY44" s="619"/>
      <c r="ANZ44" s="619"/>
      <c r="AOA44" s="619"/>
      <c r="AOB44" s="619"/>
      <c r="AOC44" s="619"/>
      <c r="AOD44" s="619"/>
      <c r="AOE44" s="619"/>
      <c r="AOF44" s="619"/>
      <c r="AOG44" s="619"/>
      <c r="AOH44" s="619"/>
      <c r="AOI44" s="619"/>
      <c r="AOJ44" s="619"/>
      <c r="AOK44" s="619"/>
      <c r="AOL44" s="619"/>
      <c r="AOM44" s="619"/>
      <c r="AON44" s="619"/>
      <c r="AOO44" s="619"/>
      <c r="AOP44" s="619"/>
      <c r="AOQ44" s="619"/>
      <c r="AOR44" s="619"/>
      <c r="AOS44" s="619"/>
      <c r="AOT44" s="619"/>
      <c r="AOU44" s="619"/>
      <c r="AOV44" s="619"/>
      <c r="AOW44" s="619"/>
      <c r="AOX44" s="619"/>
      <c r="AOY44" s="619"/>
      <c r="AOZ44" s="619"/>
      <c r="APA44" s="619"/>
      <c r="APB44" s="619"/>
      <c r="APC44" s="619"/>
      <c r="APD44" s="619"/>
      <c r="APE44" s="619"/>
      <c r="APF44" s="619"/>
      <c r="APG44" s="619"/>
      <c r="APH44" s="619"/>
      <c r="API44" s="619"/>
      <c r="APJ44" s="619"/>
      <c r="APK44" s="619"/>
      <c r="APL44" s="619"/>
      <c r="APM44" s="619"/>
      <c r="APN44" s="619"/>
      <c r="APO44" s="619"/>
      <c r="APP44" s="619"/>
      <c r="APQ44" s="619"/>
      <c r="APR44" s="619"/>
      <c r="APS44" s="619"/>
      <c r="APT44" s="619"/>
      <c r="APU44" s="619"/>
      <c r="APV44" s="619"/>
      <c r="APW44" s="619"/>
      <c r="APX44" s="619"/>
      <c r="APY44" s="619"/>
      <c r="APZ44" s="619"/>
      <c r="AQA44" s="619"/>
      <c r="AQB44" s="619"/>
      <c r="AQC44" s="619"/>
      <c r="AQD44" s="619"/>
      <c r="AQE44" s="619"/>
      <c r="AQF44" s="619"/>
      <c r="AQG44" s="619"/>
      <c r="AQH44" s="619"/>
      <c r="AQI44" s="619"/>
      <c r="AQJ44" s="619"/>
      <c r="AQK44" s="619"/>
      <c r="AQL44" s="619"/>
      <c r="AQM44" s="619"/>
      <c r="AQN44" s="619"/>
      <c r="AQO44" s="619"/>
      <c r="AQP44" s="619"/>
      <c r="AQQ44" s="619"/>
      <c r="AQR44" s="619"/>
      <c r="AQS44" s="619"/>
      <c r="AQT44" s="619"/>
      <c r="AQU44" s="619"/>
      <c r="AQV44" s="619"/>
      <c r="AQW44" s="619"/>
      <c r="AQX44" s="619"/>
      <c r="AQY44" s="619"/>
      <c r="AQZ44" s="619"/>
      <c r="ARA44" s="619"/>
      <c r="ARB44" s="619"/>
      <c r="ARC44" s="619"/>
      <c r="ARD44" s="619"/>
      <c r="ARE44" s="619"/>
      <c r="ARF44" s="619"/>
      <c r="ARG44" s="619"/>
      <c r="ARH44" s="619"/>
      <c r="ARI44" s="619"/>
      <c r="ARJ44" s="619"/>
      <c r="ARK44" s="619"/>
      <c r="ARL44" s="619"/>
      <c r="ARM44" s="619"/>
      <c r="ARN44" s="619"/>
      <c r="ARO44" s="619"/>
      <c r="ARP44" s="619"/>
      <c r="ARQ44" s="619"/>
      <c r="ARR44" s="619"/>
      <c r="ARS44" s="619"/>
      <c r="ART44" s="619"/>
      <c r="ARU44" s="619"/>
      <c r="ARV44" s="619"/>
      <c r="ARW44" s="619"/>
      <c r="ARX44" s="619"/>
      <c r="ARY44" s="619"/>
      <c r="ARZ44" s="619"/>
      <c r="ASA44" s="619"/>
      <c r="ASB44" s="619"/>
      <c r="ASC44" s="619"/>
      <c r="ASD44" s="619"/>
      <c r="ASE44" s="619"/>
      <c r="ASF44" s="619"/>
      <c r="ASG44" s="619"/>
      <c r="ASH44" s="619"/>
      <c r="ASI44" s="619"/>
      <c r="ASJ44" s="619"/>
      <c r="ASK44" s="619"/>
      <c r="ASL44" s="619"/>
      <c r="ASM44" s="619"/>
      <c r="ASN44" s="619"/>
      <c r="ASO44" s="619"/>
      <c r="ASP44" s="619"/>
      <c r="ASQ44" s="619"/>
      <c r="ASR44" s="619"/>
      <c r="ASS44" s="619"/>
      <c r="AST44" s="619"/>
      <c r="ASU44" s="619"/>
      <c r="ASV44" s="619"/>
      <c r="ASW44" s="619"/>
      <c r="ASX44" s="619"/>
      <c r="ASY44" s="619"/>
      <c r="ASZ44" s="619"/>
      <c r="ATA44" s="619"/>
      <c r="ATB44" s="619"/>
      <c r="ATC44" s="619"/>
      <c r="ATD44" s="619"/>
      <c r="ATE44" s="619"/>
      <c r="ATF44" s="619"/>
      <c r="ATG44" s="619"/>
      <c r="ATH44" s="619"/>
      <c r="ATI44" s="619"/>
      <c r="ATJ44" s="619"/>
      <c r="ATK44" s="619"/>
      <c r="ATL44" s="619"/>
      <c r="ATM44" s="619"/>
      <c r="ATN44" s="619"/>
      <c r="ATO44" s="619"/>
      <c r="ATP44" s="619"/>
      <c r="ATQ44" s="619"/>
      <c r="ATR44" s="619"/>
      <c r="ATS44" s="619"/>
      <c r="ATT44" s="619"/>
      <c r="ATU44" s="619"/>
      <c r="ATV44" s="619"/>
      <c r="ATW44" s="619"/>
      <c r="ATX44" s="619"/>
      <c r="ATY44" s="619"/>
      <c r="ATZ44" s="619"/>
      <c r="AUA44" s="619"/>
      <c r="AUB44" s="619"/>
      <c r="AUC44" s="619"/>
      <c r="AUD44" s="619"/>
      <c r="AUE44" s="619"/>
      <c r="AUF44" s="619"/>
      <c r="AUG44" s="619"/>
      <c r="AUH44" s="619"/>
      <c r="AUI44" s="619"/>
      <c r="AUJ44" s="619"/>
      <c r="AUK44" s="619"/>
      <c r="AUL44" s="619"/>
      <c r="AUM44" s="619"/>
      <c r="AUN44" s="619"/>
      <c r="AUO44" s="619"/>
      <c r="AUP44" s="619"/>
      <c r="AUQ44" s="619"/>
      <c r="AUR44" s="619"/>
      <c r="AUS44" s="619"/>
      <c r="AUT44" s="619"/>
      <c r="AUU44" s="619"/>
      <c r="AUV44" s="619"/>
      <c r="AUW44" s="619"/>
      <c r="AUX44" s="619"/>
      <c r="AUY44" s="619"/>
      <c r="AUZ44" s="619"/>
      <c r="AVA44" s="619"/>
      <c r="AVB44" s="619"/>
      <c r="AVC44" s="619"/>
      <c r="AVD44" s="619"/>
      <c r="AVE44" s="619"/>
      <c r="AVF44" s="619"/>
      <c r="AVG44" s="619"/>
      <c r="AVH44" s="619"/>
      <c r="AVI44" s="619"/>
      <c r="AVJ44" s="619"/>
      <c r="AVK44" s="619"/>
      <c r="AVL44" s="619"/>
      <c r="AVM44" s="619"/>
      <c r="AVN44" s="619"/>
      <c r="AVO44" s="619"/>
      <c r="AVP44" s="619"/>
      <c r="AVQ44" s="619"/>
      <c r="AVR44" s="619"/>
      <c r="AVS44" s="619"/>
      <c r="AVT44" s="619"/>
      <c r="AVU44" s="619"/>
      <c r="AVV44" s="619"/>
      <c r="AVW44" s="619"/>
      <c r="AVX44" s="619"/>
      <c r="AVY44" s="619"/>
      <c r="AVZ44" s="619"/>
      <c r="AWA44" s="619"/>
      <c r="AWB44" s="619"/>
      <c r="AWC44" s="619"/>
      <c r="AWD44" s="619"/>
      <c r="AWE44" s="619"/>
      <c r="AWF44" s="619"/>
      <c r="AWG44" s="619"/>
      <c r="AWH44" s="619"/>
      <c r="AWI44" s="619"/>
      <c r="AWJ44" s="619"/>
      <c r="AWK44" s="619"/>
      <c r="AWL44" s="619"/>
      <c r="AWM44" s="619"/>
      <c r="AWN44" s="619"/>
      <c r="AWO44" s="619"/>
      <c r="AWP44" s="619"/>
      <c r="AWQ44" s="619"/>
      <c r="AWR44" s="619"/>
      <c r="AWS44" s="619"/>
      <c r="AWT44" s="619"/>
      <c r="AWU44" s="619"/>
      <c r="AWV44" s="619"/>
      <c r="AWW44" s="619"/>
      <c r="AWX44" s="619"/>
      <c r="AWY44" s="619"/>
      <c r="AWZ44" s="619"/>
      <c r="AXA44" s="619"/>
      <c r="AXB44" s="619"/>
      <c r="AXC44" s="619"/>
      <c r="AXD44" s="619"/>
      <c r="AXE44" s="619"/>
      <c r="AXF44" s="619"/>
      <c r="AXG44" s="619"/>
      <c r="AXH44" s="619"/>
      <c r="AXI44" s="619"/>
      <c r="AXJ44" s="619"/>
      <c r="AXK44" s="619"/>
      <c r="AXL44" s="619"/>
      <c r="AXM44" s="619"/>
      <c r="AXN44" s="619"/>
      <c r="AXO44" s="619"/>
      <c r="AXP44" s="619"/>
      <c r="AXQ44" s="619"/>
      <c r="AXR44" s="619"/>
      <c r="AXS44" s="619"/>
      <c r="AXT44" s="619"/>
      <c r="AXU44" s="619"/>
      <c r="AXV44" s="619"/>
      <c r="AXW44" s="619"/>
      <c r="AXX44" s="619"/>
      <c r="AXY44" s="619"/>
      <c r="AXZ44" s="619"/>
      <c r="AYA44" s="619"/>
      <c r="AYB44" s="619"/>
      <c r="AYC44" s="619"/>
      <c r="AYD44" s="619"/>
      <c r="AYE44" s="619"/>
      <c r="AYF44" s="619"/>
      <c r="AYG44" s="619"/>
      <c r="AYH44" s="619"/>
      <c r="AYI44" s="619"/>
      <c r="AYJ44" s="619"/>
      <c r="AYK44" s="619"/>
      <c r="AYL44" s="619"/>
      <c r="AYM44" s="619"/>
      <c r="AYN44" s="619"/>
      <c r="AYO44" s="619"/>
      <c r="AYP44" s="619"/>
      <c r="AYQ44" s="619"/>
      <c r="AYR44" s="619"/>
      <c r="AYS44" s="619"/>
      <c r="AYT44" s="619"/>
      <c r="AYU44" s="619"/>
      <c r="AYV44" s="619"/>
      <c r="AYW44" s="619"/>
      <c r="AYX44" s="619"/>
      <c r="AYY44" s="619"/>
      <c r="AYZ44" s="619"/>
      <c r="AZA44" s="619"/>
      <c r="AZB44" s="619"/>
      <c r="AZC44" s="619"/>
      <c r="AZD44" s="619"/>
      <c r="AZE44" s="619"/>
      <c r="AZF44" s="619"/>
      <c r="AZG44" s="619"/>
      <c r="AZH44" s="619"/>
      <c r="AZI44" s="619"/>
      <c r="AZJ44" s="619"/>
      <c r="AZK44" s="619"/>
      <c r="AZL44" s="619"/>
      <c r="AZM44" s="619"/>
      <c r="AZN44" s="619"/>
      <c r="AZO44" s="619"/>
      <c r="AZP44" s="619"/>
      <c r="AZQ44" s="619"/>
      <c r="AZR44" s="619"/>
      <c r="AZS44" s="619"/>
      <c r="AZT44" s="619"/>
      <c r="AZU44" s="619"/>
      <c r="AZV44" s="619"/>
      <c r="AZW44" s="619"/>
      <c r="AZX44" s="619"/>
      <c r="AZY44" s="619"/>
      <c r="AZZ44" s="619"/>
      <c r="BAA44" s="619"/>
      <c r="BAB44" s="619"/>
      <c r="BAC44" s="619"/>
      <c r="BAD44" s="619"/>
      <c r="BAE44" s="619"/>
      <c r="BAF44" s="619"/>
      <c r="BAG44" s="619"/>
      <c r="BAH44" s="619"/>
      <c r="BAI44" s="619"/>
      <c r="BAJ44" s="619"/>
      <c r="BAK44" s="619"/>
      <c r="BAL44" s="619"/>
      <c r="BAM44" s="619"/>
      <c r="BAN44" s="619"/>
      <c r="BAO44" s="619"/>
      <c r="BAP44" s="619"/>
      <c r="BAQ44" s="619"/>
      <c r="BAR44" s="619"/>
      <c r="BAS44" s="619"/>
      <c r="BAT44" s="619"/>
      <c r="BAU44" s="619"/>
      <c r="BAV44" s="619"/>
      <c r="BAW44" s="619"/>
      <c r="BAX44" s="619"/>
      <c r="BAY44" s="619"/>
      <c r="BAZ44" s="619"/>
      <c r="BBA44" s="619"/>
      <c r="BBB44" s="619"/>
      <c r="BBC44" s="619"/>
      <c r="BBD44" s="619"/>
      <c r="BBE44" s="619"/>
      <c r="BBF44" s="619"/>
      <c r="BBG44" s="619"/>
      <c r="BBH44" s="619"/>
      <c r="BBI44" s="619"/>
      <c r="BBJ44" s="619"/>
      <c r="BBK44" s="619"/>
      <c r="BBL44" s="619"/>
      <c r="BBM44" s="619"/>
      <c r="BBN44" s="619"/>
      <c r="BBO44" s="619"/>
      <c r="BBP44" s="619"/>
      <c r="BBQ44" s="619"/>
      <c r="BBR44" s="619"/>
      <c r="BBS44" s="619"/>
      <c r="BBT44" s="619"/>
      <c r="BBU44" s="619"/>
      <c r="BBV44" s="619"/>
      <c r="BBW44" s="619"/>
      <c r="BBX44" s="619"/>
      <c r="BBY44" s="619"/>
      <c r="BBZ44" s="619"/>
      <c r="BCA44" s="619"/>
      <c r="BCB44" s="619"/>
      <c r="BCC44" s="619"/>
      <c r="BCD44" s="619"/>
      <c r="BCE44" s="619"/>
      <c r="BCF44" s="619"/>
      <c r="BCG44" s="619"/>
      <c r="BCH44" s="619"/>
      <c r="BCI44" s="619"/>
      <c r="BCJ44" s="619"/>
      <c r="BCK44" s="619"/>
      <c r="BCL44" s="619"/>
      <c r="BCM44" s="619"/>
      <c r="BCN44" s="619"/>
      <c r="BCO44" s="619"/>
      <c r="BCP44" s="619"/>
      <c r="BCQ44" s="619"/>
      <c r="BCR44" s="619"/>
      <c r="BCS44" s="619"/>
      <c r="BCT44" s="619"/>
      <c r="BCU44" s="619"/>
      <c r="BCV44" s="619"/>
      <c r="BCW44" s="619"/>
      <c r="BCX44" s="619"/>
      <c r="BCY44" s="619"/>
      <c r="BCZ44" s="619"/>
      <c r="BDA44" s="619"/>
      <c r="BDB44" s="619"/>
      <c r="BDC44" s="619"/>
      <c r="BDD44" s="619"/>
      <c r="BDE44" s="619"/>
      <c r="BDF44" s="619"/>
      <c r="BDG44" s="619"/>
      <c r="BDH44" s="619"/>
      <c r="BDI44" s="619"/>
      <c r="BDJ44" s="619"/>
      <c r="BDK44" s="619"/>
      <c r="BDL44" s="619"/>
      <c r="BDM44" s="619"/>
      <c r="BDN44" s="619"/>
      <c r="BDO44" s="619"/>
      <c r="BDP44" s="619"/>
      <c r="BDQ44" s="619"/>
      <c r="BDR44" s="619"/>
      <c r="BDS44" s="619"/>
      <c r="BDT44" s="619"/>
      <c r="BDU44" s="619"/>
      <c r="BDV44" s="619"/>
      <c r="BDW44" s="619"/>
      <c r="BDX44" s="619"/>
      <c r="BDY44" s="619"/>
      <c r="BDZ44" s="619"/>
      <c r="BEA44" s="619"/>
      <c r="BEB44" s="619"/>
      <c r="BEC44" s="619"/>
      <c r="BED44" s="619"/>
      <c r="BEE44" s="619"/>
      <c r="BEF44" s="619"/>
      <c r="BEG44" s="619"/>
      <c r="BEH44" s="619"/>
      <c r="BEI44" s="619"/>
      <c r="BEJ44" s="619"/>
      <c r="BEK44" s="619"/>
      <c r="BEL44" s="619"/>
      <c r="BEM44" s="619"/>
      <c r="BEN44" s="619"/>
      <c r="BEO44" s="619"/>
      <c r="BEP44" s="619"/>
      <c r="BEQ44" s="619"/>
      <c r="BER44" s="619"/>
      <c r="BES44" s="619"/>
      <c r="BET44" s="619"/>
      <c r="BEU44" s="619"/>
      <c r="BEV44" s="619"/>
      <c r="BEW44" s="619"/>
      <c r="BEX44" s="619"/>
      <c r="BEY44" s="619"/>
      <c r="BEZ44" s="619"/>
      <c r="BFA44" s="619"/>
      <c r="BFB44" s="619"/>
      <c r="BFC44" s="619"/>
      <c r="BFD44" s="619"/>
      <c r="BFE44" s="619"/>
      <c r="BFF44" s="619"/>
      <c r="BFG44" s="619"/>
      <c r="BFH44" s="619"/>
      <c r="BFI44" s="619"/>
      <c r="BFJ44" s="619"/>
      <c r="BFK44" s="619"/>
      <c r="BFL44" s="619"/>
      <c r="BFM44" s="619"/>
      <c r="BFN44" s="619"/>
      <c r="BFO44" s="619"/>
      <c r="BFP44" s="619"/>
      <c r="BFQ44" s="619"/>
      <c r="BFR44" s="619"/>
      <c r="BFS44" s="619"/>
      <c r="BFT44" s="619"/>
      <c r="BFU44" s="619"/>
      <c r="BFV44" s="619"/>
      <c r="BFW44" s="619"/>
      <c r="BFX44" s="619"/>
      <c r="BFY44" s="619"/>
      <c r="BFZ44" s="619"/>
      <c r="BGA44" s="619"/>
      <c r="BGB44" s="619"/>
      <c r="BGC44" s="619"/>
      <c r="BGD44" s="619"/>
      <c r="BGE44" s="619"/>
      <c r="BGF44" s="619"/>
      <c r="BGG44" s="619"/>
      <c r="BGH44" s="619"/>
      <c r="BGI44" s="619"/>
      <c r="BGJ44" s="619"/>
      <c r="BGK44" s="619"/>
      <c r="BGL44" s="619"/>
      <c r="BGM44" s="619"/>
      <c r="BGN44" s="619"/>
      <c r="BGO44" s="619"/>
      <c r="BGP44" s="619"/>
      <c r="BGQ44" s="619"/>
      <c r="BGR44" s="619"/>
      <c r="BGS44" s="619"/>
      <c r="BGT44" s="619"/>
      <c r="BGU44" s="619"/>
      <c r="BGV44" s="619"/>
      <c r="BGW44" s="619"/>
      <c r="BGX44" s="619"/>
      <c r="BGY44" s="619"/>
      <c r="BGZ44" s="619"/>
      <c r="BHA44" s="619"/>
      <c r="BHB44" s="619"/>
      <c r="BHC44" s="619"/>
      <c r="BHD44" s="619"/>
      <c r="BHE44" s="619"/>
      <c r="BHF44" s="619"/>
      <c r="BHG44" s="619"/>
      <c r="BHH44" s="619"/>
      <c r="BHI44" s="619"/>
      <c r="BHJ44" s="619"/>
      <c r="BHK44" s="619"/>
      <c r="BHL44" s="619"/>
      <c r="BHM44" s="619"/>
      <c r="BHN44" s="619"/>
      <c r="BHO44" s="619"/>
      <c r="BHP44" s="619"/>
      <c r="BHQ44" s="619"/>
      <c r="BHR44" s="619"/>
      <c r="BHS44" s="619"/>
      <c r="BHT44" s="619"/>
      <c r="BHU44" s="619"/>
      <c r="BHV44" s="619"/>
      <c r="BHW44" s="619"/>
      <c r="BHX44" s="619"/>
      <c r="BHY44" s="619"/>
      <c r="BHZ44" s="619"/>
      <c r="BIA44" s="619"/>
      <c r="BIB44" s="619"/>
      <c r="BIC44" s="619"/>
      <c r="BID44" s="619"/>
      <c r="BIE44" s="619"/>
      <c r="BIF44" s="619"/>
      <c r="BIG44" s="619"/>
      <c r="BIH44" s="619"/>
      <c r="BII44" s="619"/>
      <c r="BIJ44" s="619"/>
      <c r="BIK44" s="619"/>
      <c r="BIL44" s="619"/>
      <c r="BIM44" s="619"/>
      <c r="BIN44" s="619"/>
      <c r="BIO44" s="619"/>
      <c r="BIP44" s="619"/>
      <c r="BIQ44" s="619"/>
      <c r="BIR44" s="619"/>
      <c r="BIS44" s="619"/>
      <c r="BIT44" s="619"/>
      <c r="BIU44" s="619"/>
      <c r="BIV44" s="619"/>
      <c r="BIW44" s="619"/>
      <c r="BIX44" s="619"/>
      <c r="BIY44" s="619"/>
      <c r="BIZ44" s="619"/>
      <c r="BJA44" s="619"/>
      <c r="BJB44" s="619"/>
      <c r="BJC44" s="619"/>
      <c r="BJD44" s="619"/>
      <c r="BJE44" s="619"/>
      <c r="BJF44" s="619"/>
      <c r="BJG44" s="619"/>
      <c r="BJH44" s="619"/>
      <c r="BJI44" s="619"/>
      <c r="BJJ44" s="619"/>
      <c r="BJK44" s="619"/>
      <c r="BJL44" s="619"/>
      <c r="BJM44" s="619"/>
      <c r="BJN44" s="619"/>
      <c r="BJO44" s="619"/>
      <c r="BJP44" s="619"/>
      <c r="BJQ44" s="619"/>
      <c r="BJR44" s="619"/>
      <c r="BJS44" s="619"/>
      <c r="BJT44" s="619"/>
      <c r="BJU44" s="619"/>
      <c r="BJV44" s="619"/>
      <c r="BJW44" s="619"/>
      <c r="BJX44" s="619"/>
      <c r="BJY44" s="619"/>
      <c r="BJZ44" s="619"/>
      <c r="BKA44" s="619"/>
      <c r="BKB44" s="619"/>
      <c r="BKC44" s="619"/>
      <c r="BKD44" s="619"/>
      <c r="BKE44" s="619"/>
      <c r="BKF44" s="619"/>
      <c r="BKG44" s="619"/>
      <c r="BKH44" s="619"/>
      <c r="BKI44" s="619"/>
      <c r="BKJ44" s="619"/>
      <c r="BKK44" s="619"/>
      <c r="BKL44" s="619"/>
      <c r="BKM44" s="619"/>
      <c r="BKN44" s="619"/>
      <c r="BKO44" s="619"/>
      <c r="BKP44" s="619"/>
      <c r="BKQ44" s="619"/>
      <c r="BKR44" s="619"/>
      <c r="BKS44" s="619"/>
      <c r="BKT44" s="619"/>
      <c r="BKU44" s="619"/>
      <c r="BKV44" s="619"/>
      <c r="BKW44" s="619"/>
      <c r="BKX44" s="619"/>
      <c r="BKY44" s="619"/>
      <c r="BKZ44" s="619"/>
      <c r="BLA44" s="619"/>
      <c r="BLB44" s="619"/>
      <c r="BLC44" s="619"/>
      <c r="BLD44" s="619"/>
      <c r="BLE44" s="619"/>
      <c r="BLF44" s="619"/>
      <c r="BLG44" s="619"/>
      <c r="BLH44" s="619"/>
      <c r="BLI44" s="619"/>
      <c r="BLJ44" s="619"/>
      <c r="BLK44" s="619"/>
      <c r="BLL44" s="619"/>
      <c r="BLM44" s="619"/>
      <c r="BLN44" s="619"/>
      <c r="BLO44" s="619"/>
      <c r="BLP44" s="619"/>
      <c r="BLQ44" s="619"/>
      <c r="BLR44" s="619"/>
      <c r="BLS44" s="619"/>
      <c r="BLT44" s="619"/>
      <c r="BLU44" s="619"/>
      <c r="BLV44" s="619"/>
      <c r="BLW44" s="619"/>
      <c r="BLX44" s="619"/>
      <c r="BLY44" s="619"/>
      <c r="BLZ44" s="619"/>
      <c r="BMA44" s="619"/>
      <c r="BMB44" s="619"/>
      <c r="BMC44" s="619"/>
      <c r="BMD44" s="619"/>
      <c r="BME44" s="619"/>
      <c r="BMF44" s="619"/>
      <c r="BMG44" s="619"/>
      <c r="BMH44" s="619"/>
      <c r="BMI44" s="619"/>
      <c r="BMJ44" s="619"/>
      <c r="BMK44" s="619"/>
      <c r="BML44" s="619"/>
      <c r="BMM44" s="619"/>
      <c r="BMN44" s="619"/>
      <c r="BMO44" s="619"/>
      <c r="BMP44" s="619"/>
      <c r="BMQ44" s="619"/>
      <c r="BMR44" s="619"/>
      <c r="BMS44" s="619"/>
      <c r="BMT44" s="619"/>
      <c r="BMU44" s="619"/>
      <c r="BMV44" s="619"/>
      <c r="BMW44" s="619"/>
      <c r="BMX44" s="619"/>
      <c r="BMY44" s="619"/>
      <c r="BMZ44" s="619"/>
      <c r="BNA44" s="619"/>
      <c r="BNB44" s="619"/>
      <c r="BNC44" s="619"/>
      <c r="BND44" s="619"/>
      <c r="BNE44" s="619"/>
      <c r="BNF44" s="619"/>
      <c r="BNG44" s="619"/>
      <c r="BNH44" s="619"/>
      <c r="BNI44" s="619"/>
      <c r="BNJ44" s="619"/>
      <c r="BNK44" s="619"/>
      <c r="BNL44" s="619"/>
      <c r="BNM44" s="619"/>
      <c r="BNN44" s="619"/>
      <c r="BNO44" s="619"/>
      <c r="BNP44" s="619"/>
      <c r="BNQ44" s="619"/>
      <c r="BNR44" s="619"/>
      <c r="BNS44" s="619"/>
      <c r="BNT44" s="619"/>
      <c r="BNU44" s="619"/>
      <c r="BNV44" s="619"/>
      <c r="BNW44" s="619"/>
      <c r="BNX44" s="619"/>
      <c r="BNY44" s="619"/>
      <c r="BNZ44" s="619"/>
      <c r="BOA44" s="619"/>
      <c r="BOB44" s="619"/>
      <c r="BOC44" s="619"/>
      <c r="BOD44" s="619"/>
      <c r="BOE44" s="619"/>
      <c r="BOF44" s="619"/>
      <c r="BOG44" s="619"/>
      <c r="BOH44" s="619"/>
      <c r="BOI44" s="619"/>
      <c r="BOJ44" s="619"/>
      <c r="BOK44" s="619"/>
      <c r="BOL44" s="619"/>
      <c r="BOM44" s="619"/>
      <c r="BON44" s="619"/>
      <c r="BOO44" s="619"/>
      <c r="BOP44" s="619"/>
      <c r="BOQ44" s="619"/>
      <c r="BOR44" s="619"/>
      <c r="BOS44" s="619"/>
      <c r="BOT44" s="619"/>
      <c r="BOU44" s="619"/>
      <c r="BOV44" s="619"/>
      <c r="BOW44" s="619"/>
      <c r="BOX44" s="619"/>
      <c r="BOY44" s="619"/>
      <c r="BOZ44" s="619"/>
      <c r="BPA44" s="619"/>
      <c r="BPB44" s="619"/>
      <c r="BPC44" s="619"/>
      <c r="BPD44" s="619"/>
      <c r="BPE44" s="619"/>
      <c r="BPF44" s="619"/>
      <c r="BPG44" s="619"/>
      <c r="BPH44" s="619"/>
      <c r="BPI44" s="619"/>
      <c r="BPJ44" s="619"/>
      <c r="BPK44" s="619"/>
      <c r="BPL44" s="619"/>
      <c r="BPM44" s="619"/>
      <c r="BPN44" s="619"/>
      <c r="BPO44" s="619"/>
      <c r="BPP44" s="619"/>
      <c r="BPQ44" s="619"/>
      <c r="BPR44" s="619"/>
      <c r="BPS44" s="619"/>
      <c r="BPT44" s="619"/>
      <c r="BPU44" s="619"/>
      <c r="BPV44" s="619"/>
      <c r="BPW44" s="619"/>
      <c r="BPX44" s="619"/>
      <c r="BPY44" s="619"/>
      <c r="BPZ44" s="619"/>
      <c r="BQA44" s="619"/>
      <c r="BQB44" s="619"/>
      <c r="BQC44" s="619"/>
      <c r="BQD44" s="619"/>
      <c r="BQE44" s="619"/>
      <c r="BQF44" s="619"/>
      <c r="BQG44" s="619"/>
      <c r="BQH44" s="619"/>
      <c r="BQI44" s="619"/>
      <c r="BQJ44" s="619"/>
      <c r="BQK44" s="619"/>
      <c r="BQL44" s="619"/>
      <c r="BQM44" s="619"/>
      <c r="BQN44" s="619"/>
      <c r="BQO44" s="619"/>
      <c r="BQP44" s="619"/>
      <c r="BQQ44" s="619"/>
      <c r="BQR44" s="619"/>
      <c r="BQS44" s="619"/>
      <c r="BQT44" s="619"/>
      <c r="BQU44" s="619"/>
      <c r="BQV44" s="619"/>
      <c r="BQW44" s="619"/>
      <c r="BQX44" s="619"/>
      <c r="BQY44" s="619"/>
      <c r="BQZ44" s="619"/>
      <c r="BRA44" s="619"/>
      <c r="BRB44" s="619"/>
      <c r="BRC44" s="619"/>
      <c r="BRD44" s="619"/>
      <c r="BRE44" s="619"/>
      <c r="BRF44" s="619"/>
      <c r="BRG44" s="619"/>
      <c r="BRH44" s="619"/>
      <c r="BRI44" s="619"/>
      <c r="BRJ44" s="619"/>
      <c r="BRK44" s="619"/>
      <c r="BRL44" s="619"/>
      <c r="BRM44" s="619"/>
      <c r="BRN44" s="619"/>
      <c r="BRO44" s="619"/>
      <c r="BRP44" s="619"/>
      <c r="BRQ44" s="619"/>
      <c r="BRR44" s="619"/>
      <c r="BRS44" s="619"/>
      <c r="BRT44" s="619"/>
      <c r="BRU44" s="619"/>
      <c r="BRV44" s="619"/>
      <c r="BRW44" s="619"/>
      <c r="BRX44" s="619"/>
      <c r="BRY44" s="619"/>
      <c r="BRZ44" s="619"/>
      <c r="BSA44" s="619"/>
      <c r="BSB44" s="619"/>
      <c r="BSC44" s="619"/>
      <c r="BSD44" s="619"/>
      <c r="BSE44" s="619"/>
      <c r="BSF44" s="619"/>
      <c r="BSG44" s="619"/>
      <c r="BSH44" s="619"/>
      <c r="BSI44" s="619"/>
      <c r="BSJ44" s="619"/>
      <c r="BSK44" s="619"/>
      <c r="BSL44" s="619"/>
      <c r="BSM44" s="619"/>
      <c r="BSN44" s="619"/>
      <c r="BSO44" s="619"/>
      <c r="BSP44" s="619"/>
      <c r="BSQ44" s="619"/>
      <c r="BSR44" s="619"/>
      <c r="BSS44" s="619"/>
      <c r="BST44" s="619"/>
      <c r="BSU44" s="619"/>
      <c r="BSV44" s="619"/>
      <c r="BSW44" s="619"/>
      <c r="BSX44" s="619"/>
      <c r="BSY44" s="619"/>
      <c r="BSZ44" s="619"/>
      <c r="BTA44" s="619"/>
      <c r="BTB44" s="619"/>
      <c r="BTC44" s="619"/>
      <c r="BTD44" s="619"/>
      <c r="BTE44" s="619"/>
      <c r="BTF44" s="619"/>
      <c r="BTG44" s="619"/>
      <c r="BTH44" s="619"/>
      <c r="BTI44" s="619"/>
      <c r="BTJ44" s="619"/>
      <c r="BTK44" s="619"/>
      <c r="BTL44" s="619"/>
      <c r="BTM44" s="619"/>
      <c r="BTN44" s="619"/>
      <c r="BTO44" s="619"/>
      <c r="BTP44" s="619"/>
      <c r="BTQ44" s="619"/>
      <c r="BTR44" s="619"/>
      <c r="BTS44" s="619"/>
      <c r="BTT44" s="619"/>
      <c r="BTU44" s="619"/>
      <c r="BTV44" s="619"/>
      <c r="BTW44" s="619"/>
      <c r="BTX44" s="619"/>
      <c r="BTY44" s="619"/>
      <c r="BTZ44" s="619"/>
      <c r="BUA44" s="619"/>
      <c r="BUB44" s="619"/>
      <c r="BUC44" s="619"/>
      <c r="BUD44" s="619"/>
      <c r="BUE44" s="619"/>
      <c r="BUF44" s="619"/>
      <c r="BUG44" s="619"/>
      <c r="BUH44" s="619"/>
      <c r="BUI44" s="619"/>
      <c r="BUJ44" s="619"/>
      <c r="BUK44" s="619"/>
      <c r="BUL44" s="619"/>
      <c r="BUM44" s="619"/>
      <c r="BUN44" s="619"/>
      <c r="BUO44" s="619"/>
      <c r="BUP44" s="619"/>
      <c r="BUQ44" s="619"/>
      <c r="BUR44" s="619"/>
      <c r="BUS44" s="619"/>
      <c r="BUT44" s="619"/>
      <c r="BUU44" s="619"/>
      <c r="BUV44" s="619"/>
      <c r="BUW44" s="619"/>
      <c r="BUX44" s="619"/>
      <c r="BUY44" s="619"/>
      <c r="BUZ44" s="619"/>
      <c r="BVA44" s="619"/>
      <c r="BVB44" s="619"/>
      <c r="BVC44" s="619"/>
      <c r="BVD44" s="619"/>
      <c r="BVE44" s="619"/>
      <c r="BVF44" s="619"/>
      <c r="BVG44" s="619"/>
      <c r="BVH44" s="619"/>
      <c r="BVI44" s="619"/>
      <c r="BVJ44" s="619"/>
      <c r="BVK44" s="619"/>
      <c r="BVL44" s="619"/>
      <c r="BVM44" s="619"/>
      <c r="BVN44" s="619"/>
      <c r="BVO44" s="619"/>
      <c r="BVP44" s="619"/>
      <c r="BVQ44" s="619"/>
      <c r="BVR44" s="619"/>
      <c r="BVS44" s="619"/>
      <c r="BVT44" s="619"/>
      <c r="BVU44" s="619"/>
      <c r="BVV44" s="619"/>
      <c r="BVW44" s="619"/>
      <c r="BVX44" s="619"/>
      <c r="BVY44" s="619"/>
      <c r="BVZ44" s="619"/>
      <c r="BWA44" s="619"/>
      <c r="BWB44" s="619"/>
      <c r="BWC44" s="619"/>
      <c r="BWD44" s="619"/>
      <c r="BWE44" s="619"/>
      <c r="BWF44" s="619"/>
      <c r="BWG44" s="619"/>
      <c r="BWH44" s="619"/>
      <c r="BWI44" s="619"/>
      <c r="BWJ44" s="619"/>
      <c r="BWK44" s="619"/>
      <c r="BWL44" s="619"/>
      <c r="BWM44" s="619"/>
      <c r="BWN44" s="619"/>
      <c r="BWO44" s="619"/>
      <c r="BWP44" s="619"/>
      <c r="BWQ44" s="619"/>
      <c r="BWR44" s="619"/>
      <c r="BWS44" s="619"/>
      <c r="BWT44" s="619"/>
      <c r="BWU44" s="619"/>
      <c r="BWV44" s="619"/>
      <c r="BWW44" s="619"/>
      <c r="BWX44" s="619"/>
      <c r="BWY44" s="619"/>
      <c r="BWZ44" s="619"/>
      <c r="BXA44" s="619"/>
      <c r="BXB44" s="619"/>
      <c r="BXC44" s="619"/>
      <c r="BXD44" s="619"/>
      <c r="BXE44" s="619"/>
      <c r="BXF44" s="619"/>
      <c r="BXG44" s="619"/>
      <c r="BXH44" s="619"/>
      <c r="BXI44" s="619"/>
      <c r="BXJ44" s="619"/>
      <c r="BXK44" s="619"/>
      <c r="BXL44" s="619"/>
      <c r="BXM44" s="619"/>
      <c r="BXN44" s="619"/>
      <c r="BXO44" s="619"/>
      <c r="BXP44" s="619"/>
      <c r="BXQ44" s="619"/>
      <c r="BXR44" s="619"/>
      <c r="BXS44" s="619"/>
      <c r="BXT44" s="619"/>
      <c r="BXU44" s="619"/>
      <c r="BXV44" s="619"/>
      <c r="BXW44" s="619"/>
      <c r="BXX44" s="619"/>
      <c r="BXY44" s="619"/>
      <c r="BXZ44" s="619"/>
      <c r="BYA44" s="619"/>
      <c r="BYB44" s="619"/>
      <c r="BYC44" s="619"/>
      <c r="BYD44" s="619"/>
      <c r="BYE44" s="619"/>
      <c r="BYF44" s="619"/>
      <c r="BYG44" s="619"/>
      <c r="BYH44" s="619"/>
      <c r="BYI44" s="619"/>
      <c r="BYJ44" s="619"/>
      <c r="BYK44" s="619"/>
      <c r="BYL44" s="619"/>
      <c r="BYM44" s="619"/>
      <c r="BYN44" s="619"/>
      <c r="BYO44" s="619"/>
      <c r="BYP44" s="619"/>
      <c r="BYQ44" s="619"/>
      <c r="BYR44" s="619"/>
      <c r="BYS44" s="619"/>
      <c r="BYT44" s="619"/>
      <c r="BYU44" s="619"/>
      <c r="BYV44" s="619"/>
      <c r="BYW44" s="619"/>
      <c r="BYX44" s="619"/>
      <c r="BYY44" s="619"/>
      <c r="BYZ44" s="619"/>
      <c r="BZA44" s="619"/>
      <c r="BZB44" s="619"/>
      <c r="BZC44" s="619"/>
      <c r="BZD44" s="619"/>
      <c r="BZE44" s="619"/>
      <c r="BZF44" s="619"/>
      <c r="BZG44" s="619"/>
      <c r="BZH44" s="619"/>
      <c r="BZI44" s="619"/>
      <c r="BZJ44" s="619"/>
      <c r="BZK44" s="619"/>
      <c r="BZL44" s="619"/>
      <c r="BZM44" s="619"/>
      <c r="BZN44" s="619"/>
      <c r="BZO44" s="619"/>
      <c r="BZP44" s="619"/>
      <c r="BZQ44" s="619"/>
      <c r="BZR44" s="619"/>
      <c r="BZS44" s="619"/>
      <c r="BZT44" s="619"/>
      <c r="BZU44" s="619"/>
      <c r="BZV44" s="619"/>
      <c r="BZW44" s="619"/>
      <c r="BZX44" s="619"/>
      <c r="BZY44" s="619"/>
      <c r="BZZ44" s="619"/>
      <c r="CAA44" s="619"/>
      <c r="CAB44" s="619"/>
      <c r="CAC44" s="619"/>
      <c r="CAD44" s="619"/>
      <c r="CAE44" s="619"/>
      <c r="CAF44" s="619"/>
      <c r="CAG44" s="619"/>
      <c r="CAH44" s="619"/>
      <c r="CAI44" s="619"/>
      <c r="CAJ44" s="619"/>
      <c r="CAK44" s="619"/>
      <c r="CAL44" s="619"/>
      <c r="CAM44" s="619"/>
      <c r="CAN44" s="619"/>
      <c r="CAO44" s="619"/>
      <c r="CAP44" s="619"/>
      <c r="CAQ44" s="619"/>
      <c r="CAR44" s="619"/>
      <c r="CAS44" s="619"/>
      <c r="CAT44" s="619"/>
      <c r="CAU44" s="619"/>
      <c r="CAV44" s="619"/>
      <c r="CAW44" s="619"/>
      <c r="CAX44" s="619"/>
      <c r="CAY44" s="619"/>
      <c r="CAZ44" s="619"/>
      <c r="CBA44" s="619"/>
      <c r="CBB44" s="619"/>
      <c r="CBC44" s="619"/>
      <c r="CBD44" s="619"/>
      <c r="CBE44" s="619"/>
      <c r="CBF44" s="619"/>
      <c r="CBG44" s="619"/>
      <c r="CBH44" s="619"/>
      <c r="CBI44" s="619"/>
      <c r="CBJ44" s="619"/>
      <c r="CBK44" s="619"/>
      <c r="CBL44" s="619"/>
      <c r="CBM44" s="619"/>
      <c r="CBN44" s="619"/>
      <c r="CBO44" s="619"/>
      <c r="CBP44" s="619"/>
      <c r="CBQ44" s="619"/>
      <c r="CBR44" s="619"/>
      <c r="CBS44" s="619"/>
      <c r="CBT44" s="619"/>
      <c r="CBU44" s="619"/>
      <c r="CBV44" s="619"/>
      <c r="CBW44" s="619"/>
      <c r="CBX44" s="619"/>
      <c r="CBY44" s="619"/>
      <c r="CBZ44" s="619"/>
      <c r="CCA44" s="619"/>
      <c r="CCB44" s="619"/>
      <c r="CCC44" s="619"/>
      <c r="CCD44" s="619"/>
      <c r="CCE44" s="619"/>
      <c r="CCF44" s="619"/>
      <c r="CCG44" s="619"/>
      <c r="CCH44" s="619"/>
      <c r="CCI44" s="619"/>
      <c r="CCJ44" s="619"/>
      <c r="CCK44" s="619"/>
      <c r="CCL44" s="619"/>
      <c r="CCM44" s="619"/>
      <c r="CCN44" s="619"/>
      <c r="CCO44" s="619"/>
      <c r="CCP44" s="619"/>
      <c r="CCQ44" s="619"/>
      <c r="CCR44" s="619"/>
      <c r="CCS44" s="619"/>
      <c r="CCT44" s="619"/>
      <c r="CCU44" s="619"/>
      <c r="CCV44" s="619"/>
      <c r="CCW44" s="619"/>
      <c r="CCX44" s="619"/>
      <c r="CCY44" s="619"/>
      <c r="CCZ44" s="619"/>
      <c r="CDA44" s="619"/>
      <c r="CDB44" s="619"/>
      <c r="CDC44" s="619"/>
      <c r="CDD44" s="619"/>
      <c r="CDE44" s="619"/>
      <c r="CDF44" s="619"/>
      <c r="CDG44" s="619"/>
      <c r="CDH44" s="619"/>
      <c r="CDI44" s="619"/>
      <c r="CDJ44" s="619"/>
      <c r="CDK44" s="619"/>
      <c r="CDL44" s="619"/>
      <c r="CDM44" s="619"/>
      <c r="CDN44" s="619"/>
      <c r="CDO44" s="619"/>
      <c r="CDP44" s="619"/>
      <c r="CDQ44" s="619"/>
      <c r="CDR44" s="619"/>
      <c r="CDS44" s="619"/>
      <c r="CDT44" s="619"/>
      <c r="CDU44" s="619"/>
      <c r="CDV44" s="619"/>
      <c r="CDW44" s="619"/>
      <c r="CDX44" s="619"/>
      <c r="CDY44" s="619"/>
      <c r="CDZ44" s="619"/>
      <c r="CEA44" s="619"/>
      <c r="CEB44" s="619"/>
      <c r="CEC44" s="619"/>
      <c r="CED44" s="619"/>
      <c r="CEE44" s="619"/>
      <c r="CEF44" s="619"/>
      <c r="CEG44" s="619"/>
      <c r="CEH44" s="619"/>
      <c r="CEI44" s="619"/>
      <c r="CEJ44" s="619"/>
      <c r="CEK44" s="619"/>
      <c r="CEL44" s="619"/>
      <c r="CEM44" s="619"/>
      <c r="CEN44" s="619"/>
      <c r="CEO44" s="619"/>
      <c r="CEP44" s="619"/>
      <c r="CEQ44" s="619"/>
      <c r="CER44" s="619"/>
      <c r="CES44" s="619"/>
      <c r="CET44" s="619"/>
      <c r="CEU44" s="619"/>
      <c r="CEV44" s="619"/>
      <c r="CEW44" s="619"/>
      <c r="CEX44" s="619"/>
      <c r="CEY44" s="619"/>
      <c r="CEZ44" s="619"/>
      <c r="CFA44" s="619"/>
      <c r="CFB44" s="619"/>
      <c r="CFC44" s="619"/>
      <c r="CFD44" s="619"/>
      <c r="CFE44" s="619"/>
      <c r="CFF44" s="619"/>
      <c r="CFG44" s="619"/>
      <c r="CFH44" s="619"/>
      <c r="CFI44" s="619"/>
      <c r="CFJ44" s="619"/>
      <c r="CFK44" s="619"/>
      <c r="CFL44" s="619"/>
      <c r="CFM44" s="619"/>
      <c r="CFN44" s="619"/>
      <c r="CFO44" s="619"/>
      <c r="CFP44" s="619"/>
      <c r="CFQ44" s="619"/>
      <c r="CFR44" s="619"/>
      <c r="CFS44" s="619"/>
      <c r="CFT44" s="619"/>
      <c r="CFU44" s="619"/>
      <c r="CFV44" s="619"/>
      <c r="CFW44" s="619"/>
      <c r="CFX44" s="619"/>
      <c r="CFY44" s="619"/>
      <c r="CFZ44" s="619"/>
      <c r="CGA44" s="619"/>
      <c r="CGB44" s="619"/>
      <c r="CGC44" s="619"/>
      <c r="CGD44" s="619"/>
      <c r="CGE44" s="619"/>
      <c r="CGF44" s="619"/>
      <c r="CGG44" s="619"/>
      <c r="CGH44" s="619"/>
      <c r="CGI44" s="619"/>
      <c r="CGJ44" s="619"/>
      <c r="CGK44" s="619"/>
      <c r="CGL44" s="619"/>
      <c r="CGM44" s="619"/>
      <c r="CGN44" s="619"/>
      <c r="CGO44" s="619"/>
      <c r="CGP44" s="619"/>
      <c r="CGQ44" s="619"/>
      <c r="CGR44" s="619"/>
      <c r="CGS44" s="619"/>
      <c r="CGT44" s="619"/>
      <c r="CGU44" s="619"/>
      <c r="CGV44" s="619"/>
      <c r="CGW44" s="619"/>
      <c r="CGX44" s="619"/>
      <c r="CGY44" s="619"/>
      <c r="CGZ44" s="619"/>
      <c r="CHA44" s="619"/>
      <c r="CHB44" s="619"/>
      <c r="CHC44" s="619"/>
      <c r="CHD44" s="619"/>
      <c r="CHE44" s="619"/>
      <c r="CHF44" s="619"/>
      <c r="CHG44" s="619"/>
      <c r="CHH44" s="619"/>
      <c r="CHI44" s="619"/>
      <c r="CHJ44" s="619"/>
      <c r="CHK44" s="619"/>
      <c r="CHL44" s="619"/>
      <c r="CHM44" s="619"/>
      <c r="CHN44" s="619"/>
      <c r="CHO44" s="619"/>
      <c r="CHP44" s="619"/>
      <c r="CHQ44" s="619"/>
      <c r="CHR44" s="619"/>
      <c r="CHS44" s="619"/>
      <c r="CHT44" s="619"/>
      <c r="CHU44" s="619"/>
      <c r="CHV44" s="619"/>
      <c r="CHW44" s="619"/>
      <c r="CHX44" s="619"/>
      <c r="CHY44" s="619"/>
      <c r="CHZ44" s="619"/>
      <c r="CIA44" s="619"/>
      <c r="CIB44" s="619"/>
      <c r="CIC44" s="619"/>
      <c r="CID44" s="619"/>
      <c r="CIE44" s="619"/>
      <c r="CIF44" s="619"/>
      <c r="CIG44" s="619"/>
      <c r="CIH44" s="619"/>
      <c r="CII44" s="619"/>
      <c r="CIJ44" s="619"/>
      <c r="CIK44" s="619"/>
      <c r="CIL44" s="619"/>
      <c r="CIM44" s="619"/>
      <c r="CIN44" s="619"/>
      <c r="CIO44" s="619"/>
      <c r="CIP44" s="619"/>
      <c r="CIQ44" s="619"/>
      <c r="CIR44" s="619"/>
      <c r="CIS44" s="619"/>
      <c r="CIT44" s="619"/>
      <c r="CIU44" s="619"/>
      <c r="CIV44" s="619"/>
      <c r="CIW44" s="619"/>
      <c r="CIX44" s="619"/>
      <c r="CIY44" s="619"/>
      <c r="CIZ44" s="619"/>
      <c r="CJA44" s="619"/>
      <c r="CJB44" s="619"/>
      <c r="CJC44" s="619"/>
      <c r="CJD44" s="619"/>
      <c r="CJE44" s="619"/>
      <c r="CJF44" s="619"/>
      <c r="CJG44" s="619"/>
      <c r="CJH44" s="619"/>
      <c r="CJI44" s="619"/>
      <c r="CJJ44" s="619"/>
      <c r="CJK44" s="619"/>
      <c r="CJL44" s="619"/>
      <c r="CJM44" s="619"/>
      <c r="CJN44" s="619"/>
      <c r="CJO44" s="619"/>
      <c r="CJP44" s="619"/>
      <c r="CJQ44" s="619"/>
      <c r="CJR44" s="619"/>
      <c r="CJS44" s="619"/>
      <c r="CJT44" s="619"/>
      <c r="CJU44" s="619"/>
      <c r="CJV44" s="619"/>
      <c r="CJW44" s="619"/>
      <c r="CJX44" s="619"/>
      <c r="CJY44" s="619"/>
      <c r="CJZ44" s="619"/>
      <c r="CKA44" s="619"/>
      <c r="CKB44" s="619"/>
      <c r="CKC44" s="619"/>
      <c r="CKD44" s="619"/>
      <c r="CKE44" s="619"/>
      <c r="CKF44" s="619"/>
      <c r="CKG44" s="619"/>
      <c r="CKH44" s="619"/>
      <c r="CKI44" s="619"/>
      <c r="CKJ44" s="619"/>
      <c r="CKK44" s="619"/>
      <c r="CKL44" s="619"/>
      <c r="CKM44" s="619"/>
      <c r="CKN44" s="619"/>
      <c r="CKO44" s="619"/>
      <c r="CKP44" s="619"/>
      <c r="CKQ44" s="619"/>
      <c r="CKR44" s="619"/>
      <c r="CKS44" s="619"/>
      <c r="CKT44" s="619"/>
      <c r="CKU44" s="619"/>
      <c r="CKV44" s="619"/>
      <c r="CKW44" s="619"/>
      <c r="CKX44" s="619"/>
      <c r="CKY44" s="619"/>
      <c r="CKZ44" s="619"/>
      <c r="CLA44" s="619"/>
      <c r="CLB44" s="619"/>
      <c r="CLC44" s="619"/>
      <c r="CLD44" s="619"/>
      <c r="CLE44" s="619"/>
      <c r="CLF44" s="619"/>
      <c r="CLG44" s="619"/>
      <c r="CLH44" s="619"/>
      <c r="CLI44" s="619"/>
      <c r="CLJ44" s="619"/>
      <c r="CLK44" s="619"/>
      <c r="CLL44" s="619"/>
      <c r="CLM44" s="619"/>
      <c r="CLN44" s="619"/>
      <c r="CLO44" s="619"/>
      <c r="CLP44" s="619"/>
      <c r="CLQ44" s="619"/>
      <c r="CLR44" s="619"/>
      <c r="CLS44" s="619"/>
      <c r="CLT44" s="619"/>
      <c r="CLU44" s="619"/>
      <c r="CLV44" s="619"/>
      <c r="CLW44" s="619"/>
      <c r="CLX44" s="619"/>
      <c r="CLY44" s="619"/>
      <c r="CLZ44" s="619"/>
      <c r="CMA44" s="619"/>
      <c r="CMB44" s="619"/>
      <c r="CMC44" s="619"/>
      <c r="CMD44" s="619"/>
      <c r="CME44" s="619"/>
      <c r="CMF44" s="619"/>
      <c r="CMG44" s="619"/>
      <c r="CMH44" s="619"/>
      <c r="CMI44" s="619"/>
      <c r="CMJ44" s="619"/>
      <c r="CMK44" s="619"/>
      <c r="CML44" s="619"/>
      <c r="CMM44" s="619"/>
      <c r="CMN44" s="619"/>
      <c r="CMO44" s="619"/>
      <c r="CMP44" s="619"/>
      <c r="CMQ44" s="619"/>
      <c r="CMR44" s="619"/>
      <c r="CMS44" s="619"/>
      <c r="CMT44" s="619"/>
      <c r="CMU44" s="619"/>
      <c r="CMV44" s="619"/>
      <c r="CMW44" s="619"/>
      <c r="CMX44" s="619"/>
      <c r="CMY44" s="619"/>
      <c r="CMZ44" s="619"/>
      <c r="CNA44" s="619"/>
      <c r="CNB44" s="619"/>
      <c r="CNC44" s="619"/>
      <c r="CND44" s="619"/>
      <c r="CNE44" s="619"/>
      <c r="CNF44" s="619"/>
      <c r="CNG44" s="619"/>
      <c r="CNH44" s="619"/>
      <c r="CNI44" s="619"/>
      <c r="CNJ44" s="619"/>
      <c r="CNK44" s="619"/>
      <c r="CNL44" s="619"/>
      <c r="CNM44" s="619"/>
      <c r="CNN44" s="619"/>
      <c r="CNO44" s="619"/>
      <c r="CNP44" s="619"/>
      <c r="CNQ44" s="619"/>
      <c r="CNR44" s="619"/>
      <c r="CNS44" s="619"/>
      <c r="CNT44" s="619"/>
      <c r="CNU44" s="619"/>
      <c r="CNV44" s="619"/>
      <c r="CNW44" s="619"/>
      <c r="CNX44" s="619"/>
      <c r="CNY44" s="619"/>
      <c r="CNZ44" s="619"/>
      <c r="COA44" s="619"/>
      <c r="COB44" s="619"/>
      <c r="COC44" s="619"/>
      <c r="COD44" s="619"/>
      <c r="COE44" s="619"/>
      <c r="COF44" s="619"/>
      <c r="COG44" s="619"/>
      <c r="COH44" s="619"/>
      <c r="COI44" s="619"/>
      <c r="COJ44" s="619"/>
      <c r="COK44" s="619"/>
      <c r="COL44" s="619"/>
      <c r="COM44" s="619"/>
      <c r="CON44" s="619"/>
      <c r="COO44" s="619"/>
      <c r="COP44" s="619"/>
      <c r="COQ44" s="619"/>
      <c r="COR44" s="619"/>
      <c r="COS44" s="619"/>
      <c r="COT44" s="619"/>
      <c r="COU44" s="619"/>
      <c r="COV44" s="619"/>
      <c r="COW44" s="619"/>
      <c r="COX44" s="619"/>
      <c r="COY44" s="619"/>
      <c r="COZ44" s="619"/>
      <c r="CPA44" s="619"/>
      <c r="CPB44" s="619"/>
      <c r="CPC44" s="619"/>
      <c r="CPD44" s="619"/>
      <c r="CPE44" s="619"/>
      <c r="CPF44" s="619"/>
      <c r="CPG44" s="619"/>
      <c r="CPH44" s="619"/>
      <c r="CPI44" s="619"/>
      <c r="CPJ44" s="619"/>
      <c r="CPK44" s="619"/>
      <c r="CPL44" s="619"/>
      <c r="CPM44" s="619"/>
      <c r="CPN44" s="619"/>
      <c r="CPO44" s="619"/>
      <c r="CPP44" s="619"/>
      <c r="CPQ44" s="619"/>
      <c r="CPR44" s="619"/>
      <c r="CPS44" s="619"/>
      <c r="CPT44" s="619"/>
      <c r="CPU44" s="619"/>
      <c r="CPV44" s="619"/>
      <c r="CPW44" s="619"/>
      <c r="CPX44" s="619"/>
      <c r="CPY44" s="619"/>
      <c r="CPZ44" s="619"/>
      <c r="CQA44" s="619"/>
      <c r="CQB44" s="619"/>
      <c r="CQC44" s="619"/>
      <c r="CQD44" s="619"/>
      <c r="CQE44" s="619"/>
      <c r="CQF44" s="619"/>
      <c r="CQG44" s="619"/>
      <c r="CQH44" s="619"/>
      <c r="CQI44" s="619"/>
      <c r="CQJ44" s="619"/>
      <c r="CQK44" s="619"/>
      <c r="CQL44" s="619"/>
      <c r="CQM44" s="619"/>
      <c r="CQN44" s="619"/>
      <c r="CQO44" s="619"/>
      <c r="CQP44" s="619"/>
      <c r="CQQ44" s="619"/>
      <c r="CQR44" s="619"/>
      <c r="CQS44" s="619"/>
      <c r="CQT44" s="619"/>
      <c r="CQU44" s="619"/>
      <c r="CQV44" s="619"/>
      <c r="CQW44" s="619"/>
      <c r="CQX44" s="619"/>
      <c r="CQY44" s="619"/>
      <c r="CQZ44" s="619"/>
      <c r="CRA44" s="619"/>
      <c r="CRB44" s="619"/>
      <c r="CRC44" s="619"/>
      <c r="CRD44" s="619"/>
      <c r="CRE44" s="619"/>
      <c r="CRF44" s="619"/>
      <c r="CRG44" s="619"/>
      <c r="CRH44" s="619"/>
      <c r="CRI44" s="619"/>
      <c r="CRJ44" s="619"/>
      <c r="CRK44" s="619"/>
      <c r="CRL44" s="619"/>
      <c r="CRM44" s="619"/>
      <c r="CRN44" s="619"/>
      <c r="CRO44" s="619"/>
      <c r="CRP44" s="619"/>
      <c r="CRQ44" s="619"/>
      <c r="CRR44" s="619"/>
      <c r="CRS44" s="619"/>
      <c r="CRT44" s="619"/>
      <c r="CRU44" s="619"/>
      <c r="CRV44" s="619"/>
      <c r="CRW44" s="619"/>
      <c r="CRX44" s="619"/>
      <c r="CRY44" s="619"/>
      <c r="CRZ44" s="619"/>
      <c r="CSA44" s="619"/>
      <c r="CSB44" s="619"/>
      <c r="CSC44" s="619"/>
      <c r="CSD44" s="619"/>
      <c r="CSE44" s="619"/>
      <c r="CSF44" s="619"/>
      <c r="CSG44" s="619"/>
      <c r="CSH44" s="619"/>
      <c r="CSI44" s="619"/>
      <c r="CSJ44" s="619"/>
      <c r="CSK44" s="619"/>
      <c r="CSL44" s="619"/>
      <c r="CSM44" s="619"/>
      <c r="CSN44" s="619"/>
      <c r="CSO44" s="619"/>
      <c r="CSP44" s="619"/>
      <c r="CSQ44" s="619"/>
      <c r="CSR44" s="619"/>
      <c r="CSS44" s="619"/>
      <c r="CST44" s="619"/>
      <c r="CSU44" s="619"/>
      <c r="CSV44" s="619"/>
      <c r="CSW44" s="619"/>
      <c r="CSX44" s="619"/>
      <c r="CSY44" s="619"/>
      <c r="CSZ44" s="619"/>
      <c r="CTA44" s="619"/>
      <c r="CTB44" s="619"/>
      <c r="CTC44" s="619"/>
      <c r="CTD44" s="619"/>
      <c r="CTE44" s="619"/>
      <c r="CTF44" s="619"/>
      <c r="CTG44" s="619"/>
      <c r="CTH44" s="619"/>
      <c r="CTI44" s="619"/>
      <c r="CTJ44" s="619"/>
      <c r="CTK44" s="619"/>
      <c r="CTL44" s="619"/>
      <c r="CTM44" s="619"/>
      <c r="CTN44" s="619"/>
      <c r="CTO44" s="619"/>
      <c r="CTP44" s="619"/>
      <c r="CTQ44" s="619"/>
      <c r="CTR44" s="619"/>
      <c r="CTS44" s="619"/>
      <c r="CTT44" s="619"/>
      <c r="CTU44" s="619"/>
      <c r="CTV44" s="619"/>
      <c r="CTW44" s="619"/>
      <c r="CTX44" s="619"/>
      <c r="CTY44" s="619"/>
      <c r="CTZ44" s="619"/>
      <c r="CUA44" s="619"/>
      <c r="CUB44" s="619"/>
      <c r="CUC44" s="619"/>
      <c r="CUD44" s="619"/>
      <c r="CUE44" s="619"/>
      <c r="CUF44" s="619"/>
      <c r="CUG44" s="619"/>
      <c r="CUH44" s="619"/>
      <c r="CUI44" s="619"/>
      <c r="CUJ44" s="619"/>
      <c r="CUK44" s="619"/>
      <c r="CUL44" s="619"/>
      <c r="CUM44" s="619"/>
      <c r="CUN44" s="619"/>
      <c r="CUO44" s="619"/>
      <c r="CUP44" s="619"/>
      <c r="CUQ44" s="619"/>
      <c r="CUR44" s="619"/>
      <c r="CUS44" s="619"/>
      <c r="CUT44" s="619"/>
      <c r="CUU44" s="619"/>
      <c r="CUV44" s="619"/>
      <c r="CUW44" s="619"/>
      <c r="CUX44" s="619"/>
      <c r="CUY44" s="619"/>
      <c r="CUZ44" s="619"/>
      <c r="CVA44" s="619"/>
      <c r="CVB44" s="619"/>
      <c r="CVC44" s="619"/>
      <c r="CVD44" s="619"/>
      <c r="CVE44" s="619"/>
      <c r="CVF44" s="619"/>
      <c r="CVG44" s="619"/>
      <c r="CVH44" s="619"/>
      <c r="CVI44" s="619"/>
      <c r="CVJ44" s="619"/>
      <c r="CVK44" s="619"/>
      <c r="CVL44" s="619"/>
      <c r="CVM44" s="619"/>
      <c r="CVN44" s="619"/>
      <c r="CVO44" s="619"/>
      <c r="CVP44" s="619"/>
      <c r="CVQ44" s="619"/>
      <c r="CVR44" s="619"/>
      <c r="CVS44" s="619"/>
      <c r="CVT44" s="619"/>
      <c r="CVU44" s="619"/>
      <c r="CVV44" s="619"/>
      <c r="CVW44" s="619"/>
      <c r="CVX44" s="619"/>
      <c r="CVY44" s="619"/>
      <c r="CVZ44" s="619"/>
      <c r="CWA44" s="619"/>
      <c r="CWB44" s="619"/>
      <c r="CWC44" s="619"/>
      <c r="CWD44" s="619"/>
      <c r="CWE44" s="619"/>
      <c r="CWF44" s="619"/>
      <c r="CWG44" s="619"/>
      <c r="CWH44" s="619"/>
      <c r="CWI44" s="619"/>
      <c r="CWJ44" s="619"/>
      <c r="CWK44" s="619"/>
      <c r="CWL44" s="619"/>
      <c r="CWM44" s="619"/>
      <c r="CWN44" s="619"/>
      <c r="CWO44" s="619"/>
      <c r="CWP44" s="619"/>
      <c r="CWQ44" s="619"/>
      <c r="CWR44" s="619"/>
      <c r="CWS44" s="619"/>
      <c r="CWT44" s="619"/>
      <c r="CWU44" s="619"/>
      <c r="CWV44" s="619"/>
      <c r="CWW44" s="619"/>
      <c r="CWX44" s="619"/>
      <c r="CWY44" s="619"/>
      <c r="CWZ44" s="619"/>
      <c r="CXA44" s="619"/>
      <c r="CXB44" s="619"/>
      <c r="CXC44" s="619"/>
      <c r="CXD44" s="619"/>
      <c r="CXE44" s="619"/>
      <c r="CXF44" s="619"/>
      <c r="CXG44" s="619"/>
      <c r="CXH44" s="619"/>
      <c r="CXI44" s="619"/>
      <c r="CXJ44" s="619"/>
      <c r="CXK44" s="619"/>
      <c r="CXL44" s="619"/>
      <c r="CXM44" s="619"/>
      <c r="CXN44" s="619"/>
      <c r="CXO44" s="619"/>
      <c r="CXP44" s="619"/>
      <c r="CXQ44" s="619"/>
      <c r="CXR44" s="619"/>
      <c r="CXS44" s="619"/>
      <c r="CXT44" s="619"/>
      <c r="CXU44" s="619"/>
      <c r="CXV44" s="619"/>
      <c r="CXW44" s="619"/>
      <c r="CXX44" s="619"/>
      <c r="CXY44" s="619"/>
      <c r="CXZ44" s="619"/>
      <c r="CYA44" s="619"/>
      <c r="CYB44" s="619"/>
      <c r="CYC44" s="619"/>
      <c r="CYD44" s="619"/>
      <c r="CYE44" s="619"/>
      <c r="CYF44" s="619"/>
      <c r="CYG44" s="619"/>
      <c r="CYH44" s="619"/>
      <c r="CYI44" s="619"/>
      <c r="CYJ44" s="619"/>
      <c r="CYK44" s="619"/>
      <c r="CYL44" s="619"/>
      <c r="CYM44" s="619"/>
      <c r="CYN44" s="619"/>
      <c r="CYO44" s="619"/>
      <c r="CYP44" s="619"/>
      <c r="CYQ44" s="619"/>
      <c r="CYR44" s="619"/>
      <c r="CYS44" s="619"/>
      <c r="CYT44" s="619"/>
      <c r="CYU44" s="619"/>
      <c r="CYV44" s="619"/>
      <c r="CYW44" s="619"/>
      <c r="CYX44" s="619"/>
      <c r="CYY44" s="619"/>
      <c r="CYZ44" s="619"/>
      <c r="CZA44" s="619"/>
      <c r="CZB44" s="619"/>
      <c r="CZC44" s="619"/>
      <c r="CZD44" s="619"/>
      <c r="CZE44" s="619"/>
      <c r="CZF44" s="619"/>
      <c r="CZG44" s="619"/>
      <c r="CZH44" s="619"/>
      <c r="CZI44" s="619"/>
      <c r="CZJ44" s="619"/>
      <c r="CZK44" s="619"/>
      <c r="CZL44" s="619"/>
      <c r="CZM44" s="619"/>
      <c r="CZN44" s="619"/>
      <c r="CZO44" s="619"/>
      <c r="CZP44" s="619"/>
      <c r="CZQ44" s="619"/>
      <c r="CZR44" s="619"/>
      <c r="CZS44" s="619"/>
      <c r="CZT44" s="619"/>
      <c r="CZU44" s="619"/>
      <c r="CZV44" s="619"/>
      <c r="CZW44" s="619"/>
      <c r="CZX44" s="619"/>
      <c r="CZY44" s="619"/>
      <c r="CZZ44" s="619"/>
      <c r="DAA44" s="619"/>
      <c r="DAB44" s="619"/>
      <c r="DAC44" s="619"/>
      <c r="DAD44" s="619"/>
      <c r="DAE44" s="619"/>
      <c r="DAF44" s="619"/>
      <c r="DAG44" s="619"/>
      <c r="DAH44" s="619"/>
      <c r="DAI44" s="619"/>
      <c r="DAJ44" s="619"/>
      <c r="DAK44" s="619"/>
      <c r="DAL44" s="619"/>
      <c r="DAM44" s="619"/>
      <c r="DAN44" s="619"/>
      <c r="DAO44" s="619"/>
      <c r="DAP44" s="619"/>
      <c r="DAQ44" s="619"/>
      <c r="DAR44" s="619"/>
      <c r="DAS44" s="619"/>
      <c r="DAT44" s="619"/>
      <c r="DAU44" s="619"/>
      <c r="DAV44" s="619"/>
      <c r="DAW44" s="619"/>
      <c r="DAX44" s="619"/>
      <c r="DAY44" s="619"/>
      <c r="DAZ44" s="619"/>
      <c r="DBA44" s="619"/>
      <c r="DBB44" s="619"/>
      <c r="DBC44" s="619"/>
      <c r="DBD44" s="619"/>
      <c r="DBE44" s="619"/>
      <c r="DBF44" s="619"/>
      <c r="DBG44" s="619"/>
      <c r="DBH44" s="619"/>
      <c r="DBI44" s="619"/>
      <c r="DBJ44" s="619"/>
      <c r="DBK44" s="619"/>
      <c r="DBL44" s="619"/>
      <c r="DBM44" s="619"/>
      <c r="DBN44" s="619"/>
      <c r="DBO44" s="619"/>
      <c r="DBP44" s="619"/>
      <c r="DBQ44" s="619"/>
      <c r="DBR44" s="619"/>
      <c r="DBS44" s="619"/>
      <c r="DBT44" s="619"/>
      <c r="DBU44" s="619"/>
      <c r="DBV44" s="619"/>
      <c r="DBW44" s="619"/>
      <c r="DBX44" s="619"/>
      <c r="DBY44" s="619"/>
      <c r="DBZ44" s="619"/>
      <c r="DCA44" s="619"/>
      <c r="DCB44" s="619"/>
      <c r="DCC44" s="619"/>
      <c r="DCD44" s="619"/>
      <c r="DCE44" s="619"/>
      <c r="DCF44" s="619"/>
      <c r="DCG44" s="619"/>
      <c r="DCH44" s="619"/>
      <c r="DCI44" s="619"/>
      <c r="DCJ44" s="619"/>
      <c r="DCK44" s="619"/>
      <c r="DCL44" s="619"/>
      <c r="DCM44" s="619"/>
      <c r="DCN44" s="619"/>
      <c r="DCO44" s="619"/>
      <c r="DCP44" s="619"/>
      <c r="DCQ44" s="619"/>
      <c r="DCR44" s="619"/>
      <c r="DCS44" s="619"/>
      <c r="DCT44" s="619"/>
      <c r="DCU44" s="619"/>
      <c r="DCV44" s="619"/>
      <c r="DCW44" s="619"/>
      <c r="DCX44" s="619"/>
      <c r="DCY44" s="619"/>
      <c r="DCZ44" s="619"/>
      <c r="DDA44" s="619"/>
      <c r="DDB44" s="619"/>
      <c r="DDC44" s="619"/>
      <c r="DDD44" s="619"/>
      <c r="DDE44" s="619"/>
      <c r="DDF44" s="619"/>
      <c r="DDG44" s="619"/>
      <c r="DDH44" s="619"/>
      <c r="DDI44" s="619"/>
      <c r="DDJ44" s="619"/>
      <c r="DDK44" s="619"/>
      <c r="DDL44" s="619"/>
      <c r="DDM44" s="619"/>
      <c r="DDN44" s="619"/>
      <c r="DDO44" s="619"/>
      <c r="DDP44" s="619"/>
      <c r="DDQ44" s="619"/>
      <c r="DDR44" s="619"/>
      <c r="DDS44" s="619"/>
      <c r="DDT44" s="619"/>
      <c r="DDU44" s="619"/>
      <c r="DDV44" s="619"/>
      <c r="DDW44" s="619"/>
      <c r="DDX44" s="619"/>
      <c r="DDY44" s="619"/>
      <c r="DDZ44" s="619"/>
      <c r="DEA44" s="619"/>
      <c r="DEB44" s="619"/>
      <c r="DEC44" s="619"/>
      <c r="DED44" s="619"/>
      <c r="DEE44" s="619"/>
      <c r="DEF44" s="619"/>
      <c r="DEG44" s="619"/>
      <c r="DEH44" s="619"/>
      <c r="DEI44" s="619"/>
      <c r="DEJ44" s="619"/>
      <c r="DEK44" s="619"/>
      <c r="DEL44" s="619"/>
      <c r="DEM44" s="619"/>
      <c r="DEN44" s="619"/>
      <c r="DEO44" s="619"/>
      <c r="DEP44" s="619"/>
      <c r="DEQ44" s="619"/>
      <c r="DER44" s="619"/>
      <c r="DES44" s="619"/>
      <c r="DET44" s="619"/>
      <c r="DEU44" s="619"/>
      <c r="DEV44" s="619"/>
      <c r="DEW44" s="619"/>
      <c r="DEX44" s="619"/>
      <c r="DEY44" s="619"/>
      <c r="DEZ44" s="619"/>
      <c r="DFA44" s="619"/>
      <c r="DFB44" s="619"/>
      <c r="DFC44" s="619"/>
      <c r="DFD44" s="619"/>
      <c r="DFE44" s="619"/>
      <c r="DFF44" s="619"/>
      <c r="DFG44" s="619"/>
      <c r="DFH44" s="619"/>
      <c r="DFI44" s="619"/>
      <c r="DFJ44" s="619"/>
      <c r="DFK44" s="619"/>
      <c r="DFL44" s="619"/>
      <c r="DFM44" s="619"/>
      <c r="DFN44" s="619"/>
      <c r="DFO44" s="619"/>
      <c r="DFP44" s="619"/>
      <c r="DFQ44" s="619"/>
      <c r="DFR44" s="619"/>
      <c r="DFS44" s="619"/>
      <c r="DFT44" s="619"/>
      <c r="DFU44" s="619"/>
      <c r="DFV44" s="619"/>
      <c r="DFW44" s="619"/>
      <c r="DFX44" s="619"/>
      <c r="DFY44" s="619"/>
      <c r="DFZ44" s="619"/>
      <c r="DGA44" s="619"/>
      <c r="DGB44" s="619"/>
      <c r="DGC44" s="619"/>
      <c r="DGD44" s="619"/>
      <c r="DGE44" s="619"/>
      <c r="DGF44" s="619"/>
      <c r="DGG44" s="619"/>
      <c r="DGH44" s="619"/>
      <c r="DGI44" s="619"/>
      <c r="DGJ44" s="619"/>
      <c r="DGK44" s="619"/>
      <c r="DGL44" s="619"/>
      <c r="DGM44" s="619"/>
      <c r="DGN44" s="619"/>
      <c r="DGO44" s="619"/>
      <c r="DGP44" s="619"/>
      <c r="DGQ44" s="619"/>
      <c r="DGR44" s="619"/>
      <c r="DGS44" s="619"/>
      <c r="DGT44" s="619"/>
      <c r="DGU44" s="619"/>
      <c r="DGV44" s="619"/>
      <c r="DGW44" s="619"/>
      <c r="DGX44" s="619"/>
      <c r="DGY44" s="619"/>
      <c r="DGZ44" s="619"/>
      <c r="DHA44" s="619"/>
      <c r="DHB44" s="619"/>
      <c r="DHC44" s="619"/>
      <c r="DHD44" s="619"/>
      <c r="DHE44" s="619"/>
      <c r="DHF44" s="619"/>
      <c r="DHG44" s="619"/>
      <c r="DHH44" s="619"/>
      <c r="DHI44" s="619"/>
      <c r="DHJ44" s="619"/>
      <c r="DHK44" s="619"/>
      <c r="DHL44" s="619"/>
      <c r="DHM44" s="619"/>
      <c r="DHN44" s="619"/>
      <c r="DHO44" s="619"/>
      <c r="DHP44" s="619"/>
      <c r="DHQ44" s="619"/>
      <c r="DHR44" s="619"/>
      <c r="DHS44" s="619"/>
      <c r="DHT44" s="619"/>
      <c r="DHU44" s="619"/>
      <c r="DHV44" s="619"/>
      <c r="DHW44" s="619"/>
      <c r="DHX44" s="619"/>
      <c r="DHY44" s="619"/>
      <c r="DHZ44" s="619"/>
      <c r="DIA44" s="619"/>
      <c r="DIB44" s="619"/>
      <c r="DIC44" s="619"/>
      <c r="DID44" s="619"/>
      <c r="DIE44" s="619"/>
      <c r="DIF44" s="619"/>
      <c r="DIG44" s="619"/>
      <c r="DIH44" s="619"/>
      <c r="DII44" s="619"/>
      <c r="DIJ44" s="619"/>
      <c r="DIK44" s="619"/>
      <c r="DIL44" s="619"/>
      <c r="DIM44" s="619"/>
      <c r="DIN44" s="619"/>
      <c r="DIO44" s="619"/>
      <c r="DIP44" s="619"/>
      <c r="DIQ44" s="619"/>
      <c r="DIR44" s="619"/>
      <c r="DIS44" s="619"/>
      <c r="DIT44" s="619"/>
      <c r="DIU44" s="619"/>
      <c r="DIV44" s="619"/>
      <c r="DIW44" s="619"/>
      <c r="DIX44" s="619"/>
      <c r="DIY44" s="619"/>
      <c r="DIZ44" s="619"/>
      <c r="DJA44" s="619"/>
      <c r="DJB44" s="619"/>
      <c r="DJC44" s="619"/>
      <c r="DJD44" s="619"/>
      <c r="DJE44" s="619"/>
      <c r="DJF44" s="619"/>
      <c r="DJG44" s="619"/>
      <c r="DJH44" s="619"/>
      <c r="DJI44" s="619"/>
      <c r="DJJ44" s="619"/>
      <c r="DJK44" s="619"/>
      <c r="DJL44" s="619"/>
      <c r="DJM44" s="619"/>
      <c r="DJN44" s="619"/>
      <c r="DJO44" s="619"/>
      <c r="DJP44" s="619"/>
      <c r="DJQ44" s="619"/>
      <c r="DJR44" s="619"/>
      <c r="DJS44" s="619"/>
      <c r="DJT44" s="619"/>
      <c r="DJU44" s="619"/>
      <c r="DJV44" s="619"/>
      <c r="DJW44" s="619"/>
      <c r="DJX44" s="619"/>
      <c r="DJY44" s="619"/>
      <c r="DJZ44" s="619"/>
      <c r="DKA44" s="619"/>
      <c r="DKB44" s="619"/>
      <c r="DKC44" s="619"/>
      <c r="DKD44" s="619"/>
      <c r="DKE44" s="619"/>
      <c r="DKF44" s="619"/>
      <c r="DKG44" s="619"/>
      <c r="DKH44" s="619"/>
      <c r="DKI44" s="619"/>
      <c r="DKJ44" s="619"/>
      <c r="DKK44" s="619"/>
      <c r="DKL44" s="619"/>
      <c r="DKM44" s="619"/>
      <c r="DKN44" s="619"/>
      <c r="DKO44" s="619"/>
      <c r="DKP44" s="619"/>
      <c r="DKQ44" s="619"/>
      <c r="DKR44" s="619"/>
      <c r="DKS44" s="619"/>
      <c r="DKT44" s="619"/>
      <c r="DKU44" s="619"/>
      <c r="DKV44" s="619"/>
      <c r="DKW44" s="619"/>
      <c r="DKX44" s="619"/>
      <c r="DKY44" s="619"/>
      <c r="DKZ44" s="619"/>
      <c r="DLA44" s="619"/>
      <c r="DLB44" s="619"/>
      <c r="DLC44" s="619"/>
      <c r="DLD44" s="619"/>
      <c r="DLE44" s="619"/>
      <c r="DLF44" s="619"/>
      <c r="DLG44" s="619"/>
      <c r="DLH44" s="619"/>
      <c r="DLI44" s="619"/>
      <c r="DLJ44" s="619"/>
      <c r="DLK44" s="619"/>
      <c r="DLL44" s="619"/>
      <c r="DLM44" s="619"/>
      <c r="DLN44" s="619"/>
      <c r="DLO44" s="619"/>
      <c r="DLP44" s="619"/>
      <c r="DLQ44" s="619"/>
      <c r="DLR44" s="619"/>
      <c r="DLS44" s="619"/>
      <c r="DLT44" s="619"/>
      <c r="DLU44" s="619"/>
      <c r="DLV44" s="619"/>
      <c r="DLW44" s="619"/>
      <c r="DLX44" s="619"/>
      <c r="DLY44" s="619"/>
      <c r="DLZ44" s="619"/>
      <c r="DMA44" s="619"/>
      <c r="DMB44" s="619"/>
      <c r="DMC44" s="619"/>
      <c r="DMD44" s="619"/>
      <c r="DME44" s="619"/>
      <c r="DMF44" s="619"/>
      <c r="DMG44" s="619"/>
      <c r="DMH44" s="619"/>
      <c r="DMI44" s="619"/>
      <c r="DMJ44" s="619"/>
      <c r="DMK44" s="619"/>
      <c r="DML44" s="619"/>
      <c r="DMM44" s="619"/>
      <c r="DMN44" s="619"/>
      <c r="DMO44" s="619"/>
      <c r="DMP44" s="619"/>
      <c r="DMQ44" s="619"/>
      <c r="DMR44" s="619"/>
      <c r="DMS44" s="619"/>
      <c r="DMT44" s="619"/>
      <c r="DMU44" s="619"/>
      <c r="DMV44" s="619"/>
      <c r="DMW44" s="619"/>
      <c r="DMX44" s="619"/>
      <c r="DMY44" s="619"/>
      <c r="DMZ44" s="619"/>
      <c r="DNA44" s="619"/>
      <c r="DNB44" s="619"/>
      <c r="DNC44" s="619"/>
      <c r="DND44" s="619"/>
      <c r="DNE44" s="619"/>
      <c r="DNF44" s="619"/>
      <c r="DNG44" s="619"/>
      <c r="DNH44" s="619"/>
      <c r="DNI44" s="619"/>
      <c r="DNJ44" s="619"/>
      <c r="DNK44" s="619"/>
      <c r="DNL44" s="619"/>
      <c r="DNM44" s="619"/>
      <c r="DNN44" s="619"/>
      <c r="DNO44" s="619"/>
      <c r="DNP44" s="619"/>
      <c r="DNQ44" s="619"/>
      <c r="DNR44" s="619"/>
      <c r="DNS44" s="619"/>
      <c r="DNT44" s="619"/>
      <c r="DNU44" s="619"/>
      <c r="DNV44" s="619"/>
      <c r="DNW44" s="619"/>
      <c r="DNX44" s="619"/>
      <c r="DNY44" s="619"/>
      <c r="DNZ44" s="619"/>
      <c r="DOA44" s="619"/>
      <c r="DOB44" s="619"/>
      <c r="DOC44" s="619"/>
      <c r="DOD44" s="619"/>
      <c r="DOE44" s="619"/>
      <c r="DOF44" s="619"/>
      <c r="DOG44" s="619"/>
      <c r="DOH44" s="619"/>
      <c r="DOI44" s="619"/>
      <c r="DOJ44" s="619"/>
      <c r="DOK44" s="619"/>
      <c r="DOL44" s="619"/>
      <c r="DOM44" s="619"/>
      <c r="DON44" s="619"/>
      <c r="DOO44" s="619"/>
      <c r="DOP44" s="619"/>
      <c r="DOQ44" s="619"/>
      <c r="DOR44" s="619"/>
      <c r="DOS44" s="619"/>
      <c r="DOT44" s="619"/>
      <c r="DOU44" s="619"/>
      <c r="DOV44" s="619"/>
      <c r="DOW44" s="619"/>
      <c r="DOX44" s="619"/>
      <c r="DOY44" s="619"/>
      <c r="DOZ44" s="619"/>
      <c r="DPA44" s="619"/>
      <c r="DPB44" s="619"/>
      <c r="DPC44" s="619"/>
      <c r="DPD44" s="619"/>
      <c r="DPE44" s="619"/>
      <c r="DPF44" s="619"/>
      <c r="DPG44" s="619"/>
      <c r="DPH44" s="619"/>
      <c r="DPI44" s="619"/>
      <c r="DPJ44" s="619"/>
      <c r="DPK44" s="619"/>
      <c r="DPL44" s="619"/>
      <c r="DPM44" s="619"/>
      <c r="DPN44" s="619"/>
      <c r="DPO44" s="619"/>
      <c r="DPP44" s="619"/>
      <c r="DPQ44" s="619"/>
      <c r="DPR44" s="619"/>
      <c r="DPS44" s="619"/>
      <c r="DPT44" s="619"/>
      <c r="DPU44" s="619"/>
      <c r="DPV44" s="619"/>
      <c r="DPW44" s="619"/>
      <c r="DPX44" s="619"/>
      <c r="DPY44" s="619"/>
      <c r="DPZ44" s="619"/>
      <c r="DQA44" s="619"/>
      <c r="DQB44" s="619"/>
      <c r="DQC44" s="619"/>
      <c r="DQD44" s="619"/>
      <c r="DQE44" s="619"/>
      <c r="DQF44" s="619"/>
      <c r="DQG44" s="619"/>
      <c r="DQH44" s="619"/>
      <c r="DQI44" s="619"/>
      <c r="DQJ44" s="619"/>
      <c r="DQK44" s="619"/>
      <c r="DQL44" s="619"/>
      <c r="DQM44" s="619"/>
      <c r="DQN44" s="619"/>
      <c r="DQO44" s="619"/>
      <c r="DQP44" s="619"/>
      <c r="DQQ44" s="619"/>
      <c r="DQR44" s="619"/>
      <c r="DQS44" s="619"/>
      <c r="DQT44" s="619"/>
      <c r="DQU44" s="619"/>
      <c r="DQV44" s="619"/>
      <c r="DQW44" s="619"/>
      <c r="DQX44" s="619"/>
      <c r="DQY44" s="619"/>
      <c r="DQZ44" s="619"/>
      <c r="DRA44" s="619"/>
      <c r="DRB44" s="619"/>
      <c r="DRC44" s="619"/>
      <c r="DRD44" s="619"/>
      <c r="DRE44" s="619"/>
      <c r="DRF44" s="619"/>
      <c r="DRG44" s="619"/>
      <c r="DRH44" s="619"/>
      <c r="DRI44" s="619"/>
      <c r="DRJ44" s="619"/>
      <c r="DRK44" s="619"/>
      <c r="DRL44" s="619"/>
      <c r="DRM44" s="619"/>
      <c r="DRN44" s="619"/>
      <c r="DRO44" s="619"/>
      <c r="DRP44" s="619"/>
      <c r="DRQ44" s="619"/>
      <c r="DRR44" s="619"/>
      <c r="DRS44" s="619"/>
      <c r="DRT44" s="619"/>
      <c r="DRU44" s="619"/>
      <c r="DRV44" s="619"/>
      <c r="DRW44" s="619"/>
      <c r="DRX44" s="619"/>
      <c r="DRY44" s="619"/>
      <c r="DRZ44" s="619"/>
      <c r="DSA44" s="619"/>
      <c r="DSB44" s="619"/>
      <c r="DSC44" s="619"/>
      <c r="DSD44" s="619"/>
      <c r="DSE44" s="619"/>
      <c r="DSF44" s="619"/>
      <c r="DSG44" s="619"/>
      <c r="DSH44" s="619"/>
      <c r="DSI44" s="619"/>
      <c r="DSJ44" s="619"/>
      <c r="DSK44" s="619"/>
      <c r="DSL44" s="619"/>
      <c r="DSM44" s="619"/>
      <c r="DSN44" s="619"/>
      <c r="DSO44" s="619"/>
      <c r="DSP44" s="619"/>
      <c r="DSQ44" s="619"/>
      <c r="DSR44" s="619"/>
      <c r="DSS44" s="619"/>
      <c r="DST44" s="619"/>
      <c r="DSU44" s="619"/>
      <c r="DSV44" s="619"/>
      <c r="DSW44" s="619"/>
      <c r="DSX44" s="619"/>
      <c r="DSY44" s="619"/>
      <c r="DSZ44" s="619"/>
      <c r="DTA44" s="619"/>
      <c r="DTB44" s="619"/>
      <c r="DTC44" s="619"/>
      <c r="DTD44" s="619"/>
      <c r="DTE44" s="619"/>
      <c r="DTF44" s="619"/>
      <c r="DTG44" s="619"/>
      <c r="DTH44" s="619"/>
      <c r="DTI44" s="619"/>
      <c r="DTJ44" s="619"/>
      <c r="DTK44" s="619"/>
      <c r="DTL44" s="619"/>
      <c r="DTM44" s="619"/>
      <c r="DTN44" s="619"/>
      <c r="DTO44" s="619"/>
      <c r="DTP44" s="619"/>
      <c r="DTQ44" s="619"/>
      <c r="DTR44" s="619"/>
      <c r="DTS44" s="619"/>
      <c r="DTT44" s="619"/>
      <c r="DTU44" s="619"/>
      <c r="DTV44" s="619"/>
      <c r="DTW44" s="619"/>
      <c r="DTX44" s="619"/>
      <c r="DTY44" s="619"/>
      <c r="DTZ44" s="619"/>
      <c r="DUA44" s="619"/>
      <c r="DUB44" s="619"/>
      <c r="DUC44" s="619"/>
      <c r="DUD44" s="619"/>
      <c r="DUE44" s="619"/>
      <c r="DUF44" s="619"/>
      <c r="DUG44" s="619"/>
      <c r="DUH44" s="619"/>
      <c r="DUI44" s="619"/>
      <c r="DUJ44" s="619"/>
      <c r="DUK44" s="619"/>
      <c r="DUL44" s="619"/>
      <c r="DUM44" s="619"/>
      <c r="DUN44" s="619"/>
      <c r="DUO44" s="619"/>
      <c r="DUP44" s="619"/>
      <c r="DUQ44" s="619"/>
      <c r="DUR44" s="619"/>
      <c r="DUS44" s="619"/>
      <c r="DUT44" s="619"/>
      <c r="DUU44" s="619"/>
      <c r="DUV44" s="619"/>
      <c r="DUW44" s="619"/>
      <c r="DUX44" s="619"/>
      <c r="DUY44" s="619"/>
      <c r="DUZ44" s="619"/>
      <c r="DVA44" s="619"/>
      <c r="DVB44" s="619"/>
      <c r="DVC44" s="619"/>
      <c r="DVD44" s="619"/>
      <c r="DVE44" s="619"/>
      <c r="DVF44" s="619"/>
      <c r="DVG44" s="619"/>
      <c r="DVH44" s="619"/>
      <c r="DVI44" s="619"/>
      <c r="DVJ44" s="619"/>
      <c r="DVK44" s="619"/>
      <c r="DVL44" s="619"/>
      <c r="DVM44" s="619"/>
      <c r="DVN44" s="619"/>
      <c r="DVO44" s="619"/>
      <c r="DVP44" s="619"/>
      <c r="DVQ44" s="619"/>
      <c r="DVR44" s="619"/>
      <c r="DVS44" s="619"/>
      <c r="DVT44" s="619"/>
      <c r="DVU44" s="619"/>
      <c r="DVV44" s="619"/>
      <c r="DVW44" s="619"/>
      <c r="DVX44" s="619"/>
      <c r="DVY44" s="619"/>
      <c r="DVZ44" s="619"/>
      <c r="DWA44" s="619"/>
      <c r="DWB44" s="619"/>
      <c r="DWC44" s="619"/>
      <c r="DWD44" s="619"/>
      <c r="DWE44" s="619"/>
      <c r="DWF44" s="619"/>
      <c r="DWG44" s="619"/>
      <c r="DWH44" s="619"/>
      <c r="DWI44" s="619"/>
      <c r="DWJ44" s="619"/>
      <c r="DWK44" s="619"/>
      <c r="DWL44" s="619"/>
      <c r="DWM44" s="619"/>
      <c r="DWN44" s="619"/>
      <c r="DWO44" s="619"/>
      <c r="DWP44" s="619"/>
      <c r="DWQ44" s="619"/>
      <c r="DWR44" s="619"/>
      <c r="DWS44" s="619"/>
      <c r="DWT44" s="619"/>
      <c r="DWU44" s="619"/>
      <c r="DWV44" s="619"/>
      <c r="DWW44" s="619"/>
      <c r="DWX44" s="619"/>
      <c r="DWY44" s="619"/>
      <c r="DWZ44" s="619"/>
      <c r="DXA44" s="619"/>
      <c r="DXB44" s="619"/>
      <c r="DXC44" s="619"/>
      <c r="DXD44" s="619"/>
      <c r="DXE44" s="619"/>
      <c r="DXF44" s="619"/>
      <c r="DXG44" s="619"/>
      <c r="DXH44" s="619"/>
      <c r="DXI44" s="619"/>
      <c r="DXJ44" s="619"/>
      <c r="DXK44" s="619"/>
      <c r="DXL44" s="619"/>
      <c r="DXM44" s="619"/>
      <c r="DXN44" s="619"/>
      <c r="DXO44" s="619"/>
      <c r="DXP44" s="619"/>
      <c r="DXQ44" s="619"/>
      <c r="DXR44" s="619"/>
      <c r="DXS44" s="619"/>
      <c r="DXT44" s="619"/>
      <c r="DXU44" s="619"/>
      <c r="DXV44" s="619"/>
      <c r="DXW44" s="619"/>
      <c r="DXX44" s="619"/>
      <c r="DXY44" s="619"/>
      <c r="DXZ44" s="619"/>
      <c r="DYA44" s="619"/>
      <c r="DYB44" s="619"/>
      <c r="DYC44" s="619"/>
      <c r="DYD44" s="619"/>
      <c r="DYE44" s="619"/>
      <c r="DYF44" s="619"/>
      <c r="DYG44" s="619"/>
      <c r="DYH44" s="619"/>
      <c r="DYI44" s="619"/>
      <c r="DYJ44" s="619"/>
      <c r="DYK44" s="619"/>
      <c r="DYL44" s="619"/>
      <c r="DYM44" s="619"/>
      <c r="DYN44" s="619"/>
      <c r="DYO44" s="619"/>
      <c r="DYP44" s="619"/>
      <c r="DYQ44" s="619"/>
      <c r="DYR44" s="619"/>
      <c r="DYS44" s="619"/>
      <c r="DYT44" s="619"/>
      <c r="DYU44" s="619"/>
      <c r="DYV44" s="619"/>
      <c r="DYW44" s="619"/>
      <c r="DYX44" s="619"/>
      <c r="DYY44" s="619"/>
      <c r="DYZ44" s="619"/>
      <c r="DZA44" s="619"/>
      <c r="DZB44" s="619"/>
      <c r="DZC44" s="619"/>
      <c r="DZD44" s="619"/>
      <c r="DZE44" s="619"/>
      <c r="DZF44" s="619"/>
      <c r="DZG44" s="619"/>
      <c r="DZH44" s="619"/>
      <c r="DZI44" s="619"/>
      <c r="DZJ44" s="619"/>
      <c r="DZK44" s="619"/>
      <c r="DZL44" s="619"/>
      <c r="DZM44" s="619"/>
      <c r="DZN44" s="619"/>
      <c r="DZO44" s="619"/>
      <c r="DZP44" s="619"/>
      <c r="DZQ44" s="619"/>
      <c r="DZR44" s="619"/>
      <c r="DZS44" s="619"/>
      <c r="DZT44" s="619"/>
      <c r="DZU44" s="619"/>
      <c r="DZV44" s="619"/>
      <c r="DZW44" s="619"/>
      <c r="DZX44" s="619"/>
      <c r="DZY44" s="619"/>
      <c r="DZZ44" s="619"/>
      <c r="EAA44" s="619"/>
      <c r="EAB44" s="619"/>
      <c r="EAC44" s="619"/>
      <c r="EAD44" s="619"/>
      <c r="EAE44" s="619"/>
      <c r="EAF44" s="619"/>
      <c r="EAG44" s="619"/>
      <c r="EAH44" s="619"/>
      <c r="EAI44" s="619"/>
      <c r="EAJ44" s="619"/>
      <c r="EAK44" s="619"/>
      <c r="EAL44" s="619"/>
      <c r="EAM44" s="619"/>
      <c r="EAN44" s="619"/>
      <c r="EAO44" s="619"/>
      <c r="EAP44" s="619"/>
      <c r="EAQ44" s="619"/>
      <c r="EAR44" s="619"/>
      <c r="EAS44" s="619"/>
      <c r="EAT44" s="619"/>
      <c r="EAU44" s="619"/>
      <c r="EAV44" s="619"/>
      <c r="EAW44" s="619"/>
      <c r="EAX44" s="619"/>
      <c r="EAY44" s="619"/>
      <c r="EAZ44" s="619"/>
      <c r="EBA44" s="619"/>
      <c r="EBB44" s="619"/>
      <c r="EBC44" s="619"/>
      <c r="EBD44" s="619"/>
      <c r="EBE44" s="619"/>
      <c r="EBF44" s="619"/>
      <c r="EBG44" s="619"/>
      <c r="EBH44" s="619"/>
      <c r="EBI44" s="619"/>
      <c r="EBJ44" s="619"/>
      <c r="EBK44" s="619"/>
      <c r="EBL44" s="619"/>
      <c r="EBM44" s="619"/>
      <c r="EBN44" s="619"/>
      <c r="EBO44" s="619"/>
      <c r="EBP44" s="619"/>
      <c r="EBQ44" s="619"/>
      <c r="EBR44" s="619"/>
      <c r="EBS44" s="619"/>
      <c r="EBT44" s="619"/>
      <c r="EBU44" s="619"/>
      <c r="EBV44" s="619"/>
      <c r="EBW44" s="619"/>
      <c r="EBX44" s="619"/>
      <c r="EBY44" s="619"/>
      <c r="EBZ44" s="619"/>
      <c r="ECA44" s="619"/>
      <c r="ECB44" s="619"/>
      <c r="ECC44" s="619"/>
      <c r="ECD44" s="619"/>
      <c r="ECE44" s="619"/>
      <c r="ECF44" s="619"/>
      <c r="ECG44" s="619"/>
      <c r="ECH44" s="619"/>
      <c r="ECI44" s="619"/>
      <c r="ECJ44" s="619"/>
      <c r="ECK44" s="619"/>
      <c r="ECL44" s="619"/>
      <c r="ECM44" s="619"/>
      <c r="ECN44" s="619"/>
      <c r="ECO44" s="619"/>
      <c r="ECP44" s="619"/>
      <c r="ECQ44" s="619"/>
      <c r="ECR44" s="619"/>
      <c r="ECS44" s="619"/>
      <c r="ECT44" s="619"/>
      <c r="ECU44" s="619"/>
      <c r="ECV44" s="619"/>
      <c r="ECW44" s="619"/>
      <c r="ECX44" s="619"/>
      <c r="ECY44" s="619"/>
      <c r="ECZ44" s="619"/>
      <c r="EDA44" s="619"/>
      <c r="EDB44" s="619"/>
      <c r="EDC44" s="619"/>
      <c r="EDD44" s="619"/>
      <c r="EDE44" s="619"/>
      <c r="EDF44" s="619"/>
      <c r="EDG44" s="619"/>
      <c r="EDH44" s="619"/>
      <c r="EDI44" s="619"/>
      <c r="EDJ44" s="619"/>
      <c r="EDK44" s="619"/>
      <c r="EDL44" s="619"/>
      <c r="EDM44" s="619"/>
      <c r="EDN44" s="619"/>
      <c r="EDO44" s="619"/>
      <c r="EDP44" s="619"/>
      <c r="EDQ44" s="619"/>
      <c r="EDR44" s="619"/>
      <c r="EDS44" s="619"/>
      <c r="EDT44" s="619"/>
      <c r="EDU44" s="619"/>
      <c r="EDV44" s="619"/>
      <c r="EDW44" s="619"/>
      <c r="EDX44" s="619"/>
      <c r="EDY44" s="619"/>
      <c r="EDZ44" s="619"/>
      <c r="EEA44" s="619"/>
      <c r="EEB44" s="619"/>
      <c r="EEC44" s="619"/>
      <c r="EED44" s="619"/>
      <c r="EEE44" s="619"/>
      <c r="EEF44" s="619"/>
      <c r="EEG44" s="619"/>
      <c r="EEH44" s="619"/>
      <c r="EEI44" s="619"/>
      <c r="EEJ44" s="619"/>
      <c r="EEK44" s="619"/>
      <c r="EEL44" s="619"/>
      <c r="EEM44" s="619"/>
      <c r="EEN44" s="619"/>
      <c r="EEO44" s="619"/>
      <c r="EEP44" s="619"/>
      <c r="EEQ44" s="619"/>
      <c r="EER44" s="619"/>
      <c r="EES44" s="619"/>
      <c r="EET44" s="619"/>
      <c r="EEU44" s="619"/>
      <c r="EEV44" s="619"/>
      <c r="EEW44" s="619"/>
      <c r="EEX44" s="619"/>
      <c r="EEY44" s="619"/>
      <c r="EEZ44" s="619"/>
      <c r="EFA44" s="619"/>
      <c r="EFB44" s="619"/>
      <c r="EFC44" s="619"/>
      <c r="EFD44" s="619"/>
      <c r="EFE44" s="619"/>
      <c r="EFF44" s="619"/>
      <c r="EFG44" s="619"/>
      <c r="EFH44" s="619"/>
      <c r="EFI44" s="619"/>
      <c r="EFJ44" s="619"/>
      <c r="EFK44" s="619"/>
      <c r="EFL44" s="619"/>
      <c r="EFM44" s="619"/>
      <c r="EFN44" s="619"/>
      <c r="EFO44" s="619"/>
      <c r="EFP44" s="619"/>
      <c r="EFQ44" s="619"/>
      <c r="EFR44" s="619"/>
      <c r="EFS44" s="619"/>
      <c r="EFT44" s="619"/>
      <c r="EFU44" s="619"/>
      <c r="EFV44" s="619"/>
      <c r="EFW44" s="619"/>
      <c r="EFX44" s="619"/>
      <c r="EFY44" s="619"/>
      <c r="EFZ44" s="619"/>
      <c r="EGA44" s="619"/>
      <c r="EGB44" s="619"/>
      <c r="EGC44" s="619"/>
      <c r="EGD44" s="619"/>
      <c r="EGE44" s="619"/>
      <c r="EGF44" s="619"/>
      <c r="EGG44" s="619"/>
      <c r="EGH44" s="619"/>
      <c r="EGI44" s="619"/>
      <c r="EGJ44" s="619"/>
      <c r="EGK44" s="619"/>
      <c r="EGL44" s="619"/>
      <c r="EGM44" s="619"/>
      <c r="EGN44" s="619"/>
      <c r="EGO44" s="619"/>
      <c r="EGP44" s="619"/>
      <c r="EGQ44" s="619"/>
      <c r="EGR44" s="619"/>
      <c r="EGS44" s="619"/>
      <c r="EGT44" s="619"/>
      <c r="EGU44" s="619"/>
      <c r="EGV44" s="619"/>
      <c r="EGW44" s="619"/>
      <c r="EGX44" s="619"/>
      <c r="EGY44" s="619"/>
      <c r="EGZ44" s="619"/>
      <c r="EHA44" s="619"/>
      <c r="EHB44" s="619"/>
      <c r="EHC44" s="619"/>
      <c r="EHD44" s="619"/>
      <c r="EHE44" s="619"/>
      <c r="EHF44" s="619"/>
      <c r="EHG44" s="619"/>
      <c r="EHH44" s="619"/>
      <c r="EHI44" s="619"/>
      <c r="EHJ44" s="619"/>
      <c r="EHK44" s="619"/>
      <c r="EHL44" s="619"/>
      <c r="EHM44" s="619"/>
      <c r="EHN44" s="619"/>
      <c r="EHO44" s="619"/>
      <c r="EHP44" s="619"/>
      <c r="EHQ44" s="619"/>
      <c r="EHR44" s="619"/>
      <c r="EHS44" s="619"/>
      <c r="EHT44" s="619"/>
      <c r="EHU44" s="619"/>
      <c r="EHV44" s="619"/>
      <c r="EHW44" s="619"/>
      <c r="EHX44" s="619"/>
      <c r="EHY44" s="619"/>
      <c r="EHZ44" s="619"/>
      <c r="EIA44" s="619"/>
      <c r="EIB44" s="619"/>
      <c r="EIC44" s="619"/>
      <c r="EID44" s="619"/>
      <c r="EIE44" s="619"/>
      <c r="EIF44" s="619"/>
      <c r="EIG44" s="619"/>
      <c r="EIH44" s="619"/>
      <c r="EII44" s="619"/>
      <c r="EIJ44" s="619"/>
      <c r="EIK44" s="619"/>
      <c r="EIL44" s="619"/>
      <c r="EIM44" s="619"/>
      <c r="EIN44" s="619"/>
      <c r="EIO44" s="619"/>
      <c r="EIP44" s="619"/>
      <c r="EIQ44" s="619"/>
      <c r="EIR44" s="619"/>
      <c r="EIS44" s="619"/>
      <c r="EIT44" s="619"/>
      <c r="EIU44" s="619"/>
      <c r="EIV44" s="619"/>
      <c r="EIW44" s="619"/>
      <c r="EIX44" s="619"/>
      <c r="EIY44" s="619"/>
      <c r="EIZ44" s="619"/>
      <c r="EJA44" s="619"/>
      <c r="EJB44" s="619"/>
      <c r="EJC44" s="619"/>
      <c r="EJD44" s="619"/>
      <c r="EJE44" s="619"/>
      <c r="EJF44" s="619"/>
      <c r="EJG44" s="619"/>
      <c r="EJH44" s="619"/>
      <c r="EJI44" s="619"/>
      <c r="EJJ44" s="619"/>
      <c r="EJK44" s="619"/>
      <c r="EJL44" s="619"/>
      <c r="EJM44" s="619"/>
      <c r="EJN44" s="619"/>
      <c r="EJO44" s="619"/>
      <c r="EJP44" s="619"/>
      <c r="EJQ44" s="619"/>
      <c r="EJR44" s="619"/>
      <c r="EJS44" s="619"/>
      <c r="EJT44" s="619"/>
      <c r="EJU44" s="619"/>
      <c r="EJV44" s="619"/>
      <c r="EJW44" s="619"/>
      <c r="EJX44" s="619"/>
      <c r="EJY44" s="619"/>
      <c r="EJZ44" s="619"/>
      <c r="EKA44" s="619"/>
      <c r="EKB44" s="619"/>
      <c r="EKC44" s="619"/>
      <c r="EKD44" s="619"/>
      <c r="EKE44" s="619"/>
      <c r="EKF44" s="619"/>
      <c r="EKG44" s="619"/>
      <c r="EKH44" s="619"/>
      <c r="EKI44" s="619"/>
      <c r="EKJ44" s="619"/>
      <c r="EKK44" s="619"/>
      <c r="EKL44" s="619"/>
      <c r="EKM44" s="619"/>
      <c r="EKN44" s="619"/>
      <c r="EKO44" s="619"/>
      <c r="EKP44" s="619"/>
      <c r="EKQ44" s="619"/>
      <c r="EKR44" s="619"/>
      <c r="EKS44" s="619"/>
      <c r="EKT44" s="619"/>
      <c r="EKU44" s="619"/>
      <c r="EKV44" s="619"/>
      <c r="EKW44" s="619"/>
      <c r="EKX44" s="619"/>
      <c r="EKY44" s="619"/>
      <c r="EKZ44" s="619"/>
      <c r="ELA44" s="619"/>
      <c r="ELB44" s="619"/>
      <c r="ELC44" s="619"/>
      <c r="ELD44" s="619"/>
      <c r="ELE44" s="619"/>
      <c r="ELF44" s="619"/>
      <c r="ELG44" s="619"/>
      <c r="ELH44" s="619"/>
      <c r="ELI44" s="619"/>
      <c r="ELJ44" s="619"/>
      <c r="ELK44" s="619"/>
      <c r="ELL44" s="619"/>
      <c r="ELM44" s="619"/>
      <c r="ELN44" s="619"/>
      <c r="ELO44" s="619"/>
      <c r="ELP44" s="619"/>
      <c r="ELQ44" s="619"/>
      <c r="ELR44" s="619"/>
      <c r="ELS44" s="619"/>
      <c r="ELT44" s="619"/>
      <c r="ELU44" s="619"/>
      <c r="ELV44" s="619"/>
      <c r="ELW44" s="619"/>
      <c r="ELX44" s="619"/>
      <c r="ELY44" s="619"/>
      <c r="ELZ44" s="619"/>
      <c r="EMA44" s="619"/>
      <c r="EMB44" s="619"/>
      <c r="EMC44" s="619"/>
      <c r="EMD44" s="619"/>
      <c r="EME44" s="619"/>
      <c r="EMF44" s="619"/>
      <c r="EMG44" s="619"/>
      <c r="EMH44" s="619"/>
      <c r="EMI44" s="619"/>
      <c r="EMJ44" s="619"/>
      <c r="EMK44" s="619"/>
      <c r="EML44" s="619"/>
      <c r="EMM44" s="619"/>
      <c r="EMN44" s="619"/>
      <c r="EMO44" s="619"/>
      <c r="EMP44" s="619"/>
      <c r="EMQ44" s="619"/>
      <c r="EMR44" s="619"/>
      <c r="EMS44" s="619"/>
      <c r="EMT44" s="619"/>
      <c r="EMU44" s="619"/>
      <c r="EMV44" s="619"/>
      <c r="EMW44" s="619"/>
      <c r="EMX44" s="619"/>
      <c r="EMY44" s="619"/>
      <c r="EMZ44" s="619"/>
      <c r="ENA44" s="619"/>
      <c r="ENB44" s="619"/>
      <c r="ENC44" s="619"/>
      <c r="END44" s="619"/>
      <c r="ENE44" s="619"/>
      <c r="ENF44" s="619"/>
      <c r="ENG44" s="619"/>
      <c r="ENH44" s="619"/>
      <c r="ENI44" s="619"/>
      <c r="ENJ44" s="619"/>
      <c r="ENK44" s="619"/>
      <c r="ENL44" s="619"/>
      <c r="ENM44" s="619"/>
      <c r="ENN44" s="619"/>
      <c r="ENO44" s="619"/>
      <c r="ENP44" s="619"/>
      <c r="ENQ44" s="619"/>
      <c r="ENR44" s="619"/>
      <c r="ENS44" s="619"/>
      <c r="ENT44" s="619"/>
      <c r="ENU44" s="619"/>
      <c r="ENV44" s="619"/>
      <c r="ENW44" s="619"/>
      <c r="ENX44" s="619"/>
      <c r="ENY44" s="619"/>
      <c r="ENZ44" s="619"/>
      <c r="EOA44" s="619"/>
      <c r="EOB44" s="619"/>
      <c r="EOC44" s="619"/>
      <c r="EOD44" s="619"/>
      <c r="EOE44" s="619"/>
      <c r="EOF44" s="619"/>
      <c r="EOG44" s="619"/>
      <c r="EOH44" s="619"/>
      <c r="EOI44" s="619"/>
      <c r="EOJ44" s="619"/>
      <c r="EOK44" s="619"/>
      <c r="EOL44" s="619"/>
      <c r="EOM44" s="619"/>
      <c r="EON44" s="619"/>
      <c r="EOO44" s="619"/>
      <c r="EOP44" s="619"/>
      <c r="EOQ44" s="619"/>
      <c r="EOR44" s="619"/>
      <c r="EOS44" s="619"/>
      <c r="EOT44" s="619"/>
      <c r="EOU44" s="619"/>
      <c r="EOV44" s="619"/>
      <c r="EOW44" s="619"/>
      <c r="EOX44" s="619"/>
      <c r="EOY44" s="619"/>
      <c r="EOZ44" s="619"/>
      <c r="EPA44" s="619"/>
      <c r="EPB44" s="619"/>
      <c r="EPC44" s="619"/>
      <c r="EPD44" s="619"/>
      <c r="EPE44" s="619"/>
      <c r="EPF44" s="619"/>
      <c r="EPG44" s="619"/>
      <c r="EPH44" s="619"/>
      <c r="EPI44" s="619"/>
      <c r="EPJ44" s="619"/>
      <c r="EPK44" s="619"/>
      <c r="EPL44" s="619"/>
      <c r="EPM44" s="619"/>
      <c r="EPN44" s="619"/>
      <c r="EPO44" s="619"/>
      <c r="EPP44" s="619"/>
      <c r="EPQ44" s="619"/>
      <c r="EPR44" s="619"/>
      <c r="EPS44" s="619"/>
      <c r="EPT44" s="619"/>
      <c r="EPU44" s="619"/>
      <c r="EPV44" s="619"/>
      <c r="EPW44" s="619"/>
      <c r="EPX44" s="619"/>
      <c r="EPY44" s="619"/>
      <c r="EPZ44" s="619"/>
      <c r="EQA44" s="619"/>
      <c r="EQB44" s="619"/>
      <c r="EQC44" s="619"/>
      <c r="EQD44" s="619"/>
      <c r="EQE44" s="619"/>
      <c r="EQF44" s="619"/>
      <c r="EQG44" s="619"/>
      <c r="EQH44" s="619"/>
      <c r="EQI44" s="619"/>
      <c r="EQJ44" s="619"/>
      <c r="EQK44" s="619"/>
      <c r="EQL44" s="619"/>
      <c r="EQM44" s="619"/>
      <c r="EQN44" s="619"/>
      <c r="EQO44" s="619"/>
      <c r="EQP44" s="619"/>
      <c r="EQQ44" s="619"/>
      <c r="EQR44" s="619"/>
      <c r="EQS44" s="619"/>
      <c r="EQT44" s="619"/>
      <c r="EQU44" s="619"/>
      <c r="EQV44" s="619"/>
      <c r="EQW44" s="619"/>
      <c r="EQX44" s="619"/>
      <c r="EQY44" s="619"/>
      <c r="EQZ44" s="619"/>
      <c r="ERA44" s="619"/>
      <c r="ERB44" s="619"/>
      <c r="ERC44" s="619"/>
      <c r="ERD44" s="619"/>
      <c r="ERE44" s="619"/>
      <c r="ERF44" s="619"/>
      <c r="ERG44" s="619"/>
      <c r="ERH44" s="619"/>
      <c r="ERI44" s="619"/>
      <c r="ERJ44" s="619"/>
      <c r="ERK44" s="619"/>
      <c r="ERL44" s="619"/>
      <c r="ERM44" s="619"/>
      <c r="ERN44" s="619"/>
      <c r="ERO44" s="619"/>
      <c r="ERP44" s="619"/>
      <c r="ERQ44" s="619"/>
      <c r="ERR44" s="619"/>
      <c r="ERS44" s="619"/>
      <c r="ERT44" s="619"/>
      <c r="ERU44" s="619"/>
      <c r="ERV44" s="619"/>
      <c r="ERW44" s="619"/>
      <c r="ERX44" s="619"/>
      <c r="ERY44" s="619"/>
      <c r="ERZ44" s="619"/>
      <c r="ESA44" s="619"/>
      <c r="ESB44" s="619"/>
      <c r="ESC44" s="619"/>
      <c r="ESD44" s="619"/>
      <c r="ESE44" s="619"/>
      <c r="ESF44" s="619"/>
      <c r="ESG44" s="619"/>
      <c r="ESH44" s="619"/>
      <c r="ESI44" s="619"/>
      <c r="ESJ44" s="619"/>
      <c r="ESK44" s="619"/>
      <c r="ESL44" s="619"/>
      <c r="ESM44" s="619"/>
      <c r="ESN44" s="619"/>
      <c r="ESO44" s="619"/>
      <c r="ESP44" s="619"/>
      <c r="ESQ44" s="619"/>
      <c r="ESR44" s="619"/>
      <c r="ESS44" s="619"/>
      <c r="EST44" s="619"/>
      <c r="ESU44" s="619"/>
      <c r="ESV44" s="619"/>
      <c r="ESW44" s="619"/>
      <c r="ESX44" s="619"/>
      <c r="ESY44" s="619"/>
      <c r="ESZ44" s="619"/>
      <c r="ETA44" s="619"/>
      <c r="ETB44" s="619"/>
      <c r="ETC44" s="619"/>
      <c r="ETD44" s="619"/>
      <c r="ETE44" s="619"/>
      <c r="ETF44" s="619"/>
      <c r="ETG44" s="619"/>
      <c r="ETH44" s="619"/>
      <c r="ETI44" s="619"/>
      <c r="ETJ44" s="619"/>
      <c r="ETK44" s="619"/>
      <c r="ETL44" s="619"/>
      <c r="ETM44" s="619"/>
      <c r="ETN44" s="619"/>
      <c r="ETO44" s="619"/>
      <c r="ETP44" s="619"/>
      <c r="ETQ44" s="619"/>
      <c r="ETR44" s="619"/>
      <c r="ETS44" s="619"/>
      <c r="ETT44" s="619"/>
      <c r="ETU44" s="619"/>
      <c r="ETV44" s="619"/>
      <c r="ETW44" s="619"/>
      <c r="ETX44" s="619"/>
      <c r="ETY44" s="619"/>
      <c r="ETZ44" s="619"/>
      <c r="EUA44" s="619"/>
      <c r="EUB44" s="619"/>
      <c r="EUC44" s="619"/>
      <c r="EUD44" s="619"/>
      <c r="EUE44" s="619"/>
      <c r="EUF44" s="619"/>
      <c r="EUG44" s="619"/>
      <c r="EUH44" s="619"/>
      <c r="EUI44" s="619"/>
      <c r="EUJ44" s="619"/>
      <c r="EUK44" s="619"/>
      <c r="EUL44" s="619"/>
      <c r="EUM44" s="619"/>
      <c r="EUN44" s="619"/>
      <c r="EUO44" s="619"/>
      <c r="EUP44" s="619"/>
      <c r="EUQ44" s="619"/>
      <c r="EUR44" s="619"/>
      <c r="EUS44" s="619"/>
      <c r="EUT44" s="619"/>
      <c r="EUU44" s="619"/>
      <c r="EUV44" s="619"/>
      <c r="EUW44" s="619"/>
      <c r="EUX44" s="619"/>
      <c r="EUY44" s="619"/>
      <c r="EUZ44" s="619"/>
      <c r="EVA44" s="619"/>
      <c r="EVB44" s="619"/>
      <c r="EVC44" s="619"/>
      <c r="EVD44" s="619"/>
      <c r="EVE44" s="619"/>
      <c r="EVF44" s="619"/>
      <c r="EVG44" s="619"/>
      <c r="EVH44" s="619"/>
      <c r="EVI44" s="619"/>
      <c r="EVJ44" s="619"/>
      <c r="EVK44" s="619"/>
      <c r="EVL44" s="619"/>
      <c r="EVM44" s="619"/>
      <c r="EVN44" s="619"/>
      <c r="EVO44" s="619"/>
      <c r="EVP44" s="619"/>
      <c r="EVQ44" s="619"/>
      <c r="EVR44" s="619"/>
      <c r="EVS44" s="619"/>
      <c r="EVT44" s="619"/>
      <c r="EVU44" s="619"/>
      <c r="EVV44" s="619"/>
      <c r="EVW44" s="619"/>
      <c r="EVX44" s="619"/>
      <c r="EVY44" s="619"/>
      <c r="EVZ44" s="619"/>
      <c r="EWA44" s="619"/>
      <c r="EWB44" s="619"/>
      <c r="EWC44" s="619"/>
      <c r="EWD44" s="619"/>
      <c r="EWE44" s="619"/>
      <c r="EWF44" s="619"/>
      <c r="EWG44" s="619"/>
      <c r="EWH44" s="619"/>
      <c r="EWI44" s="619"/>
      <c r="EWJ44" s="619"/>
      <c r="EWK44" s="619"/>
      <c r="EWL44" s="619"/>
      <c r="EWM44" s="619"/>
      <c r="EWN44" s="619"/>
      <c r="EWO44" s="619"/>
      <c r="EWP44" s="619"/>
      <c r="EWQ44" s="619"/>
      <c r="EWR44" s="619"/>
      <c r="EWS44" s="619"/>
      <c r="EWT44" s="619"/>
      <c r="EWU44" s="619"/>
      <c r="EWV44" s="619"/>
      <c r="EWW44" s="619"/>
      <c r="EWX44" s="619"/>
      <c r="EWY44" s="619"/>
      <c r="EWZ44" s="619"/>
      <c r="EXA44" s="619"/>
      <c r="EXB44" s="619"/>
      <c r="EXC44" s="619"/>
      <c r="EXD44" s="619"/>
      <c r="EXE44" s="619"/>
      <c r="EXF44" s="619"/>
      <c r="EXG44" s="619"/>
      <c r="EXH44" s="619"/>
      <c r="EXI44" s="619"/>
      <c r="EXJ44" s="619"/>
      <c r="EXK44" s="619"/>
      <c r="EXL44" s="619"/>
      <c r="EXM44" s="619"/>
      <c r="EXN44" s="619"/>
      <c r="EXO44" s="619"/>
      <c r="EXP44" s="619"/>
      <c r="EXQ44" s="619"/>
      <c r="EXR44" s="619"/>
      <c r="EXS44" s="619"/>
      <c r="EXT44" s="619"/>
      <c r="EXU44" s="619"/>
      <c r="EXV44" s="619"/>
      <c r="EXW44" s="619"/>
      <c r="EXX44" s="619"/>
      <c r="EXY44" s="619"/>
      <c r="EXZ44" s="619"/>
      <c r="EYA44" s="619"/>
      <c r="EYB44" s="619"/>
      <c r="EYC44" s="619"/>
      <c r="EYD44" s="619"/>
      <c r="EYE44" s="619"/>
      <c r="EYF44" s="619"/>
      <c r="EYG44" s="619"/>
      <c r="EYH44" s="619"/>
      <c r="EYI44" s="619"/>
      <c r="EYJ44" s="619"/>
      <c r="EYK44" s="619"/>
      <c r="EYL44" s="619"/>
      <c r="EYM44" s="619"/>
      <c r="EYN44" s="619"/>
      <c r="EYO44" s="619"/>
      <c r="EYP44" s="619"/>
      <c r="EYQ44" s="619"/>
      <c r="EYR44" s="619"/>
      <c r="EYS44" s="619"/>
      <c r="EYT44" s="619"/>
      <c r="EYU44" s="619"/>
      <c r="EYV44" s="619"/>
      <c r="EYW44" s="619"/>
      <c r="EYX44" s="619"/>
      <c r="EYY44" s="619"/>
      <c r="EYZ44" s="619"/>
      <c r="EZA44" s="619"/>
      <c r="EZB44" s="619"/>
      <c r="EZC44" s="619"/>
      <c r="EZD44" s="619"/>
      <c r="EZE44" s="619"/>
      <c r="EZF44" s="619"/>
      <c r="EZG44" s="619"/>
      <c r="EZH44" s="619"/>
      <c r="EZI44" s="619"/>
      <c r="EZJ44" s="619"/>
      <c r="EZK44" s="619"/>
      <c r="EZL44" s="619"/>
      <c r="EZM44" s="619"/>
      <c r="EZN44" s="619"/>
      <c r="EZO44" s="619"/>
      <c r="EZP44" s="619"/>
      <c r="EZQ44" s="619"/>
      <c r="EZR44" s="619"/>
      <c r="EZS44" s="619"/>
      <c r="EZT44" s="619"/>
      <c r="EZU44" s="619"/>
      <c r="EZV44" s="619"/>
      <c r="EZW44" s="619"/>
      <c r="EZX44" s="619"/>
      <c r="EZY44" s="619"/>
      <c r="EZZ44" s="619"/>
      <c r="FAA44" s="619"/>
      <c r="FAB44" s="619"/>
      <c r="FAC44" s="619"/>
      <c r="FAD44" s="619"/>
      <c r="FAE44" s="619"/>
      <c r="FAF44" s="619"/>
      <c r="FAG44" s="619"/>
      <c r="FAH44" s="619"/>
      <c r="FAI44" s="619"/>
      <c r="FAJ44" s="619"/>
      <c r="FAK44" s="619"/>
      <c r="FAL44" s="619"/>
      <c r="FAM44" s="619"/>
      <c r="FAN44" s="619"/>
      <c r="FAO44" s="619"/>
      <c r="FAP44" s="619"/>
      <c r="FAQ44" s="619"/>
      <c r="FAR44" s="619"/>
      <c r="FAS44" s="619"/>
      <c r="FAT44" s="619"/>
      <c r="FAU44" s="619"/>
      <c r="FAV44" s="619"/>
      <c r="FAW44" s="619"/>
      <c r="FAX44" s="619"/>
      <c r="FAY44" s="619"/>
      <c r="FAZ44" s="619"/>
      <c r="FBA44" s="619"/>
      <c r="FBB44" s="619"/>
      <c r="FBC44" s="619"/>
      <c r="FBD44" s="619"/>
      <c r="FBE44" s="619"/>
      <c r="FBF44" s="619"/>
      <c r="FBG44" s="619"/>
      <c r="FBH44" s="619"/>
      <c r="FBI44" s="619"/>
      <c r="FBJ44" s="619"/>
      <c r="FBK44" s="619"/>
      <c r="FBL44" s="619"/>
      <c r="FBM44" s="619"/>
      <c r="FBN44" s="619"/>
      <c r="FBO44" s="619"/>
      <c r="FBP44" s="619"/>
      <c r="FBQ44" s="619"/>
      <c r="FBR44" s="619"/>
      <c r="FBS44" s="619"/>
      <c r="FBT44" s="619"/>
      <c r="FBU44" s="619"/>
      <c r="FBV44" s="619"/>
      <c r="FBW44" s="619"/>
      <c r="FBX44" s="619"/>
      <c r="FBY44" s="619"/>
      <c r="FBZ44" s="619"/>
      <c r="FCA44" s="619"/>
      <c r="FCB44" s="619"/>
      <c r="FCC44" s="619"/>
      <c r="FCD44" s="619"/>
      <c r="FCE44" s="619"/>
      <c r="FCF44" s="619"/>
      <c r="FCG44" s="619"/>
      <c r="FCH44" s="619"/>
      <c r="FCI44" s="619"/>
      <c r="FCJ44" s="619"/>
      <c r="FCK44" s="619"/>
      <c r="FCL44" s="619"/>
      <c r="FCM44" s="619"/>
      <c r="FCN44" s="619"/>
      <c r="FCO44" s="619"/>
      <c r="FCP44" s="619"/>
      <c r="FCQ44" s="619"/>
      <c r="FCR44" s="619"/>
      <c r="FCS44" s="619"/>
      <c r="FCT44" s="619"/>
      <c r="FCU44" s="619"/>
      <c r="FCV44" s="619"/>
      <c r="FCW44" s="619"/>
      <c r="FCX44" s="619"/>
      <c r="FCY44" s="619"/>
      <c r="FCZ44" s="619"/>
      <c r="FDA44" s="619"/>
      <c r="FDB44" s="619"/>
      <c r="FDC44" s="619"/>
      <c r="FDD44" s="619"/>
      <c r="FDE44" s="619"/>
      <c r="FDF44" s="619"/>
      <c r="FDG44" s="619"/>
      <c r="FDH44" s="619"/>
      <c r="FDI44" s="619"/>
      <c r="FDJ44" s="619"/>
      <c r="FDK44" s="619"/>
      <c r="FDL44" s="619"/>
      <c r="FDM44" s="619"/>
      <c r="FDN44" s="619"/>
      <c r="FDO44" s="619"/>
      <c r="FDP44" s="619"/>
      <c r="FDQ44" s="619"/>
      <c r="FDR44" s="619"/>
      <c r="FDS44" s="619"/>
      <c r="FDT44" s="619"/>
      <c r="FDU44" s="619"/>
      <c r="FDV44" s="619"/>
      <c r="FDW44" s="619"/>
      <c r="FDX44" s="619"/>
      <c r="FDY44" s="619"/>
      <c r="FDZ44" s="619"/>
      <c r="FEA44" s="619"/>
      <c r="FEB44" s="619"/>
      <c r="FEC44" s="619"/>
      <c r="FED44" s="619"/>
      <c r="FEE44" s="619"/>
      <c r="FEF44" s="619"/>
      <c r="FEG44" s="619"/>
      <c r="FEH44" s="619"/>
      <c r="FEI44" s="619"/>
      <c r="FEJ44" s="619"/>
      <c r="FEK44" s="619"/>
      <c r="FEL44" s="619"/>
      <c r="FEM44" s="619"/>
      <c r="FEN44" s="619"/>
      <c r="FEO44" s="619"/>
      <c r="FEP44" s="619"/>
      <c r="FEQ44" s="619"/>
      <c r="FER44" s="619"/>
      <c r="FES44" s="619"/>
      <c r="FET44" s="619"/>
      <c r="FEU44" s="619"/>
      <c r="FEV44" s="619"/>
      <c r="FEW44" s="619"/>
      <c r="FEX44" s="619"/>
      <c r="FEY44" s="619"/>
      <c r="FEZ44" s="619"/>
      <c r="FFA44" s="619"/>
      <c r="FFB44" s="619"/>
      <c r="FFC44" s="619"/>
      <c r="FFD44" s="619"/>
      <c r="FFE44" s="619"/>
      <c r="FFF44" s="619"/>
      <c r="FFG44" s="619"/>
      <c r="FFH44" s="619"/>
      <c r="FFI44" s="619"/>
      <c r="FFJ44" s="619"/>
      <c r="FFK44" s="619"/>
      <c r="FFL44" s="619"/>
      <c r="FFM44" s="619"/>
      <c r="FFN44" s="619"/>
      <c r="FFO44" s="619"/>
      <c r="FFP44" s="619"/>
      <c r="FFQ44" s="619"/>
      <c r="FFR44" s="619"/>
      <c r="FFS44" s="619"/>
      <c r="FFT44" s="619"/>
      <c r="FFU44" s="619"/>
      <c r="FFV44" s="619"/>
      <c r="FFW44" s="619"/>
      <c r="FFX44" s="619"/>
      <c r="FFY44" s="619"/>
      <c r="FFZ44" s="619"/>
      <c r="FGA44" s="619"/>
      <c r="FGB44" s="619"/>
      <c r="FGC44" s="619"/>
      <c r="FGD44" s="619"/>
      <c r="FGE44" s="619"/>
      <c r="FGF44" s="619"/>
      <c r="FGG44" s="619"/>
      <c r="FGH44" s="619"/>
      <c r="FGI44" s="619"/>
      <c r="FGJ44" s="619"/>
      <c r="FGK44" s="619"/>
      <c r="FGL44" s="619"/>
      <c r="FGM44" s="619"/>
      <c r="FGN44" s="619"/>
      <c r="FGO44" s="619"/>
      <c r="FGP44" s="619"/>
      <c r="FGQ44" s="619"/>
      <c r="FGR44" s="619"/>
      <c r="FGS44" s="619"/>
      <c r="FGT44" s="619"/>
      <c r="FGU44" s="619"/>
      <c r="FGV44" s="619"/>
      <c r="FGW44" s="619"/>
      <c r="FGX44" s="619"/>
      <c r="FGY44" s="619"/>
      <c r="FGZ44" s="619"/>
      <c r="FHA44" s="619"/>
      <c r="FHB44" s="619"/>
      <c r="FHC44" s="619"/>
      <c r="FHD44" s="619"/>
      <c r="FHE44" s="619"/>
      <c r="FHF44" s="619"/>
      <c r="FHG44" s="619"/>
      <c r="FHH44" s="619"/>
      <c r="FHI44" s="619"/>
      <c r="FHJ44" s="619"/>
      <c r="FHK44" s="619"/>
      <c r="FHL44" s="619"/>
      <c r="FHM44" s="619"/>
      <c r="FHN44" s="619"/>
      <c r="FHO44" s="619"/>
      <c r="FHP44" s="619"/>
      <c r="FHQ44" s="619"/>
      <c r="FHR44" s="619"/>
      <c r="FHS44" s="619"/>
      <c r="FHT44" s="619"/>
      <c r="FHU44" s="619"/>
      <c r="FHV44" s="619"/>
      <c r="FHW44" s="619"/>
      <c r="FHX44" s="619"/>
      <c r="FHY44" s="619"/>
      <c r="FHZ44" s="619"/>
      <c r="FIA44" s="619"/>
      <c r="FIB44" s="619"/>
      <c r="FIC44" s="619"/>
      <c r="FID44" s="619"/>
      <c r="FIE44" s="619"/>
      <c r="FIF44" s="619"/>
      <c r="FIG44" s="619"/>
      <c r="FIH44" s="619"/>
      <c r="FII44" s="619"/>
      <c r="FIJ44" s="619"/>
      <c r="FIK44" s="619"/>
      <c r="FIL44" s="619"/>
      <c r="FIM44" s="619"/>
      <c r="FIN44" s="619"/>
      <c r="FIO44" s="619"/>
      <c r="FIP44" s="619"/>
      <c r="FIQ44" s="619"/>
      <c r="FIR44" s="619"/>
      <c r="FIS44" s="619"/>
      <c r="FIT44" s="619"/>
      <c r="FIU44" s="619"/>
      <c r="FIV44" s="619"/>
      <c r="FIW44" s="619"/>
      <c r="FIX44" s="619"/>
      <c r="FIY44" s="619"/>
      <c r="FIZ44" s="619"/>
      <c r="FJA44" s="619"/>
      <c r="FJB44" s="619"/>
      <c r="FJC44" s="619"/>
      <c r="FJD44" s="619"/>
      <c r="FJE44" s="619"/>
      <c r="FJF44" s="619"/>
      <c r="FJG44" s="619"/>
      <c r="FJH44" s="619"/>
      <c r="FJI44" s="619"/>
      <c r="FJJ44" s="619"/>
      <c r="FJK44" s="619"/>
      <c r="FJL44" s="619"/>
      <c r="FJM44" s="619"/>
      <c r="FJN44" s="619"/>
      <c r="FJO44" s="619"/>
      <c r="FJP44" s="619"/>
      <c r="FJQ44" s="619"/>
      <c r="FJR44" s="619"/>
      <c r="FJS44" s="619"/>
      <c r="FJT44" s="619"/>
      <c r="FJU44" s="619"/>
      <c r="FJV44" s="619"/>
      <c r="FJW44" s="619"/>
      <c r="FJX44" s="619"/>
      <c r="FJY44" s="619"/>
      <c r="FJZ44" s="619"/>
      <c r="FKA44" s="619"/>
      <c r="FKB44" s="619"/>
      <c r="FKC44" s="619"/>
      <c r="FKD44" s="619"/>
      <c r="FKE44" s="619"/>
      <c r="FKF44" s="619"/>
      <c r="FKG44" s="619"/>
      <c r="FKH44" s="619"/>
      <c r="FKI44" s="619"/>
      <c r="FKJ44" s="619"/>
      <c r="FKK44" s="619"/>
      <c r="FKL44" s="619"/>
      <c r="FKM44" s="619"/>
      <c r="FKN44" s="619"/>
      <c r="FKO44" s="619"/>
      <c r="FKP44" s="619"/>
      <c r="FKQ44" s="619"/>
      <c r="FKR44" s="619"/>
      <c r="FKS44" s="619"/>
      <c r="FKT44" s="619"/>
      <c r="FKU44" s="619"/>
      <c r="FKV44" s="619"/>
      <c r="FKW44" s="619"/>
      <c r="FKX44" s="619"/>
      <c r="FKY44" s="619"/>
      <c r="FKZ44" s="619"/>
      <c r="FLA44" s="619"/>
      <c r="FLB44" s="619"/>
      <c r="FLC44" s="619"/>
      <c r="FLD44" s="619"/>
      <c r="FLE44" s="619"/>
      <c r="FLF44" s="619"/>
      <c r="FLG44" s="619"/>
      <c r="FLH44" s="619"/>
      <c r="FLI44" s="619"/>
      <c r="FLJ44" s="619"/>
      <c r="FLK44" s="619"/>
      <c r="FLL44" s="619"/>
      <c r="FLM44" s="619"/>
      <c r="FLN44" s="619"/>
      <c r="FLO44" s="619"/>
      <c r="FLP44" s="619"/>
      <c r="FLQ44" s="619"/>
      <c r="FLR44" s="619"/>
      <c r="FLS44" s="619"/>
      <c r="FLT44" s="619"/>
      <c r="FLU44" s="619"/>
      <c r="FLV44" s="619"/>
      <c r="FLW44" s="619"/>
      <c r="FLX44" s="619"/>
      <c r="FLY44" s="619"/>
      <c r="FLZ44" s="619"/>
      <c r="FMA44" s="619"/>
      <c r="FMB44" s="619"/>
      <c r="FMC44" s="619"/>
      <c r="FMD44" s="619"/>
      <c r="FME44" s="619"/>
      <c r="FMF44" s="619"/>
      <c r="FMG44" s="619"/>
      <c r="FMH44" s="619"/>
      <c r="FMI44" s="619"/>
      <c r="FMJ44" s="619"/>
      <c r="FMK44" s="619"/>
      <c r="FML44" s="619"/>
      <c r="FMM44" s="619"/>
      <c r="FMN44" s="619"/>
      <c r="FMO44" s="619"/>
      <c r="FMP44" s="619"/>
      <c r="FMQ44" s="619"/>
      <c r="FMR44" s="619"/>
      <c r="FMS44" s="619"/>
      <c r="FMT44" s="619"/>
      <c r="FMU44" s="619"/>
      <c r="FMV44" s="619"/>
      <c r="FMW44" s="619"/>
      <c r="FMX44" s="619"/>
      <c r="FMY44" s="619"/>
      <c r="FMZ44" s="619"/>
      <c r="FNA44" s="619"/>
      <c r="FNB44" s="619"/>
      <c r="FNC44" s="619"/>
      <c r="FND44" s="619"/>
      <c r="FNE44" s="619"/>
      <c r="FNF44" s="619"/>
      <c r="FNG44" s="619"/>
      <c r="FNH44" s="619"/>
      <c r="FNI44" s="619"/>
      <c r="FNJ44" s="619"/>
      <c r="FNK44" s="619"/>
      <c r="FNL44" s="619"/>
      <c r="FNM44" s="619"/>
      <c r="FNN44" s="619"/>
      <c r="FNO44" s="619"/>
      <c r="FNP44" s="619"/>
      <c r="FNQ44" s="619"/>
      <c r="FNR44" s="619"/>
      <c r="FNS44" s="619"/>
      <c r="FNT44" s="619"/>
      <c r="FNU44" s="619"/>
      <c r="FNV44" s="619"/>
      <c r="FNW44" s="619"/>
      <c r="FNX44" s="619"/>
      <c r="FNY44" s="619"/>
      <c r="FNZ44" s="619"/>
      <c r="FOA44" s="619"/>
      <c r="FOB44" s="619"/>
      <c r="FOC44" s="619"/>
      <c r="FOD44" s="619"/>
      <c r="FOE44" s="619"/>
      <c r="FOF44" s="619"/>
      <c r="FOG44" s="619"/>
      <c r="FOH44" s="619"/>
      <c r="FOI44" s="619"/>
      <c r="FOJ44" s="619"/>
      <c r="FOK44" s="619"/>
      <c r="FOL44" s="619"/>
      <c r="FOM44" s="619"/>
      <c r="FON44" s="619"/>
      <c r="FOO44" s="619"/>
      <c r="FOP44" s="619"/>
      <c r="FOQ44" s="619"/>
      <c r="FOR44" s="619"/>
      <c r="FOS44" s="619"/>
      <c r="FOT44" s="619"/>
      <c r="FOU44" s="619"/>
      <c r="FOV44" s="619"/>
      <c r="FOW44" s="619"/>
      <c r="FOX44" s="619"/>
      <c r="FOY44" s="619"/>
      <c r="FOZ44" s="619"/>
      <c r="FPA44" s="619"/>
      <c r="FPB44" s="619"/>
      <c r="FPC44" s="619"/>
      <c r="FPD44" s="619"/>
      <c r="FPE44" s="619"/>
      <c r="FPF44" s="619"/>
      <c r="FPG44" s="619"/>
      <c r="FPH44" s="619"/>
      <c r="FPI44" s="619"/>
      <c r="FPJ44" s="619"/>
      <c r="FPK44" s="619"/>
      <c r="FPL44" s="619"/>
      <c r="FPM44" s="619"/>
      <c r="FPN44" s="619"/>
      <c r="FPO44" s="619"/>
      <c r="FPP44" s="619"/>
      <c r="FPQ44" s="619"/>
      <c r="FPR44" s="619"/>
      <c r="FPS44" s="619"/>
      <c r="FPT44" s="619"/>
      <c r="FPU44" s="619"/>
      <c r="FPV44" s="619"/>
      <c r="FPW44" s="619"/>
      <c r="FPX44" s="619"/>
      <c r="FPY44" s="619"/>
      <c r="FPZ44" s="619"/>
      <c r="FQA44" s="619"/>
      <c r="FQB44" s="619"/>
      <c r="FQC44" s="619"/>
      <c r="FQD44" s="619"/>
      <c r="FQE44" s="619"/>
      <c r="FQF44" s="619"/>
      <c r="FQG44" s="619"/>
      <c r="FQH44" s="619"/>
      <c r="FQI44" s="619"/>
      <c r="FQJ44" s="619"/>
      <c r="FQK44" s="619"/>
      <c r="FQL44" s="619"/>
      <c r="FQM44" s="619"/>
      <c r="FQN44" s="619"/>
      <c r="FQO44" s="619"/>
      <c r="FQP44" s="619"/>
      <c r="FQQ44" s="619"/>
      <c r="FQR44" s="619"/>
      <c r="FQS44" s="619"/>
      <c r="FQT44" s="619"/>
      <c r="FQU44" s="619"/>
      <c r="FQV44" s="619"/>
      <c r="FQW44" s="619"/>
      <c r="FQX44" s="619"/>
      <c r="FQY44" s="619"/>
      <c r="FQZ44" s="619"/>
      <c r="FRA44" s="619"/>
      <c r="FRB44" s="619"/>
      <c r="FRC44" s="619"/>
      <c r="FRD44" s="619"/>
      <c r="FRE44" s="619"/>
      <c r="FRF44" s="619"/>
      <c r="FRG44" s="619"/>
      <c r="FRH44" s="619"/>
      <c r="FRI44" s="619"/>
      <c r="FRJ44" s="619"/>
      <c r="FRK44" s="619"/>
      <c r="FRL44" s="619"/>
      <c r="FRM44" s="619"/>
      <c r="FRN44" s="619"/>
      <c r="FRO44" s="619"/>
      <c r="FRP44" s="619"/>
      <c r="FRQ44" s="619"/>
      <c r="FRR44" s="619"/>
      <c r="FRS44" s="619"/>
      <c r="FRT44" s="619"/>
      <c r="FRU44" s="619"/>
      <c r="FRV44" s="619"/>
      <c r="FRW44" s="619"/>
      <c r="FRX44" s="619"/>
      <c r="FRY44" s="619"/>
      <c r="FRZ44" s="619"/>
      <c r="FSA44" s="619"/>
      <c r="FSB44" s="619"/>
      <c r="FSC44" s="619"/>
      <c r="FSD44" s="619"/>
      <c r="FSE44" s="619"/>
      <c r="FSF44" s="619"/>
      <c r="FSG44" s="619"/>
      <c r="FSH44" s="619"/>
      <c r="FSI44" s="619"/>
      <c r="FSJ44" s="619"/>
      <c r="FSK44" s="619"/>
      <c r="FSL44" s="619"/>
      <c r="FSM44" s="619"/>
      <c r="FSN44" s="619"/>
      <c r="FSO44" s="619"/>
      <c r="FSP44" s="619"/>
      <c r="FSQ44" s="619"/>
      <c r="FSR44" s="619"/>
      <c r="FSS44" s="619"/>
      <c r="FST44" s="619"/>
      <c r="FSU44" s="619"/>
      <c r="FSV44" s="619"/>
      <c r="FSW44" s="619"/>
      <c r="FSX44" s="619"/>
      <c r="FSY44" s="619"/>
      <c r="FSZ44" s="619"/>
      <c r="FTA44" s="619"/>
      <c r="FTB44" s="619"/>
      <c r="FTC44" s="619"/>
      <c r="FTD44" s="619"/>
      <c r="FTE44" s="619"/>
      <c r="FTF44" s="619"/>
      <c r="FTG44" s="619"/>
      <c r="FTH44" s="619"/>
      <c r="FTI44" s="619"/>
      <c r="FTJ44" s="619"/>
      <c r="FTK44" s="619"/>
      <c r="FTL44" s="619"/>
      <c r="FTM44" s="619"/>
      <c r="FTN44" s="619"/>
      <c r="FTO44" s="619"/>
      <c r="FTP44" s="619"/>
      <c r="FTQ44" s="619"/>
      <c r="FTR44" s="619"/>
      <c r="FTS44" s="619"/>
      <c r="FTT44" s="619"/>
      <c r="FTU44" s="619"/>
      <c r="FTV44" s="619"/>
      <c r="FTW44" s="619"/>
      <c r="FTX44" s="619"/>
      <c r="FTY44" s="619"/>
      <c r="FTZ44" s="619"/>
      <c r="FUA44" s="619"/>
      <c r="FUB44" s="619"/>
      <c r="FUC44" s="619"/>
      <c r="FUD44" s="619"/>
      <c r="FUE44" s="619"/>
      <c r="FUF44" s="619"/>
      <c r="FUG44" s="619"/>
      <c r="FUH44" s="619"/>
      <c r="FUI44" s="619"/>
      <c r="FUJ44" s="619"/>
      <c r="FUK44" s="619"/>
      <c r="FUL44" s="619"/>
      <c r="FUM44" s="619"/>
      <c r="FUN44" s="619"/>
      <c r="FUO44" s="619"/>
      <c r="FUP44" s="619"/>
      <c r="FUQ44" s="619"/>
      <c r="FUR44" s="619"/>
      <c r="FUS44" s="619"/>
      <c r="FUT44" s="619"/>
      <c r="FUU44" s="619"/>
      <c r="FUV44" s="619"/>
      <c r="FUW44" s="619"/>
      <c r="FUX44" s="619"/>
      <c r="FUY44" s="619"/>
      <c r="FUZ44" s="619"/>
      <c r="FVA44" s="619"/>
      <c r="FVB44" s="619"/>
      <c r="FVC44" s="619"/>
      <c r="FVD44" s="619"/>
      <c r="FVE44" s="619"/>
      <c r="FVF44" s="619"/>
      <c r="FVG44" s="619"/>
      <c r="FVH44" s="619"/>
      <c r="FVI44" s="619"/>
      <c r="FVJ44" s="619"/>
      <c r="FVK44" s="619"/>
      <c r="FVL44" s="619"/>
      <c r="FVM44" s="619"/>
      <c r="FVN44" s="619"/>
      <c r="FVO44" s="619"/>
      <c r="FVP44" s="619"/>
      <c r="FVQ44" s="619"/>
      <c r="FVR44" s="619"/>
      <c r="FVS44" s="619"/>
      <c r="FVT44" s="619"/>
      <c r="FVU44" s="619"/>
      <c r="FVV44" s="619"/>
      <c r="FVW44" s="619"/>
      <c r="FVX44" s="619"/>
      <c r="FVY44" s="619"/>
      <c r="FVZ44" s="619"/>
      <c r="FWA44" s="619"/>
      <c r="FWB44" s="619"/>
      <c r="FWC44" s="619"/>
      <c r="FWD44" s="619"/>
      <c r="FWE44" s="619"/>
      <c r="FWF44" s="619"/>
      <c r="FWG44" s="619"/>
      <c r="FWH44" s="619"/>
      <c r="FWI44" s="619"/>
      <c r="FWJ44" s="619"/>
      <c r="FWK44" s="619"/>
      <c r="FWL44" s="619"/>
      <c r="FWM44" s="619"/>
      <c r="FWN44" s="619"/>
      <c r="FWO44" s="619"/>
      <c r="FWP44" s="619"/>
      <c r="FWQ44" s="619"/>
      <c r="FWR44" s="619"/>
      <c r="FWS44" s="619"/>
      <c r="FWT44" s="619"/>
      <c r="FWU44" s="619"/>
      <c r="FWV44" s="619"/>
      <c r="FWW44" s="619"/>
      <c r="FWX44" s="619"/>
      <c r="FWY44" s="619"/>
      <c r="FWZ44" s="619"/>
      <c r="FXA44" s="619"/>
      <c r="FXB44" s="619"/>
      <c r="FXC44" s="619"/>
      <c r="FXD44" s="619"/>
      <c r="FXE44" s="619"/>
      <c r="FXF44" s="619"/>
      <c r="FXG44" s="619"/>
      <c r="FXH44" s="619"/>
      <c r="FXI44" s="619"/>
      <c r="FXJ44" s="619"/>
      <c r="FXK44" s="619"/>
      <c r="FXL44" s="619"/>
      <c r="FXM44" s="619"/>
      <c r="FXN44" s="619"/>
      <c r="FXO44" s="619"/>
      <c r="FXP44" s="619"/>
      <c r="FXQ44" s="619"/>
      <c r="FXR44" s="619"/>
      <c r="FXS44" s="619"/>
      <c r="FXT44" s="619"/>
      <c r="FXU44" s="619"/>
      <c r="FXV44" s="619"/>
      <c r="FXW44" s="619"/>
      <c r="FXX44" s="619"/>
      <c r="FXY44" s="619"/>
      <c r="FXZ44" s="619"/>
      <c r="FYA44" s="619"/>
      <c r="FYB44" s="619"/>
      <c r="FYC44" s="619"/>
      <c r="FYD44" s="619"/>
      <c r="FYE44" s="619"/>
      <c r="FYF44" s="619"/>
      <c r="FYG44" s="619"/>
      <c r="FYH44" s="619"/>
      <c r="FYI44" s="619"/>
      <c r="FYJ44" s="619"/>
      <c r="FYK44" s="619"/>
      <c r="FYL44" s="619"/>
      <c r="FYM44" s="619"/>
      <c r="FYN44" s="619"/>
      <c r="FYO44" s="619"/>
      <c r="FYP44" s="619"/>
      <c r="FYQ44" s="619"/>
      <c r="FYR44" s="619"/>
      <c r="FYS44" s="619"/>
      <c r="FYT44" s="619"/>
      <c r="FYU44" s="619"/>
      <c r="FYV44" s="619"/>
      <c r="FYW44" s="619"/>
      <c r="FYX44" s="619"/>
      <c r="FYY44" s="619"/>
      <c r="FYZ44" s="619"/>
      <c r="FZA44" s="619"/>
      <c r="FZB44" s="619"/>
      <c r="FZC44" s="619"/>
      <c r="FZD44" s="619"/>
      <c r="FZE44" s="619"/>
      <c r="FZF44" s="619"/>
      <c r="FZG44" s="619"/>
      <c r="FZH44" s="619"/>
      <c r="FZI44" s="619"/>
      <c r="FZJ44" s="619"/>
      <c r="FZK44" s="619"/>
      <c r="FZL44" s="619"/>
      <c r="FZM44" s="619"/>
      <c r="FZN44" s="619"/>
      <c r="FZO44" s="619"/>
      <c r="FZP44" s="619"/>
      <c r="FZQ44" s="619"/>
      <c r="FZR44" s="619"/>
      <c r="FZS44" s="619"/>
      <c r="FZT44" s="619"/>
      <c r="FZU44" s="619"/>
      <c r="FZV44" s="619"/>
      <c r="FZW44" s="619"/>
      <c r="FZX44" s="619"/>
      <c r="FZY44" s="619"/>
      <c r="FZZ44" s="619"/>
      <c r="GAA44" s="619"/>
      <c r="GAB44" s="619"/>
      <c r="GAC44" s="619"/>
      <c r="GAD44" s="619"/>
      <c r="GAE44" s="619"/>
      <c r="GAF44" s="619"/>
      <c r="GAG44" s="619"/>
      <c r="GAH44" s="619"/>
      <c r="GAI44" s="619"/>
      <c r="GAJ44" s="619"/>
      <c r="GAK44" s="619"/>
      <c r="GAL44" s="619"/>
      <c r="GAM44" s="619"/>
      <c r="GAN44" s="619"/>
      <c r="GAO44" s="619"/>
      <c r="GAP44" s="619"/>
      <c r="GAQ44" s="619"/>
      <c r="GAR44" s="619"/>
      <c r="GAS44" s="619"/>
      <c r="GAT44" s="619"/>
      <c r="GAU44" s="619"/>
      <c r="GAV44" s="619"/>
      <c r="GAW44" s="619"/>
      <c r="GAX44" s="619"/>
      <c r="GAY44" s="619"/>
      <c r="GAZ44" s="619"/>
      <c r="GBA44" s="619"/>
      <c r="GBB44" s="619"/>
      <c r="GBC44" s="619"/>
      <c r="GBD44" s="619"/>
      <c r="GBE44" s="619"/>
      <c r="GBF44" s="619"/>
      <c r="GBG44" s="619"/>
      <c r="GBH44" s="619"/>
      <c r="GBI44" s="619"/>
      <c r="GBJ44" s="619"/>
      <c r="GBK44" s="619"/>
      <c r="GBL44" s="619"/>
      <c r="GBM44" s="619"/>
      <c r="GBN44" s="619"/>
      <c r="GBO44" s="619"/>
      <c r="GBP44" s="619"/>
      <c r="GBQ44" s="619"/>
      <c r="GBR44" s="619"/>
      <c r="GBS44" s="619"/>
      <c r="GBT44" s="619"/>
      <c r="GBU44" s="619"/>
      <c r="GBV44" s="619"/>
      <c r="GBW44" s="619"/>
      <c r="GBX44" s="619"/>
      <c r="GBY44" s="619"/>
      <c r="GBZ44" s="619"/>
      <c r="GCA44" s="619"/>
      <c r="GCB44" s="619"/>
      <c r="GCC44" s="619"/>
      <c r="GCD44" s="619"/>
      <c r="GCE44" s="619"/>
      <c r="GCF44" s="619"/>
      <c r="GCG44" s="619"/>
      <c r="GCH44" s="619"/>
      <c r="GCI44" s="619"/>
      <c r="GCJ44" s="619"/>
      <c r="GCK44" s="619"/>
      <c r="GCL44" s="619"/>
      <c r="GCM44" s="619"/>
      <c r="GCN44" s="619"/>
      <c r="GCO44" s="619"/>
      <c r="GCP44" s="619"/>
      <c r="GCQ44" s="619"/>
      <c r="GCR44" s="619"/>
      <c r="GCS44" s="619"/>
      <c r="GCT44" s="619"/>
      <c r="GCU44" s="619"/>
      <c r="GCV44" s="619"/>
      <c r="GCW44" s="619"/>
      <c r="GCX44" s="619"/>
      <c r="GCY44" s="619"/>
      <c r="GCZ44" s="619"/>
      <c r="GDA44" s="619"/>
      <c r="GDB44" s="619"/>
      <c r="GDC44" s="619"/>
      <c r="GDD44" s="619"/>
      <c r="GDE44" s="619"/>
      <c r="GDF44" s="619"/>
      <c r="GDG44" s="619"/>
      <c r="GDH44" s="619"/>
      <c r="GDI44" s="619"/>
      <c r="GDJ44" s="619"/>
      <c r="GDK44" s="619"/>
      <c r="GDL44" s="619"/>
      <c r="GDM44" s="619"/>
      <c r="GDN44" s="619"/>
      <c r="GDO44" s="619"/>
      <c r="GDP44" s="619"/>
      <c r="GDQ44" s="619"/>
      <c r="GDR44" s="619"/>
      <c r="GDS44" s="619"/>
      <c r="GDT44" s="619"/>
      <c r="GDU44" s="619"/>
      <c r="GDV44" s="619"/>
      <c r="GDW44" s="619"/>
      <c r="GDX44" s="619"/>
      <c r="GDY44" s="619"/>
      <c r="GDZ44" s="619"/>
      <c r="GEA44" s="619"/>
      <c r="GEB44" s="619"/>
      <c r="GEC44" s="619"/>
      <c r="GED44" s="619"/>
      <c r="GEE44" s="619"/>
      <c r="GEF44" s="619"/>
      <c r="GEG44" s="619"/>
      <c r="GEH44" s="619"/>
      <c r="GEI44" s="619"/>
      <c r="GEJ44" s="619"/>
      <c r="GEK44" s="619"/>
      <c r="GEL44" s="619"/>
      <c r="GEM44" s="619"/>
      <c r="GEN44" s="619"/>
      <c r="GEO44" s="619"/>
      <c r="GEP44" s="619"/>
      <c r="GEQ44" s="619"/>
      <c r="GER44" s="619"/>
      <c r="GES44" s="619"/>
      <c r="GET44" s="619"/>
      <c r="GEU44" s="619"/>
      <c r="GEV44" s="619"/>
      <c r="GEW44" s="619"/>
      <c r="GEX44" s="619"/>
      <c r="GEY44" s="619"/>
      <c r="GEZ44" s="619"/>
      <c r="GFA44" s="619"/>
      <c r="GFB44" s="619"/>
      <c r="GFC44" s="619"/>
      <c r="GFD44" s="619"/>
      <c r="GFE44" s="619"/>
      <c r="GFF44" s="619"/>
      <c r="GFG44" s="619"/>
      <c r="GFH44" s="619"/>
      <c r="GFI44" s="619"/>
      <c r="GFJ44" s="619"/>
      <c r="GFK44" s="619"/>
      <c r="GFL44" s="619"/>
      <c r="GFM44" s="619"/>
      <c r="GFN44" s="619"/>
      <c r="GFO44" s="619"/>
      <c r="GFP44" s="619"/>
      <c r="GFQ44" s="619"/>
      <c r="GFR44" s="619"/>
      <c r="GFS44" s="619"/>
      <c r="GFT44" s="619"/>
      <c r="GFU44" s="619"/>
      <c r="GFV44" s="619"/>
      <c r="GFW44" s="619"/>
      <c r="GFX44" s="619"/>
      <c r="GFY44" s="619"/>
      <c r="GFZ44" s="619"/>
      <c r="GGA44" s="619"/>
      <c r="GGB44" s="619"/>
      <c r="GGC44" s="619"/>
      <c r="GGD44" s="619"/>
      <c r="GGE44" s="619"/>
      <c r="GGF44" s="619"/>
      <c r="GGG44" s="619"/>
      <c r="GGH44" s="619"/>
      <c r="GGI44" s="619"/>
      <c r="GGJ44" s="619"/>
      <c r="GGK44" s="619"/>
      <c r="GGL44" s="619"/>
      <c r="GGM44" s="619"/>
      <c r="GGN44" s="619"/>
      <c r="GGO44" s="619"/>
      <c r="GGP44" s="619"/>
      <c r="GGQ44" s="619"/>
      <c r="GGR44" s="619"/>
      <c r="GGS44" s="619"/>
      <c r="GGT44" s="619"/>
      <c r="GGU44" s="619"/>
      <c r="GGV44" s="619"/>
      <c r="GGW44" s="619"/>
      <c r="GGX44" s="619"/>
      <c r="GGY44" s="619"/>
      <c r="GGZ44" s="619"/>
      <c r="GHA44" s="619"/>
      <c r="GHB44" s="619"/>
      <c r="GHC44" s="619"/>
      <c r="GHD44" s="619"/>
      <c r="GHE44" s="619"/>
      <c r="GHF44" s="619"/>
      <c r="GHG44" s="619"/>
      <c r="GHH44" s="619"/>
      <c r="GHI44" s="619"/>
      <c r="GHJ44" s="619"/>
      <c r="GHK44" s="619"/>
      <c r="GHL44" s="619"/>
      <c r="GHM44" s="619"/>
      <c r="GHN44" s="619"/>
      <c r="GHO44" s="619"/>
      <c r="GHP44" s="619"/>
      <c r="GHQ44" s="619"/>
      <c r="GHR44" s="619"/>
      <c r="GHS44" s="619"/>
      <c r="GHT44" s="619"/>
      <c r="GHU44" s="619"/>
      <c r="GHV44" s="619"/>
      <c r="GHW44" s="619"/>
      <c r="GHX44" s="619"/>
      <c r="GHY44" s="619"/>
      <c r="GHZ44" s="619"/>
      <c r="GIA44" s="619"/>
      <c r="GIB44" s="619"/>
      <c r="GIC44" s="619"/>
      <c r="GID44" s="619"/>
      <c r="GIE44" s="619"/>
      <c r="GIF44" s="619"/>
      <c r="GIG44" s="619"/>
      <c r="GIH44" s="619"/>
      <c r="GII44" s="619"/>
      <c r="GIJ44" s="619"/>
      <c r="GIK44" s="619"/>
      <c r="GIL44" s="619"/>
      <c r="GIM44" s="619"/>
      <c r="GIN44" s="619"/>
      <c r="GIO44" s="619"/>
      <c r="GIP44" s="619"/>
      <c r="GIQ44" s="619"/>
      <c r="GIR44" s="619"/>
      <c r="GIS44" s="619"/>
      <c r="GIT44" s="619"/>
      <c r="GIU44" s="619"/>
      <c r="GIV44" s="619"/>
      <c r="GIW44" s="619"/>
      <c r="GIX44" s="619"/>
      <c r="GIY44" s="619"/>
      <c r="GIZ44" s="619"/>
      <c r="GJA44" s="619"/>
      <c r="GJB44" s="619"/>
      <c r="GJC44" s="619"/>
      <c r="GJD44" s="619"/>
      <c r="GJE44" s="619"/>
      <c r="GJF44" s="619"/>
      <c r="GJG44" s="619"/>
      <c r="GJH44" s="619"/>
      <c r="GJI44" s="619"/>
      <c r="GJJ44" s="619"/>
      <c r="GJK44" s="619"/>
      <c r="GJL44" s="619"/>
      <c r="GJM44" s="619"/>
      <c r="GJN44" s="619"/>
      <c r="GJO44" s="619"/>
      <c r="GJP44" s="619"/>
      <c r="GJQ44" s="619"/>
      <c r="GJR44" s="619"/>
      <c r="GJS44" s="619"/>
      <c r="GJT44" s="619"/>
      <c r="GJU44" s="619"/>
      <c r="GJV44" s="619"/>
      <c r="GJW44" s="619"/>
      <c r="GJX44" s="619"/>
      <c r="GJY44" s="619"/>
      <c r="GJZ44" s="619"/>
      <c r="GKA44" s="619"/>
      <c r="GKB44" s="619"/>
      <c r="GKC44" s="619"/>
      <c r="GKD44" s="619"/>
      <c r="GKE44" s="619"/>
      <c r="GKF44" s="619"/>
      <c r="GKG44" s="619"/>
      <c r="GKH44" s="619"/>
      <c r="GKI44" s="619"/>
      <c r="GKJ44" s="619"/>
      <c r="GKK44" s="619"/>
      <c r="GKL44" s="619"/>
      <c r="GKM44" s="619"/>
      <c r="GKN44" s="619"/>
      <c r="GKO44" s="619"/>
      <c r="GKP44" s="619"/>
      <c r="GKQ44" s="619"/>
      <c r="GKR44" s="619"/>
      <c r="GKS44" s="619"/>
      <c r="GKT44" s="619"/>
      <c r="GKU44" s="619"/>
      <c r="GKV44" s="619"/>
      <c r="GKW44" s="619"/>
      <c r="GKX44" s="619"/>
      <c r="GKY44" s="619"/>
      <c r="GKZ44" s="619"/>
      <c r="GLA44" s="619"/>
      <c r="GLB44" s="619"/>
      <c r="GLC44" s="619"/>
      <c r="GLD44" s="619"/>
      <c r="GLE44" s="619"/>
      <c r="GLF44" s="619"/>
      <c r="GLG44" s="619"/>
      <c r="GLH44" s="619"/>
      <c r="GLI44" s="619"/>
      <c r="GLJ44" s="619"/>
      <c r="GLK44" s="619"/>
      <c r="GLL44" s="619"/>
      <c r="GLM44" s="619"/>
      <c r="GLN44" s="619"/>
      <c r="GLO44" s="619"/>
      <c r="GLP44" s="619"/>
      <c r="GLQ44" s="619"/>
      <c r="GLR44" s="619"/>
      <c r="GLS44" s="619"/>
      <c r="GLT44" s="619"/>
      <c r="GLU44" s="619"/>
      <c r="GLV44" s="619"/>
      <c r="GLW44" s="619"/>
      <c r="GLX44" s="619"/>
      <c r="GLY44" s="619"/>
      <c r="GLZ44" s="619"/>
      <c r="GMA44" s="619"/>
      <c r="GMB44" s="619"/>
      <c r="GMC44" s="619"/>
      <c r="GMD44" s="619"/>
      <c r="GME44" s="619"/>
      <c r="GMF44" s="619"/>
      <c r="GMG44" s="619"/>
      <c r="GMH44" s="619"/>
      <c r="GMI44" s="619"/>
      <c r="GMJ44" s="619"/>
      <c r="GMK44" s="619"/>
      <c r="GML44" s="619"/>
      <c r="GMM44" s="619"/>
      <c r="GMN44" s="619"/>
      <c r="GMO44" s="619"/>
      <c r="GMP44" s="619"/>
      <c r="GMQ44" s="619"/>
      <c r="GMR44" s="619"/>
      <c r="GMS44" s="619"/>
      <c r="GMT44" s="619"/>
      <c r="GMU44" s="619"/>
      <c r="GMV44" s="619"/>
      <c r="GMW44" s="619"/>
      <c r="GMX44" s="619"/>
      <c r="GMY44" s="619"/>
      <c r="GMZ44" s="619"/>
      <c r="GNA44" s="619"/>
      <c r="GNB44" s="619"/>
      <c r="GNC44" s="619"/>
      <c r="GND44" s="619"/>
      <c r="GNE44" s="619"/>
      <c r="GNF44" s="619"/>
      <c r="GNG44" s="619"/>
      <c r="GNH44" s="619"/>
      <c r="GNI44" s="619"/>
      <c r="GNJ44" s="619"/>
      <c r="GNK44" s="619"/>
      <c r="GNL44" s="619"/>
      <c r="GNM44" s="619"/>
      <c r="GNN44" s="619"/>
      <c r="GNO44" s="619"/>
      <c r="GNP44" s="619"/>
      <c r="GNQ44" s="619"/>
      <c r="GNR44" s="619"/>
      <c r="GNS44" s="619"/>
      <c r="GNT44" s="619"/>
      <c r="GNU44" s="619"/>
      <c r="GNV44" s="619"/>
      <c r="GNW44" s="619"/>
      <c r="GNX44" s="619"/>
      <c r="GNY44" s="619"/>
      <c r="GNZ44" s="619"/>
      <c r="GOA44" s="619"/>
      <c r="GOB44" s="619"/>
      <c r="GOC44" s="619"/>
      <c r="GOD44" s="619"/>
      <c r="GOE44" s="619"/>
      <c r="GOF44" s="619"/>
      <c r="GOG44" s="619"/>
      <c r="GOH44" s="619"/>
      <c r="GOI44" s="619"/>
      <c r="GOJ44" s="619"/>
      <c r="GOK44" s="619"/>
      <c r="GOL44" s="619"/>
      <c r="GOM44" s="619"/>
      <c r="GON44" s="619"/>
      <c r="GOO44" s="619"/>
      <c r="GOP44" s="619"/>
      <c r="GOQ44" s="619"/>
      <c r="GOR44" s="619"/>
      <c r="GOS44" s="619"/>
      <c r="GOT44" s="619"/>
      <c r="GOU44" s="619"/>
      <c r="GOV44" s="619"/>
      <c r="GOW44" s="619"/>
      <c r="GOX44" s="619"/>
      <c r="GOY44" s="619"/>
      <c r="GOZ44" s="619"/>
      <c r="GPA44" s="619"/>
      <c r="GPB44" s="619"/>
      <c r="GPC44" s="619"/>
      <c r="GPD44" s="619"/>
      <c r="GPE44" s="619"/>
      <c r="GPF44" s="619"/>
      <c r="GPG44" s="619"/>
      <c r="GPH44" s="619"/>
      <c r="GPI44" s="619"/>
      <c r="GPJ44" s="619"/>
      <c r="GPK44" s="619"/>
      <c r="GPL44" s="619"/>
      <c r="GPM44" s="619"/>
      <c r="GPN44" s="619"/>
      <c r="GPO44" s="619"/>
      <c r="GPP44" s="619"/>
      <c r="GPQ44" s="619"/>
      <c r="GPR44" s="619"/>
      <c r="GPS44" s="619"/>
      <c r="GPT44" s="619"/>
      <c r="GPU44" s="619"/>
      <c r="GPV44" s="619"/>
      <c r="GPW44" s="619"/>
      <c r="GPX44" s="619"/>
      <c r="GPY44" s="619"/>
      <c r="GPZ44" s="619"/>
      <c r="GQA44" s="619"/>
      <c r="GQB44" s="619"/>
      <c r="GQC44" s="619"/>
      <c r="GQD44" s="619"/>
      <c r="GQE44" s="619"/>
      <c r="GQF44" s="619"/>
      <c r="GQG44" s="619"/>
      <c r="GQH44" s="619"/>
      <c r="GQI44" s="619"/>
      <c r="GQJ44" s="619"/>
      <c r="GQK44" s="619"/>
      <c r="GQL44" s="619"/>
      <c r="GQM44" s="619"/>
      <c r="GQN44" s="619"/>
      <c r="GQO44" s="619"/>
      <c r="GQP44" s="619"/>
      <c r="GQQ44" s="619"/>
      <c r="GQR44" s="619"/>
      <c r="GQS44" s="619"/>
      <c r="GQT44" s="619"/>
      <c r="GQU44" s="619"/>
      <c r="GQV44" s="619"/>
      <c r="GQW44" s="619"/>
      <c r="GQX44" s="619"/>
      <c r="GQY44" s="619"/>
      <c r="GQZ44" s="619"/>
      <c r="GRA44" s="619"/>
      <c r="GRB44" s="619"/>
      <c r="GRC44" s="619"/>
      <c r="GRD44" s="619"/>
      <c r="GRE44" s="619"/>
      <c r="GRF44" s="619"/>
      <c r="GRG44" s="619"/>
      <c r="GRH44" s="619"/>
      <c r="GRI44" s="619"/>
      <c r="GRJ44" s="619"/>
      <c r="GRK44" s="619"/>
      <c r="GRL44" s="619"/>
      <c r="GRM44" s="619"/>
      <c r="GRN44" s="619"/>
      <c r="GRO44" s="619"/>
      <c r="GRP44" s="619"/>
      <c r="GRQ44" s="619"/>
      <c r="GRR44" s="619"/>
      <c r="GRS44" s="619"/>
      <c r="GRT44" s="619"/>
      <c r="GRU44" s="619"/>
      <c r="GRV44" s="619"/>
      <c r="GRW44" s="619"/>
      <c r="GRX44" s="619"/>
      <c r="GRY44" s="619"/>
      <c r="GRZ44" s="619"/>
      <c r="GSA44" s="619"/>
      <c r="GSB44" s="619"/>
      <c r="GSC44" s="619"/>
      <c r="GSD44" s="619"/>
      <c r="GSE44" s="619"/>
      <c r="GSF44" s="619"/>
      <c r="GSG44" s="619"/>
      <c r="GSH44" s="619"/>
      <c r="GSI44" s="619"/>
      <c r="GSJ44" s="619"/>
      <c r="GSK44" s="619"/>
      <c r="GSL44" s="619"/>
      <c r="GSM44" s="619"/>
      <c r="GSN44" s="619"/>
      <c r="GSO44" s="619"/>
      <c r="GSP44" s="619"/>
      <c r="GSQ44" s="619"/>
      <c r="GSR44" s="619"/>
      <c r="GSS44" s="619"/>
      <c r="GST44" s="619"/>
      <c r="GSU44" s="619"/>
      <c r="GSV44" s="619"/>
      <c r="GSW44" s="619"/>
      <c r="GSX44" s="619"/>
      <c r="GSY44" s="619"/>
      <c r="GSZ44" s="619"/>
      <c r="GTA44" s="619"/>
      <c r="GTB44" s="619"/>
      <c r="GTC44" s="619"/>
      <c r="GTD44" s="619"/>
      <c r="GTE44" s="619"/>
      <c r="GTF44" s="619"/>
      <c r="GTG44" s="619"/>
      <c r="GTH44" s="619"/>
      <c r="GTI44" s="619"/>
      <c r="GTJ44" s="619"/>
      <c r="GTK44" s="619"/>
      <c r="GTL44" s="619"/>
      <c r="GTM44" s="619"/>
      <c r="GTN44" s="619"/>
      <c r="GTO44" s="619"/>
      <c r="GTP44" s="619"/>
      <c r="GTQ44" s="619"/>
      <c r="GTR44" s="619"/>
      <c r="GTS44" s="619"/>
      <c r="GTT44" s="619"/>
      <c r="GTU44" s="619"/>
      <c r="GTV44" s="619"/>
      <c r="GTW44" s="619"/>
      <c r="GTX44" s="619"/>
      <c r="GTY44" s="619"/>
      <c r="GTZ44" s="619"/>
      <c r="GUA44" s="619"/>
      <c r="GUB44" s="619"/>
      <c r="GUC44" s="619"/>
      <c r="GUD44" s="619"/>
      <c r="GUE44" s="619"/>
      <c r="GUF44" s="619"/>
      <c r="GUG44" s="619"/>
      <c r="GUH44" s="619"/>
      <c r="GUI44" s="619"/>
      <c r="GUJ44" s="619"/>
      <c r="GUK44" s="619"/>
      <c r="GUL44" s="619"/>
      <c r="GUM44" s="619"/>
      <c r="GUN44" s="619"/>
      <c r="GUO44" s="619"/>
      <c r="GUP44" s="619"/>
      <c r="GUQ44" s="619"/>
      <c r="GUR44" s="619"/>
      <c r="GUS44" s="619"/>
      <c r="GUT44" s="619"/>
      <c r="GUU44" s="619"/>
      <c r="GUV44" s="619"/>
      <c r="GUW44" s="619"/>
      <c r="GUX44" s="619"/>
      <c r="GUY44" s="619"/>
      <c r="GUZ44" s="619"/>
      <c r="GVA44" s="619"/>
      <c r="GVB44" s="619"/>
      <c r="GVC44" s="619"/>
      <c r="GVD44" s="619"/>
      <c r="GVE44" s="619"/>
      <c r="GVF44" s="619"/>
      <c r="GVG44" s="619"/>
      <c r="GVH44" s="619"/>
      <c r="GVI44" s="619"/>
      <c r="GVJ44" s="619"/>
      <c r="GVK44" s="619"/>
      <c r="GVL44" s="619"/>
      <c r="GVM44" s="619"/>
      <c r="GVN44" s="619"/>
      <c r="GVO44" s="619"/>
      <c r="GVP44" s="619"/>
      <c r="GVQ44" s="619"/>
      <c r="GVR44" s="619"/>
      <c r="GVS44" s="619"/>
      <c r="GVT44" s="619"/>
      <c r="GVU44" s="619"/>
      <c r="GVV44" s="619"/>
      <c r="GVW44" s="619"/>
      <c r="GVX44" s="619"/>
      <c r="GVY44" s="619"/>
      <c r="GVZ44" s="619"/>
      <c r="GWA44" s="619"/>
      <c r="GWB44" s="619"/>
      <c r="GWC44" s="619"/>
      <c r="GWD44" s="619"/>
      <c r="GWE44" s="619"/>
      <c r="GWF44" s="619"/>
      <c r="GWG44" s="619"/>
      <c r="GWH44" s="619"/>
      <c r="GWI44" s="619"/>
      <c r="GWJ44" s="619"/>
      <c r="GWK44" s="619"/>
      <c r="GWL44" s="619"/>
      <c r="GWM44" s="619"/>
      <c r="GWN44" s="619"/>
      <c r="GWO44" s="619"/>
      <c r="GWP44" s="619"/>
      <c r="GWQ44" s="619"/>
      <c r="GWR44" s="619"/>
      <c r="GWS44" s="619"/>
      <c r="GWT44" s="619"/>
      <c r="GWU44" s="619"/>
      <c r="GWV44" s="619"/>
      <c r="GWW44" s="619"/>
      <c r="GWX44" s="619"/>
      <c r="GWY44" s="619"/>
      <c r="GWZ44" s="619"/>
      <c r="GXA44" s="619"/>
      <c r="GXB44" s="619"/>
      <c r="GXC44" s="619"/>
      <c r="GXD44" s="619"/>
      <c r="GXE44" s="619"/>
      <c r="GXF44" s="619"/>
      <c r="GXG44" s="619"/>
      <c r="GXH44" s="619"/>
      <c r="GXI44" s="619"/>
      <c r="GXJ44" s="619"/>
      <c r="GXK44" s="619"/>
      <c r="GXL44" s="619"/>
      <c r="GXM44" s="619"/>
      <c r="GXN44" s="619"/>
      <c r="GXO44" s="619"/>
      <c r="GXP44" s="619"/>
      <c r="GXQ44" s="619"/>
      <c r="GXR44" s="619"/>
      <c r="GXS44" s="619"/>
      <c r="GXT44" s="619"/>
      <c r="GXU44" s="619"/>
      <c r="GXV44" s="619"/>
      <c r="GXW44" s="619"/>
      <c r="GXX44" s="619"/>
      <c r="GXY44" s="619"/>
      <c r="GXZ44" s="619"/>
      <c r="GYA44" s="619"/>
      <c r="GYB44" s="619"/>
      <c r="GYC44" s="619"/>
      <c r="GYD44" s="619"/>
      <c r="GYE44" s="619"/>
      <c r="GYF44" s="619"/>
      <c r="GYG44" s="619"/>
      <c r="GYH44" s="619"/>
      <c r="GYI44" s="619"/>
      <c r="GYJ44" s="619"/>
      <c r="GYK44" s="619"/>
      <c r="GYL44" s="619"/>
      <c r="GYM44" s="619"/>
      <c r="GYN44" s="619"/>
      <c r="GYO44" s="619"/>
      <c r="GYP44" s="619"/>
      <c r="GYQ44" s="619"/>
      <c r="GYR44" s="619"/>
      <c r="GYS44" s="619"/>
      <c r="GYT44" s="619"/>
      <c r="GYU44" s="619"/>
      <c r="GYV44" s="619"/>
      <c r="GYW44" s="619"/>
      <c r="GYX44" s="619"/>
      <c r="GYY44" s="619"/>
      <c r="GYZ44" s="619"/>
      <c r="GZA44" s="619"/>
      <c r="GZB44" s="619"/>
      <c r="GZC44" s="619"/>
      <c r="GZD44" s="619"/>
      <c r="GZE44" s="619"/>
      <c r="GZF44" s="619"/>
      <c r="GZG44" s="619"/>
      <c r="GZH44" s="619"/>
      <c r="GZI44" s="619"/>
      <c r="GZJ44" s="619"/>
      <c r="GZK44" s="619"/>
      <c r="GZL44" s="619"/>
      <c r="GZM44" s="619"/>
      <c r="GZN44" s="619"/>
      <c r="GZO44" s="619"/>
      <c r="GZP44" s="619"/>
      <c r="GZQ44" s="619"/>
      <c r="GZR44" s="619"/>
      <c r="GZS44" s="619"/>
      <c r="GZT44" s="619"/>
      <c r="GZU44" s="619"/>
      <c r="GZV44" s="619"/>
      <c r="GZW44" s="619"/>
      <c r="GZX44" s="619"/>
      <c r="GZY44" s="619"/>
      <c r="GZZ44" s="619"/>
      <c r="HAA44" s="619"/>
      <c r="HAB44" s="619"/>
      <c r="HAC44" s="619"/>
      <c r="HAD44" s="619"/>
      <c r="HAE44" s="619"/>
      <c r="HAF44" s="619"/>
      <c r="HAG44" s="619"/>
      <c r="HAH44" s="619"/>
      <c r="HAI44" s="619"/>
      <c r="HAJ44" s="619"/>
      <c r="HAK44" s="619"/>
      <c r="HAL44" s="619"/>
      <c r="HAM44" s="619"/>
      <c r="HAN44" s="619"/>
      <c r="HAO44" s="619"/>
      <c r="HAP44" s="619"/>
      <c r="HAQ44" s="619"/>
      <c r="HAR44" s="619"/>
      <c r="HAS44" s="619"/>
      <c r="HAT44" s="619"/>
      <c r="HAU44" s="619"/>
      <c r="HAV44" s="619"/>
      <c r="HAW44" s="619"/>
      <c r="HAX44" s="619"/>
      <c r="HAY44" s="619"/>
      <c r="HAZ44" s="619"/>
      <c r="HBA44" s="619"/>
      <c r="HBB44" s="619"/>
      <c r="HBC44" s="619"/>
      <c r="HBD44" s="619"/>
      <c r="HBE44" s="619"/>
      <c r="HBF44" s="619"/>
      <c r="HBG44" s="619"/>
      <c r="HBH44" s="619"/>
      <c r="HBI44" s="619"/>
      <c r="HBJ44" s="619"/>
      <c r="HBK44" s="619"/>
      <c r="HBL44" s="619"/>
      <c r="HBM44" s="619"/>
      <c r="HBN44" s="619"/>
      <c r="HBO44" s="619"/>
      <c r="HBP44" s="619"/>
      <c r="HBQ44" s="619"/>
      <c r="HBR44" s="619"/>
      <c r="HBS44" s="619"/>
      <c r="HBT44" s="619"/>
      <c r="HBU44" s="619"/>
      <c r="HBV44" s="619"/>
      <c r="HBW44" s="619"/>
      <c r="HBX44" s="619"/>
      <c r="HBY44" s="619"/>
      <c r="HBZ44" s="619"/>
      <c r="HCA44" s="619"/>
      <c r="HCB44" s="619"/>
      <c r="HCC44" s="619"/>
      <c r="HCD44" s="619"/>
      <c r="HCE44" s="619"/>
      <c r="HCF44" s="619"/>
      <c r="HCG44" s="619"/>
      <c r="HCH44" s="619"/>
      <c r="HCI44" s="619"/>
      <c r="HCJ44" s="619"/>
      <c r="HCK44" s="619"/>
      <c r="HCL44" s="619"/>
      <c r="HCM44" s="619"/>
      <c r="HCN44" s="619"/>
      <c r="HCO44" s="619"/>
      <c r="HCP44" s="619"/>
      <c r="HCQ44" s="619"/>
      <c r="HCR44" s="619"/>
      <c r="HCS44" s="619"/>
      <c r="HCT44" s="619"/>
      <c r="HCU44" s="619"/>
      <c r="HCV44" s="619"/>
      <c r="HCW44" s="619"/>
      <c r="HCX44" s="619"/>
      <c r="HCY44" s="619"/>
      <c r="HCZ44" s="619"/>
      <c r="HDA44" s="619"/>
      <c r="HDB44" s="619"/>
      <c r="HDC44" s="619"/>
      <c r="HDD44" s="619"/>
      <c r="HDE44" s="619"/>
      <c r="HDF44" s="619"/>
      <c r="HDG44" s="619"/>
      <c r="HDH44" s="619"/>
      <c r="HDI44" s="619"/>
      <c r="HDJ44" s="619"/>
      <c r="HDK44" s="619"/>
      <c r="HDL44" s="619"/>
      <c r="HDM44" s="619"/>
      <c r="HDN44" s="619"/>
      <c r="HDO44" s="619"/>
      <c r="HDP44" s="619"/>
      <c r="HDQ44" s="619"/>
      <c r="HDR44" s="619"/>
      <c r="HDS44" s="619"/>
      <c r="HDT44" s="619"/>
      <c r="HDU44" s="619"/>
      <c r="HDV44" s="619"/>
      <c r="HDW44" s="619"/>
      <c r="HDX44" s="619"/>
      <c r="HDY44" s="619"/>
      <c r="HDZ44" s="619"/>
      <c r="HEA44" s="619"/>
      <c r="HEB44" s="619"/>
      <c r="HEC44" s="619"/>
      <c r="HED44" s="619"/>
      <c r="HEE44" s="619"/>
      <c r="HEF44" s="619"/>
      <c r="HEG44" s="619"/>
      <c r="HEH44" s="619"/>
      <c r="HEI44" s="619"/>
      <c r="HEJ44" s="619"/>
      <c r="HEK44" s="619"/>
      <c r="HEL44" s="619"/>
      <c r="HEM44" s="619"/>
      <c r="HEN44" s="619"/>
      <c r="HEO44" s="619"/>
      <c r="HEP44" s="619"/>
      <c r="HEQ44" s="619"/>
      <c r="HER44" s="619"/>
      <c r="HES44" s="619"/>
      <c r="HET44" s="619"/>
      <c r="HEU44" s="619"/>
      <c r="HEV44" s="619"/>
      <c r="HEW44" s="619"/>
      <c r="HEX44" s="619"/>
      <c r="HEY44" s="619"/>
      <c r="HEZ44" s="619"/>
      <c r="HFA44" s="619"/>
      <c r="HFB44" s="619"/>
      <c r="HFC44" s="619"/>
      <c r="HFD44" s="619"/>
      <c r="HFE44" s="619"/>
      <c r="HFF44" s="619"/>
      <c r="HFG44" s="619"/>
      <c r="HFH44" s="619"/>
      <c r="HFI44" s="619"/>
      <c r="HFJ44" s="619"/>
      <c r="HFK44" s="619"/>
      <c r="HFL44" s="619"/>
      <c r="HFM44" s="619"/>
      <c r="HFN44" s="619"/>
      <c r="HFO44" s="619"/>
      <c r="HFP44" s="619"/>
      <c r="HFQ44" s="619"/>
      <c r="HFR44" s="619"/>
      <c r="HFS44" s="619"/>
      <c r="HFT44" s="619"/>
      <c r="HFU44" s="619"/>
      <c r="HFV44" s="619"/>
      <c r="HFW44" s="619"/>
      <c r="HFX44" s="619"/>
      <c r="HFY44" s="619"/>
      <c r="HFZ44" s="619"/>
      <c r="HGA44" s="619"/>
      <c r="HGB44" s="619"/>
      <c r="HGC44" s="619"/>
      <c r="HGD44" s="619"/>
      <c r="HGE44" s="619"/>
      <c r="HGF44" s="619"/>
      <c r="HGG44" s="619"/>
      <c r="HGH44" s="619"/>
      <c r="HGI44" s="619"/>
      <c r="HGJ44" s="619"/>
      <c r="HGK44" s="619"/>
      <c r="HGL44" s="619"/>
      <c r="HGM44" s="619"/>
      <c r="HGN44" s="619"/>
      <c r="HGO44" s="619"/>
      <c r="HGP44" s="619"/>
      <c r="HGQ44" s="619"/>
      <c r="HGR44" s="619"/>
      <c r="HGS44" s="619"/>
      <c r="HGT44" s="619"/>
      <c r="HGU44" s="619"/>
      <c r="HGV44" s="619"/>
      <c r="HGW44" s="619"/>
      <c r="HGX44" s="619"/>
      <c r="HGY44" s="619"/>
      <c r="HGZ44" s="619"/>
      <c r="HHA44" s="619"/>
      <c r="HHB44" s="619"/>
      <c r="HHC44" s="619"/>
      <c r="HHD44" s="619"/>
      <c r="HHE44" s="619"/>
      <c r="HHF44" s="619"/>
      <c r="HHG44" s="619"/>
      <c r="HHH44" s="619"/>
      <c r="HHI44" s="619"/>
      <c r="HHJ44" s="619"/>
      <c r="HHK44" s="619"/>
      <c r="HHL44" s="619"/>
      <c r="HHM44" s="619"/>
      <c r="HHN44" s="619"/>
      <c r="HHO44" s="619"/>
      <c r="HHP44" s="619"/>
      <c r="HHQ44" s="619"/>
      <c r="HHR44" s="619"/>
      <c r="HHS44" s="619"/>
      <c r="HHT44" s="619"/>
      <c r="HHU44" s="619"/>
      <c r="HHV44" s="619"/>
      <c r="HHW44" s="619"/>
      <c r="HHX44" s="619"/>
      <c r="HHY44" s="619"/>
      <c r="HHZ44" s="619"/>
      <c r="HIA44" s="619"/>
      <c r="HIB44" s="619"/>
      <c r="HIC44" s="619"/>
      <c r="HID44" s="619"/>
      <c r="HIE44" s="619"/>
      <c r="HIF44" s="619"/>
      <c r="HIG44" s="619"/>
      <c r="HIH44" s="619"/>
      <c r="HII44" s="619"/>
      <c r="HIJ44" s="619"/>
      <c r="HIK44" s="619"/>
      <c r="HIL44" s="619"/>
      <c r="HIM44" s="619"/>
      <c r="HIN44" s="619"/>
      <c r="HIO44" s="619"/>
      <c r="HIP44" s="619"/>
      <c r="HIQ44" s="619"/>
      <c r="HIR44" s="619"/>
      <c r="HIS44" s="619"/>
      <c r="HIT44" s="619"/>
      <c r="HIU44" s="619"/>
      <c r="HIV44" s="619"/>
      <c r="HIW44" s="619"/>
      <c r="HIX44" s="619"/>
      <c r="HIY44" s="619"/>
      <c r="HIZ44" s="619"/>
      <c r="HJA44" s="619"/>
      <c r="HJB44" s="619"/>
      <c r="HJC44" s="619"/>
      <c r="HJD44" s="619"/>
      <c r="HJE44" s="619"/>
      <c r="HJF44" s="619"/>
      <c r="HJG44" s="619"/>
      <c r="HJH44" s="619"/>
      <c r="HJI44" s="619"/>
      <c r="HJJ44" s="619"/>
      <c r="HJK44" s="619"/>
      <c r="HJL44" s="619"/>
      <c r="HJM44" s="619"/>
      <c r="HJN44" s="619"/>
      <c r="HJO44" s="619"/>
      <c r="HJP44" s="619"/>
      <c r="HJQ44" s="619"/>
      <c r="HJR44" s="619"/>
      <c r="HJS44" s="619"/>
      <c r="HJT44" s="619"/>
      <c r="HJU44" s="619"/>
      <c r="HJV44" s="619"/>
      <c r="HJW44" s="619"/>
      <c r="HJX44" s="619"/>
      <c r="HJY44" s="619"/>
      <c r="HJZ44" s="619"/>
      <c r="HKA44" s="619"/>
      <c r="HKB44" s="619"/>
      <c r="HKC44" s="619"/>
      <c r="HKD44" s="619"/>
      <c r="HKE44" s="619"/>
      <c r="HKF44" s="619"/>
      <c r="HKG44" s="619"/>
      <c r="HKH44" s="619"/>
      <c r="HKI44" s="619"/>
      <c r="HKJ44" s="619"/>
      <c r="HKK44" s="619"/>
      <c r="HKL44" s="619"/>
      <c r="HKM44" s="619"/>
      <c r="HKN44" s="619"/>
      <c r="HKO44" s="619"/>
      <c r="HKP44" s="619"/>
      <c r="HKQ44" s="619"/>
      <c r="HKR44" s="619"/>
      <c r="HKS44" s="619"/>
      <c r="HKT44" s="619"/>
      <c r="HKU44" s="619"/>
      <c r="HKV44" s="619"/>
      <c r="HKW44" s="619"/>
      <c r="HKX44" s="619"/>
      <c r="HKY44" s="619"/>
      <c r="HKZ44" s="619"/>
      <c r="HLA44" s="619"/>
      <c r="HLB44" s="619"/>
      <c r="HLC44" s="619"/>
      <c r="HLD44" s="619"/>
      <c r="HLE44" s="619"/>
      <c r="HLF44" s="619"/>
      <c r="HLG44" s="619"/>
      <c r="HLH44" s="619"/>
      <c r="HLI44" s="619"/>
      <c r="HLJ44" s="619"/>
      <c r="HLK44" s="619"/>
      <c r="HLL44" s="619"/>
      <c r="HLM44" s="619"/>
      <c r="HLN44" s="619"/>
      <c r="HLO44" s="619"/>
      <c r="HLP44" s="619"/>
      <c r="HLQ44" s="619"/>
      <c r="HLR44" s="619"/>
      <c r="HLS44" s="619"/>
      <c r="HLT44" s="619"/>
      <c r="HLU44" s="619"/>
      <c r="HLV44" s="619"/>
      <c r="HLW44" s="619"/>
      <c r="HLX44" s="619"/>
      <c r="HLY44" s="619"/>
      <c r="HLZ44" s="619"/>
      <c r="HMA44" s="619"/>
      <c r="HMB44" s="619"/>
      <c r="HMC44" s="619"/>
      <c r="HMD44" s="619"/>
      <c r="HME44" s="619"/>
      <c r="HMF44" s="619"/>
      <c r="HMG44" s="619"/>
      <c r="HMH44" s="619"/>
      <c r="HMI44" s="619"/>
      <c r="HMJ44" s="619"/>
      <c r="HMK44" s="619"/>
      <c r="HML44" s="619"/>
      <c r="HMM44" s="619"/>
      <c r="HMN44" s="619"/>
      <c r="HMO44" s="619"/>
      <c r="HMP44" s="619"/>
      <c r="HMQ44" s="619"/>
      <c r="HMR44" s="619"/>
      <c r="HMS44" s="619"/>
      <c r="HMT44" s="619"/>
      <c r="HMU44" s="619"/>
      <c r="HMV44" s="619"/>
      <c r="HMW44" s="619"/>
      <c r="HMX44" s="619"/>
      <c r="HMY44" s="619"/>
      <c r="HMZ44" s="619"/>
      <c r="HNA44" s="619"/>
      <c r="HNB44" s="619"/>
      <c r="HNC44" s="619"/>
      <c r="HND44" s="619"/>
      <c r="HNE44" s="619"/>
      <c r="HNF44" s="619"/>
      <c r="HNG44" s="619"/>
      <c r="HNH44" s="619"/>
      <c r="HNI44" s="619"/>
      <c r="HNJ44" s="619"/>
      <c r="HNK44" s="619"/>
      <c r="HNL44" s="619"/>
      <c r="HNM44" s="619"/>
      <c r="HNN44" s="619"/>
      <c r="HNO44" s="619"/>
      <c r="HNP44" s="619"/>
      <c r="HNQ44" s="619"/>
      <c r="HNR44" s="619"/>
      <c r="HNS44" s="619"/>
      <c r="HNT44" s="619"/>
      <c r="HNU44" s="619"/>
      <c r="HNV44" s="619"/>
      <c r="HNW44" s="619"/>
      <c r="HNX44" s="619"/>
      <c r="HNY44" s="619"/>
      <c r="HNZ44" s="619"/>
      <c r="HOA44" s="619"/>
      <c r="HOB44" s="619"/>
      <c r="HOC44" s="619"/>
      <c r="HOD44" s="619"/>
      <c r="HOE44" s="619"/>
      <c r="HOF44" s="619"/>
      <c r="HOG44" s="619"/>
      <c r="HOH44" s="619"/>
      <c r="HOI44" s="619"/>
      <c r="HOJ44" s="619"/>
      <c r="HOK44" s="619"/>
      <c r="HOL44" s="619"/>
      <c r="HOM44" s="619"/>
      <c r="HON44" s="619"/>
      <c r="HOO44" s="619"/>
      <c r="HOP44" s="619"/>
      <c r="HOQ44" s="619"/>
      <c r="HOR44" s="619"/>
      <c r="HOS44" s="619"/>
      <c r="HOT44" s="619"/>
      <c r="HOU44" s="619"/>
      <c r="HOV44" s="619"/>
      <c r="HOW44" s="619"/>
      <c r="HOX44" s="619"/>
      <c r="HOY44" s="619"/>
      <c r="HOZ44" s="619"/>
      <c r="HPA44" s="619"/>
      <c r="HPB44" s="619"/>
      <c r="HPC44" s="619"/>
      <c r="HPD44" s="619"/>
      <c r="HPE44" s="619"/>
      <c r="HPF44" s="619"/>
      <c r="HPG44" s="619"/>
      <c r="HPH44" s="619"/>
      <c r="HPI44" s="619"/>
      <c r="HPJ44" s="619"/>
      <c r="HPK44" s="619"/>
      <c r="HPL44" s="619"/>
      <c r="HPM44" s="619"/>
      <c r="HPN44" s="619"/>
      <c r="HPO44" s="619"/>
      <c r="HPP44" s="619"/>
      <c r="HPQ44" s="619"/>
      <c r="HPR44" s="619"/>
      <c r="HPS44" s="619"/>
      <c r="HPT44" s="619"/>
      <c r="HPU44" s="619"/>
      <c r="HPV44" s="619"/>
      <c r="HPW44" s="619"/>
      <c r="HPX44" s="619"/>
      <c r="HPY44" s="619"/>
      <c r="HPZ44" s="619"/>
      <c r="HQA44" s="619"/>
      <c r="HQB44" s="619"/>
      <c r="HQC44" s="619"/>
      <c r="HQD44" s="619"/>
      <c r="HQE44" s="619"/>
      <c r="HQF44" s="619"/>
      <c r="HQG44" s="619"/>
      <c r="HQH44" s="619"/>
      <c r="HQI44" s="619"/>
      <c r="HQJ44" s="619"/>
      <c r="HQK44" s="619"/>
      <c r="HQL44" s="619"/>
      <c r="HQM44" s="619"/>
      <c r="HQN44" s="619"/>
      <c r="HQO44" s="619"/>
      <c r="HQP44" s="619"/>
      <c r="HQQ44" s="619"/>
      <c r="HQR44" s="619"/>
      <c r="HQS44" s="619"/>
      <c r="HQT44" s="619"/>
      <c r="HQU44" s="619"/>
      <c r="HQV44" s="619"/>
      <c r="HQW44" s="619"/>
      <c r="HQX44" s="619"/>
      <c r="HQY44" s="619"/>
      <c r="HQZ44" s="619"/>
      <c r="HRA44" s="619"/>
      <c r="HRB44" s="619"/>
      <c r="HRC44" s="619"/>
      <c r="HRD44" s="619"/>
      <c r="HRE44" s="619"/>
      <c r="HRF44" s="619"/>
      <c r="HRG44" s="619"/>
      <c r="HRH44" s="619"/>
      <c r="HRI44" s="619"/>
      <c r="HRJ44" s="619"/>
      <c r="HRK44" s="619"/>
      <c r="HRL44" s="619"/>
      <c r="HRM44" s="619"/>
      <c r="HRN44" s="619"/>
      <c r="HRO44" s="619"/>
      <c r="HRP44" s="619"/>
      <c r="HRQ44" s="619"/>
      <c r="HRR44" s="619"/>
      <c r="HRS44" s="619"/>
      <c r="HRT44" s="619"/>
      <c r="HRU44" s="619"/>
      <c r="HRV44" s="619"/>
      <c r="HRW44" s="619"/>
      <c r="HRX44" s="619"/>
      <c r="HRY44" s="619"/>
      <c r="HRZ44" s="619"/>
      <c r="HSA44" s="619"/>
      <c r="HSB44" s="619"/>
      <c r="HSC44" s="619"/>
      <c r="HSD44" s="619"/>
      <c r="HSE44" s="619"/>
      <c r="HSF44" s="619"/>
      <c r="HSG44" s="619"/>
      <c r="HSH44" s="619"/>
      <c r="HSI44" s="619"/>
      <c r="HSJ44" s="619"/>
      <c r="HSK44" s="619"/>
      <c r="HSL44" s="619"/>
      <c r="HSM44" s="619"/>
      <c r="HSN44" s="619"/>
      <c r="HSO44" s="619"/>
      <c r="HSP44" s="619"/>
      <c r="HSQ44" s="619"/>
      <c r="HSR44" s="619"/>
      <c r="HSS44" s="619"/>
      <c r="HST44" s="619"/>
      <c r="HSU44" s="619"/>
      <c r="HSV44" s="619"/>
      <c r="HSW44" s="619"/>
      <c r="HSX44" s="619"/>
      <c r="HSY44" s="619"/>
      <c r="HSZ44" s="619"/>
      <c r="HTA44" s="619"/>
      <c r="HTB44" s="619"/>
      <c r="HTC44" s="619"/>
      <c r="HTD44" s="619"/>
      <c r="HTE44" s="619"/>
      <c r="HTF44" s="619"/>
      <c r="HTG44" s="619"/>
      <c r="HTH44" s="619"/>
      <c r="HTI44" s="619"/>
      <c r="HTJ44" s="619"/>
      <c r="HTK44" s="619"/>
      <c r="HTL44" s="619"/>
      <c r="HTM44" s="619"/>
      <c r="HTN44" s="619"/>
      <c r="HTO44" s="619"/>
      <c r="HTP44" s="619"/>
      <c r="HTQ44" s="619"/>
      <c r="HTR44" s="619"/>
      <c r="HTS44" s="619"/>
      <c r="HTT44" s="619"/>
      <c r="HTU44" s="619"/>
      <c r="HTV44" s="619"/>
      <c r="HTW44" s="619"/>
      <c r="HTX44" s="619"/>
      <c r="HTY44" s="619"/>
      <c r="HTZ44" s="619"/>
      <c r="HUA44" s="619"/>
      <c r="HUB44" s="619"/>
      <c r="HUC44" s="619"/>
      <c r="HUD44" s="619"/>
      <c r="HUE44" s="619"/>
      <c r="HUF44" s="619"/>
      <c r="HUG44" s="619"/>
      <c r="HUH44" s="619"/>
      <c r="HUI44" s="619"/>
      <c r="HUJ44" s="619"/>
      <c r="HUK44" s="619"/>
      <c r="HUL44" s="619"/>
      <c r="HUM44" s="619"/>
      <c r="HUN44" s="619"/>
      <c r="HUO44" s="619"/>
      <c r="HUP44" s="619"/>
      <c r="HUQ44" s="619"/>
      <c r="HUR44" s="619"/>
      <c r="HUS44" s="619"/>
      <c r="HUT44" s="619"/>
      <c r="HUU44" s="619"/>
      <c r="HUV44" s="619"/>
      <c r="HUW44" s="619"/>
      <c r="HUX44" s="619"/>
      <c r="HUY44" s="619"/>
      <c r="HUZ44" s="619"/>
      <c r="HVA44" s="619"/>
      <c r="HVB44" s="619"/>
      <c r="HVC44" s="619"/>
      <c r="HVD44" s="619"/>
      <c r="HVE44" s="619"/>
      <c r="HVF44" s="619"/>
      <c r="HVG44" s="619"/>
      <c r="HVH44" s="619"/>
      <c r="HVI44" s="619"/>
      <c r="HVJ44" s="619"/>
      <c r="HVK44" s="619"/>
      <c r="HVL44" s="619"/>
      <c r="HVM44" s="619"/>
      <c r="HVN44" s="619"/>
      <c r="HVO44" s="619"/>
      <c r="HVP44" s="619"/>
      <c r="HVQ44" s="619"/>
      <c r="HVR44" s="619"/>
      <c r="HVS44" s="619"/>
      <c r="HVT44" s="619"/>
      <c r="HVU44" s="619"/>
      <c r="HVV44" s="619"/>
      <c r="HVW44" s="619"/>
      <c r="HVX44" s="619"/>
      <c r="HVY44" s="619"/>
      <c r="HVZ44" s="619"/>
      <c r="HWA44" s="619"/>
      <c r="HWB44" s="619"/>
      <c r="HWC44" s="619"/>
      <c r="HWD44" s="619"/>
      <c r="HWE44" s="619"/>
      <c r="HWF44" s="619"/>
      <c r="HWG44" s="619"/>
      <c r="HWH44" s="619"/>
      <c r="HWI44" s="619"/>
      <c r="HWJ44" s="619"/>
      <c r="HWK44" s="619"/>
      <c r="HWL44" s="619"/>
      <c r="HWM44" s="619"/>
      <c r="HWN44" s="619"/>
      <c r="HWO44" s="619"/>
      <c r="HWP44" s="619"/>
      <c r="HWQ44" s="619"/>
      <c r="HWR44" s="619"/>
      <c r="HWS44" s="619"/>
      <c r="HWT44" s="619"/>
      <c r="HWU44" s="619"/>
      <c r="HWV44" s="619"/>
      <c r="HWW44" s="619"/>
      <c r="HWX44" s="619"/>
      <c r="HWY44" s="619"/>
      <c r="HWZ44" s="619"/>
      <c r="HXA44" s="619"/>
      <c r="HXB44" s="619"/>
      <c r="HXC44" s="619"/>
      <c r="HXD44" s="619"/>
      <c r="HXE44" s="619"/>
      <c r="HXF44" s="619"/>
      <c r="HXG44" s="619"/>
      <c r="HXH44" s="619"/>
      <c r="HXI44" s="619"/>
      <c r="HXJ44" s="619"/>
      <c r="HXK44" s="619"/>
      <c r="HXL44" s="619"/>
      <c r="HXM44" s="619"/>
      <c r="HXN44" s="619"/>
      <c r="HXO44" s="619"/>
      <c r="HXP44" s="619"/>
      <c r="HXQ44" s="619"/>
      <c r="HXR44" s="619"/>
      <c r="HXS44" s="619"/>
      <c r="HXT44" s="619"/>
      <c r="HXU44" s="619"/>
      <c r="HXV44" s="619"/>
      <c r="HXW44" s="619"/>
      <c r="HXX44" s="619"/>
      <c r="HXY44" s="619"/>
      <c r="HXZ44" s="619"/>
      <c r="HYA44" s="619"/>
      <c r="HYB44" s="619"/>
      <c r="HYC44" s="619"/>
      <c r="HYD44" s="619"/>
      <c r="HYE44" s="619"/>
      <c r="HYF44" s="619"/>
      <c r="HYG44" s="619"/>
      <c r="HYH44" s="619"/>
      <c r="HYI44" s="619"/>
      <c r="HYJ44" s="619"/>
      <c r="HYK44" s="619"/>
      <c r="HYL44" s="619"/>
      <c r="HYM44" s="619"/>
      <c r="HYN44" s="619"/>
      <c r="HYO44" s="619"/>
      <c r="HYP44" s="619"/>
      <c r="HYQ44" s="619"/>
      <c r="HYR44" s="619"/>
      <c r="HYS44" s="619"/>
      <c r="HYT44" s="619"/>
      <c r="HYU44" s="619"/>
      <c r="HYV44" s="619"/>
      <c r="HYW44" s="619"/>
      <c r="HYX44" s="619"/>
      <c r="HYY44" s="619"/>
      <c r="HYZ44" s="619"/>
      <c r="HZA44" s="619"/>
      <c r="HZB44" s="619"/>
      <c r="HZC44" s="619"/>
      <c r="HZD44" s="619"/>
      <c r="HZE44" s="619"/>
      <c r="HZF44" s="619"/>
      <c r="HZG44" s="619"/>
      <c r="HZH44" s="619"/>
      <c r="HZI44" s="619"/>
      <c r="HZJ44" s="619"/>
      <c r="HZK44" s="619"/>
      <c r="HZL44" s="619"/>
      <c r="HZM44" s="619"/>
      <c r="HZN44" s="619"/>
      <c r="HZO44" s="619"/>
      <c r="HZP44" s="619"/>
      <c r="HZQ44" s="619"/>
      <c r="HZR44" s="619"/>
      <c r="HZS44" s="619"/>
      <c r="HZT44" s="619"/>
      <c r="HZU44" s="619"/>
      <c r="HZV44" s="619"/>
      <c r="HZW44" s="619"/>
      <c r="HZX44" s="619"/>
      <c r="HZY44" s="619"/>
      <c r="HZZ44" s="619"/>
      <c r="IAA44" s="619"/>
      <c r="IAB44" s="619"/>
      <c r="IAC44" s="619"/>
      <c r="IAD44" s="619"/>
      <c r="IAE44" s="619"/>
      <c r="IAF44" s="619"/>
      <c r="IAG44" s="619"/>
      <c r="IAH44" s="619"/>
      <c r="IAI44" s="619"/>
      <c r="IAJ44" s="619"/>
      <c r="IAK44" s="619"/>
      <c r="IAL44" s="619"/>
      <c r="IAM44" s="619"/>
      <c r="IAN44" s="619"/>
      <c r="IAO44" s="619"/>
      <c r="IAP44" s="619"/>
      <c r="IAQ44" s="619"/>
      <c r="IAR44" s="619"/>
      <c r="IAS44" s="619"/>
      <c r="IAT44" s="619"/>
      <c r="IAU44" s="619"/>
      <c r="IAV44" s="619"/>
      <c r="IAW44" s="619"/>
      <c r="IAX44" s="619"/>
      <c r="IAY44" s="619"/>
      <c r="IAZ44" s="619"/>
      <c r="IBA44" s="619"/>
      <c r="IBB44" s="619"/>
      <c r="IBC44" s="619"/>
      <c r="IBD44" s="619"/>
      <c r="IBE44" s="619"/>
      <c r="IBF44" s="619"/>
      <c r="IBG44" s="619"/>
      <c r="IBH44" s="619"/>
      <c r="IBI44" s="619"/>
      <c r="IBJ44" s="619"/>
      <c r="IBK44" s="619"/>
      <c r="IBL44" s="619"/>
      <c r="IBM44" s="619"/>
      <c r="IBN44" s="619"/>
      <c r="IBO44" s="619"/>
      <c r="IBP44" s="619"/>
      <c r="IBQ44" s="619"/>
      <c r="IBR44" s="619"/>
      <c r="IBS44" s="619"/>
      <c r="IBT44" s="619"/>
      <c r="IBU44" s="619"/>
      <c r="IBV44" s="619"/>
      <c r="IBW44" s="619"/>
      <c r="IBX44" s="619"/>
      <c r="IBY44" s="619"/>
      <c r="IBZ44" s="619"/>
      <c r="ICA44" s="619"/>
      <c r="ICB44" s="619"/>
      <c r="ICC44" s="619"/>
      <c r="ICD44" s="619"/>
      <c r="ICE44" s="619"/>
      <c r="ICF44" s="619"/>
      <c r="ICG44" s="619"/>
      <c r="ICH44" s="619"/>
      <c r="ICI44" s="619"/>
      <c r="ICJ44" s="619"/>
      <c r="ICK44" s="619"/>
      <c r="ICL44" s="619"/>
      <c r="ICM44" s="619"/>
      <c r="ICN44" s="619"/>
      <c r="ICO44" s="619"/>
      <c r="ICP44" s="619"/>
      <c r="ICQ44" s="619"/>
      <c r="ICR44" s="619"/>
      <c r="ICS44" s="619"/>
      <c r="ICT44" s="619"/>
      <c r="ICU44" s="619"/>
      <c r="ICV44" s="619"/>
      <c r="ICW44" s="619"/>
      <c r="ICX44" s="619"/>
      <c r="ICY44" s="619"/>
      <c r="ICZ44" s="619"/>
      <c r="IDA44" s="619"/>
      <c r="IDB44" s="619"/>
      <c r="IDC44" s="619"/>
      <c r="IDD44" s="619"/>
      <c r="IDE44" s="619"/>
      <c r="IDF44" s="619"/>
      <c r="IDG44" s="619"/>
      <c r="IDH44" s="619"/>
      <c r="IDI44" s="619"/>
      <c r="IDJ44" s="619"/>
      <c r="IDK44" s="619"/>
      <c r="IDL44" s="619"/>
      <c r="IDM44" s="619"/>
      <c r="IDN44" s="619"/>
      <c r="IDO44" s="619"/>
      <c r="IDP44" s="619"/>
      <c r="IDQ44" s="619"/>
      <c r="IDR44" s="619"/>
      <c r="IDS44" s="619"/>
      <c r="IDT44" s="619"/>
      <c r="IDU44" s="619"/>
      <c r="IDV44" s="619"/>
      <c r="IDW44" s="619"/>
      <c r="IDX44" s="619"/>
      <c r="IDY44" s="619"/>
      <c r="IDZ44" s="619"/>
      <c r="IEA44" s="619"/>
      <c r="IEB44" s="619"/>
      <c r="IEC44" s="619"/>
      <c r="IED44" s="619"/>
      <c r="IEE44" s="619"/>
      <c r="IEF44" s="619"/>
      <c r="IEG44" s="619"/>
      <c r="IEH44" s="619"/>
      <c r="IEI44" s="619"/>
      <c r="IEJ44" s="619"/>
      <c r="IEK44" s="619"/>
      <c r="IEL44" s="619"/>
      <c r="IEM44" s="619"/>
      <c r="IEN44" s="619"/>
      <c r="IEO44" s="619"/>
      <c r="IEP44" s="619"/>
      <c r="IEQ44" s="619"/>
      <c r="IER44" s="619"/>
      <c r="IES44" s="619"/>
      <c r="IET44" s="619"/>
      <c r="IEU44" s="619"/>
      <c r="IEV44" s="619"/>
      <c r="IEW44" s="619"/>
      <c r="IEX44" s="619"/>
      <c r="IEY44" s="619"/>
      <c r="IEZ44" s="619"/>
      <c r="IFA44" s="619"/>
      <c r="IFB44" s="619"/>
      <c r="IFC44" s="619"/>
      <c r="IFD44" s="619"/>
      <c r="IFE44" s="619"/>
      <c r="IFF44" s="619"/>
      <c r="IFG44" s="619"/>
      <c r="IFH44" s="619"/>
      <c r="IFI44" s="619"/>
      <c r="IFJ44" s="619"/>
      <c r="IFK44" s="619"/>
      <c r="IFL44" s="619"/>
      <c r="IFM44" s="619"/>
      <c r="IFN44" s="619"/>
      <c r="IFO44" s="619"/>
      <c r="IFP44" s="619"/>
      <c r="IFQ44" s="619"/>
      <c r="IFR44" s="619"/>
      <c r="IFS44" s="619"/>
      <c r="IFT44" s="619"/>
      <c r="IFU44" s="619"/>
      <c r="IFV44" s="619"/>
      <c r="IFW44" s="619"/>
      <c r="IFX44" s="619"/>
      <c r="IFY44" s="619"/>
      <c r="IFZ44" s="619"/>
      <c r="IGA44" s="619"/>
      <c r="IGB44" s="619"/>
      <c r="IGC44" s="619"/>
      <c r="IGD44" s="619"/>
      <c r="IGE44" s="619"/>
      <c r="IGF44" s="619"/>
      <c r="IGG44" s="619"/>
      <c r="IGH44" s="619"/>
      <c r="IGI44" s="619"/>
      <c r="IGJ44" s="619"/>
      <c r="IGK44" s="619"/>
      <c r="IGL44" s="619"/>
      <c r="IGM44" s="619"/>
      <c r="IGN44" s="619"/>
      <c r="IGO44" s="619"/>
      <c r="IGP44" s="619"/>
      <c r="IGQ44" s="619"/>
      <c r="IGR44" s="619"/>
      <c r="IGS44" s="619"/>
      <c r="IGT44" s="619"/>
      <c r="IGU44" s="619"/>
      <c r="IGV44" s="619"/>
      <c r="IGW44" s="619"/>
      <c r="IGX44" s="619"/>
      <c r="IGY44" s="619"/>
      <c r="IGZ44" s="619"/>
      <c r="IHA44" s="619"/>
      <c r="IHB44" s="619"/>
      <c r="IHC44" s="619"/>
      <c r="IHD44" s="619"/>
      <c r="IHE44" s="619"/>
      <c r="IHF44" s="619"/>
      <c r="IHG44" s="619"/>
      <c r="IHH44" s="619"/>
      <c r="IHI44" s="619"/>
      <c r="IHJ44" s="619"/>
      <c r="IHK44" s="619"/>
      <c r="IHL44" s="619"/>
      <c r="IHM44" s="619"/>
      <c r="IHN44" s="619"/>
      <c r="IHO44" s="619"/>
      <c r="IHP44" s="619"/>
      <c r="IHQ44" s="619"/>
      <c r="IHR44" s="619"/>
      <c r="IHS44" s="619"/>
      <c r="IHT44" s="619"/>
      <c r="IHU44" s="619"/>
      <c r="IHV44" s="619"/>
      <c r="IHW44" s="619"/>
      <c r="IHX44" s="619"/>
      <c r="IHY44" s="619"/>
      <c r="IHZ44" s="619"/>
      <c r="IIA44" s="619"/>
      <c r="IIB44" s="619"/>
      <c r="IIC44" s="619"/>
      <c r="IID44" s="619"/>
      <c r="IIE44" s="619"/>
      <c r="IIF44" s="619"/>
      <c r="IIG44" s="619"/>
      <c r="IIH44" s="619"/>
      <c r="III44" s="619"/>
      <c r="IIJ44" s="619"/>
      <c r="IIK44" s="619"/>
      <c r="IIL44" s="619"/>
      <c r="IIM44" s="619"/>
      <c r="IIN44" s="619"/>
      <c r="IIO44" s="619"/>
      <c r="IIP44" s="619"/>
      <c r="IIQ44" s="619"/>
      <c r="IIR44" s="619"/>
      <c r="IIS44" s="619"/>
      <c r="IIT44" s="619"/>
      <c r="IIU44" s="619"/>
      <c r="IIV44" s="619"/>
      <c r="IIW44" s="619"/>
      <c r="IIX44" s="619"/>
      <c r="IIY44" s="619"/>
      <c r="IIZ44" s="619"/>
      <c r="IJA44" s="619"/>
      <c r="IJB44" s="619"/>
      <c r="IJC44" s="619"/>
      <c r="IJD44" s="619"/>
      <c r="IJE44" s="619"/>
      <c r="IJF44" s="619"/>
      <c r="IJG44" s="619"/>
      <c r="IJH44" s="619"/>
      <c r="IJI44" s="619"/>
      <c r="IJJ44" s="619"/>
      <c r="IJK44" s="619"/>
      <c r="IJL44" s="619"/>
      <c r="IJM44" s="619"/>
      <c r="IJN44" s="619"/>
      <c r="IJO44" s="619"/>
      <c r="IJP44" s="619"/>
      <c r="IJQ44" s="619"/>
      <c r="IJR44" s="619"/>
      <c r="IJS44" s="619"/>
      <c r="IJT44" s="619"/>
      <c r="IJU44" s="619"/>
      <c r="IJV44" s="619"/>
      <c r="IJW44" s="619"/>
      <c r="IJX44" s="619"/>
      <c r="IJY44" s="619"/>
      <c r="IJZ44" s="619"/>
      <c r="IKA44" s="619"/>
      <c r="IKB44" s="619"/>
      <c r="IKC44" s="619"/>
      <c r="IKD44" s="619"/>
      <c r="IKE44" s="619"/>
      <c r="IKF44" s="619"/>
      <c r="IKG44" s="619"/>
      <c r="IKH44" s="619"/>
      <c r="IKI44" s="619"/>
      <c r="IKJ44" s="619"/>
      <c r="IKK44" s="619"/>
      <c r="IKL44" s="619"/>
      <c r="IKM44" s="619"/>
      <c r="IKN44" s="619"/>
      <c r="IKO44" s="619"/>
      <c r="IKP44" s="619"/>
      <c r="IKQ44" s="619"/>
      <c r="IKR44" s="619"/>
      <c r="IKS44" s="619"/>
      <c r="IKT44" s="619"/>
      <c r="IKU44" s="619"/>
      <c r="IKV44" s="619"/>
      <c r="IKW44" s="619"/>
      <c r="IKX44" s="619"/>
      <c r="IKY44" s="619"/>
      <c r="IKZ44" s="619"/>
      <c r="ILA44" s="619"/>
      <c r="ILB44" s="619"/>
      <c r="ILC44" s="619"/>
      <c r="ILD44" s="619"/>
      <c r="ILE44" s="619"/>
      <c r="ILF44" s="619"/>
      <c r="ILG44" s="619"/>
      <c r="ILH44" s="619"/>
      <c r="ILI44" s="619"/>
      <c r="ILJ44" s="619"/>
      <c r="ILK44" s="619"/>
      <c r="ILL44" s="619"/>
      <c r="ILM44" s="619"/>
      <c r="ILN44" s="619"/>
      <c r="ILO44" s="619"/>
      <c r="ILP44" s="619"/>
      <c r="ILQ44" s="619"/>
      <c r="ILR44" s="619"/>
      <c r="ILS44" s="619"/>
      <c r="ILT44" s="619"/>
      <c r="ILU44" s="619"/>
      <c r="ILV44" s="619"/>
      <c r="ILW44" s="619"/>
      <c r="ILX44" s="619"/>
      <c r="ILY44" s="619"/>
      <c r="ILZ44" s="619"/>
      <c r="IMA44" s="619"/>
      <c r="IMB44" s="619"/>
      <c r="IMC44" s="619"/>
      <c r="IMD44" s="619"/>
      <c r="IME44" s="619"/>
      <c r="IMF44" s="619"/>
      <c r="IMG44" s="619"/>
      <c r="IMH44" s="619"/>
      <c r="IMI44" s="619"/>
      <c r="IMJ44" s="619"/>
      <c r="IMK44" s="619"/>
      <c r="IML44" s="619"/>
      <c r="IMM44" s="619"/>
      <c r="IMN44" s="619"/>
      <c r="IMO44" s="619"/>
      <c r="IMP44" s="619"/>
      <c r="IMQ44" s="619"/>
      <c r="IMR44" s="619"/>
      <c r="IMS44" s="619"/>
      <c r="IMT44" s="619"/>
      <c r="IMU44" s="619"/>
      <c r="IMV44" s="619"/>
      <c r="IMW44" s="619"/>
      <c r="IMX44" s="619"/>
      <c r="IMY44" s="619"/>
      <c r="IMZ44" s="619"/>
      <c r="INA44" s="619"/>
      <c r="INB44" s="619"/>
      <c r="INC44" s="619"/>
      <c r="IND44" s="619"/>
      <c r="INE44" s="619"/>
      <c r="INF44" s="619"/>
      <c r="ING44" s="619"/>
      <c r="INH44" s="619"/>
      <c r="INI44" s="619"/>
      <c r="INJ44" s="619"/>
      <c r="INK44" s="619"/>
      <c r="INL44" s="619"/>
      <c r="INM44" s="619"/>
      <c r="INN44" s="619"/>
      <c r="INO44" s="619"/>
      <c r="INP44" s="619"/>
      <c r="INQ44" s="619"/>
      <c r="INR44" s="619"/>
      <c r="INS44" s="619"/>
      <c r="INT44" s="619"/>
      <c r="INU44" s="619"/>
      <c r="INV44" s="619"/>
      <c r="INW44" s="619"/>
      <c r="INX44" s="619"/>
      <c r="INY44" s="619"/>
      <c r="INZ44" s="619"/>
      <c r="IOA44" s="619"/>
      <c r="IOB44" s="619"/>
      <c r="IOC44" s="619"/>
      <c r="IOD44" s="619"/>
      <c r="IOE44" s="619"/>
      <c r="IOF44" s="619"/>
      <c r="IOG44" s="619"/>
      <c r="IOH44" s="619"/>
      <c r="IOI44" s="619"/>
      <c r="IOJ44" s="619"/>
      <c r="IOK44" s="619"/>
      <c r="IOL44" s="619"/>
      <c r="IOM44" s="619"/>
      <c r="ION44" s="619"/>
      <c r="IOO44" s="619"/>
      <c r="IOP44" s="619"/>
      <c r="IOQ44" s="619"/>
      <c r="IOR44" s="619"/>
      <c r="IOS44" s="619"/>
      <c r="IOT44" s="619"/>
      <c r="IOU44" s="619"/>
      <c r="IOV44" s="619"/>
      <c r="IOW44" s="619"/>
      <c r="IOX44" s="619"/>
      <c r="IOY44" s="619"/>
      <c r="IOZ44" s="619"/>
      <c r="IPA44" s="619"/>
      <c r="IPB44" s="619"/>
      <c r="IPC44" s="619"/>
      <c r="IPD44" s="619"/>
      <c r="IPE44" s="619"/>
      <c r="IPF44" s="619"/>
      <c r="IPG44" s="619"/>
      <c r="IPH44" s="619"/>
      <c r="IPI44" s="619"/>
      <c r="IPJ44" s="619"/>
      <c r="IPK44" s="619"/>
      <c r="IPL44" s="619"/>
      <c r="IPM44" s="619"/>
      <c r="IPN44" s="619"/>
      <c r="IPO44" s="619"/>
      <c r="IPP44" s="619"/>
      <c r="IPQ44" s="619"/>
      <c r="IPR44" s="619"/>
      <c r="IPS44" s="619"/>
      <c r="IPT44" s="619"/>
      <c r="IPU44" s="619"/>
      <c r="IPV44" s="619"/>
      <c r="IPW44" s="619"/>
      <c r="IPX44" s="619"/>
      <c r="IPY44" s="619"/>
      <c r="IPZ44" s="619"/>
      <c r="IQA44" s="619"/>
      <c r="IQB44" s="619"/>
      <c r="IQC44" s="619"/>
      <c r="IQD44" s="619"/>
      <c r="IQE44" s="619"/>
      <c r="IQF44" s="619"/>
      <c r="IQG44" s="619"/>
      <c r="IQH44" s="619"/>
      <c r="IQI44" s="619"/>
      <c r="IQJ44" s="619"/>
      <c r="IQK44" s="619"/>
      <c r="IQL44" s="619"/>
      <c r="IQM44" s="619"/>
      <c r="IQN44" s="619"/>
      <c r="IQO44" s="619"/>
      <c r="IQP44" s="619"/>
      <c r="IQQ44" s="619"/>
      <c r="IQR44" s="619"/>
      <c r="IQS44" s="619"/>
      <c r="IQT44" s="619"/>
      <c r="IQU44" s="619"/>
      <c r="IQV44" s="619"/>
      <c r="IQW44" s="619"/>
      <c r="IQX44" s="619"/>
      <c r="IQY44" s="619"/>
      <c r="IQZ44" s="619"/>
      <c r="IRA44" s="619"/>
      <c r="IRB44" s="619"/>
      <c r="IRC44" s="619"/>
      <c r="IRD44" s="619"/>
      <c r="IRE44" s="619"/>
      <c r="IRF44" s="619"/>
      <c r="IRG44" s="619"/>
      <c r="IRH44" s="619"/>
      <c r="IRI44" s="619"/>
      <c r="IRJ44" s="619"/>
      <c r="IRK44" s="619"/>
      <c r="IRL44" s="619"/>
      <c r="IRM44" s="619"/>
      <c r="IRN44" s="619"/>
      <c r="IRO44" s="619"/>
      <c r="IRP44" s="619"/>
      <c r="IRQ44" s="619"/>
      <c r="IRR44" s="619"/>
      <c r="IRS44" s="619"/>
      <c r="IRT44" s="619"/>
      <c r="IRU44" s="619"/>
      <c r="IRV44" s="619"/>
      <c r="IRW44" s="619"/>
      <c r="IRX44" s="619"/>
      <c r="IRY44" s="619"/>
      <c r="IRZ44" s="619"/>
      <c r="ISA44" s="619"/>
      <c r="ISB44" s="619"/>
      <c r="ISC44" s="619"/>
      <c r="ISD44" s="619"/>
      <c r="ISE44" s="619"/>
      <c r="ISF44" s="619"/>
      <c r="ISG44" s="619"/>
      <c r="ISH44" s="619"/>
      <c r="ISI44" s="619"/>
      <c r="ISJ44" s="619"/>
      <c r="ISK44" s="619"/>
      <c r="ISL44" s="619"/>
      <c r="ISM44" s="619"/>
      <c r="ISN44" s="619"/>
      <c r="ISO44" s="619"/>
      <c r="ISP44" s="619"/>
      <c r="ISQ44" s="619"/>
      <c r="ISR44" s="619"/>
      <c r="ISS44" s="619"/>
      <c r="IST44" s="619"/>
      <c r="ISU44" s="619"/>
      <c r="ISV44" s="619"/>
      <c r="ISW44" s="619"/>
      <c r="ISX44" s="619"/>
      <c r="ISY44" s="619"/>
      <c r="ISZ44" s="619"/>
      <c r="ITA44" s="619"/>
      <c r="ITB44" s="619"/>
      <c r="ITC44" s="619"/>
      <c r="ITD44" s="619"/>
      <c r="ITE44" s="619"/>
      <c r="ITF44" s="619"/>
      <c r="ITG44" s="619"/>
      <c r="ITH44" s="619"/>
      <c r="ITI44" s="619"/>
      <c r="ITJ44" s="619"/>
      <c r="ITK44" s="619"/>
      <c r="ITL44" s="619"/>
      <c r="ITM44" s="619"/>
      <c r="ITN44" s="619"/>
      <c r="ITO44" s="619"/>
      <c r="ITP44" s="619"/>
      <c r="ITQ44" s="619"/>
      <c r="ITR44" s="619"/>
      <c r="ITS44" s="619"/>
      <c r="ITT44" s="619"/>
      <c r="ITU44" s="619"/>
      <c r="ITV44" s="619"/>
      <c r="ITW44" s="619"/>
      <c r="ITX44" s="619"/>
      <c r="ITY44" s="619"/>
      <c r="ITZ44" s="619"/>
      <c r="IUA44" s="619"/>
      <c r="IUB44" s="619"/>
      <c r="IUC44" s="619"/>
      <c r="IUD44" s="619"/>
      <c r="IUE44" s="619"/>
      <c r="IUF44" s="619"/>
      <c r="IUG44" s="619"/>
      <c r="IUH44" s="619"/>
      <c r="IUI44" s="619"/>
      <c r="IUJ44" s="619"/>
      <c r="IUK44" s="619"/>
      <c r="IUL44" s="619"/>
      <c r="IUM44" s="619"/>
      <c r="IUN44" s="619"/>
      <c r="IUO44" s="619"/>
      <c r="IUP44" s="619"/>
      <c r="IUQ44" s="619"/>
      <c r="IUR44" s="619"/>
      <c r="IUS44" s="619"/>
      <c r="IUT44" s="619"/>
      <c r="IUU44" s="619"/>
      <c r="IUV44" s="619"/>
      <c r="IUW44" s="619"/>
      <c r="IUX44" s="619"/>
      <c r="IUY44" s="619"/>
      <c r="IUZ44" s="619"/>
      <c r="IVA44" s="619"/>
      <c r="IVB44" s="619"/>
      <c r="IVC44" s="619"/>
      <c r="IVD44" s="619"/>
      <c r="IVE44" s="619"/>
      <c r="IVF44" s="619"/>
      <c r="IVG44" s="619"/>
      <c r="IVH44" s="619"/>
      <c r="IVI44" s="619"/>
      <c r="IVJ44" s="619"/>
      <c r="IVK44" s="619"/>
      <c r="IVL44" s="619"/>
      <c r="IVM44" s="619"/>
      <c r="IVN44" s="619"/>
      <c r="IVO44" s="619"/>
      <c r="IVP44" s="619"/>
      <c r="IVQ44" s="619"/>
      <c r="IVR44" s="619"/>
      <c r="IVS44" s="619"/>
      <c r="IVT44" s="619"/>
      <c r="IVU44" s="619"/>
      <c r="IVV44" s="619"/>
      <c r="IVW44" s="619"/>
      <c r="IVX44" s="619"/>
      <c r="IVY44" s="619"/>
      <c r="IVZ44" s="619"/>
      <c r="IWA44" s="619"/>
      <c r="IWB44" s="619"/>
      <c r="IWC44" s="619"/>
      <c r="IWD44" s="619"/>
      <c r="IWE44" s="619"/>
      <c r="IWF44" s="619"/>
      <c r="IWG44" s="619"/>
      <c r="IWH44" s="619"/>
      <c r="IWI44" s="619"/>
      <c r="IWJ44" s="619"/>
      <c r="IWK44" s="619"/>
      <c r="IWL44" s="619"/>
      <c r="IWM44" s="619"/>
      <c r="IWN44" s="619"/>
      <c r="IWO44" s="619"/>
      <c r="IWP44" s="619"/>
      <c r="IWQ44" s="619"/>
      <c r="IWR44" s="619"/>
      <c r="IWS44" s="619"/>
      <c r="IWT44" s="619"/>
      <c r="IWU44" s="619"/>
      <c r="IWV44" s="619"/>
      <c r="IWW44" s="619"/>
      <c r="IWX44" s="619"/>
      <c r="IWY44" s="619"/>
      <c r="IWZ44" s="619"/>
      <c r="IXA44" s="619"/>
      <c r="IXB44" s="619"/>
      <c r="IXC44" s="619"/>
      <c r="IXD44" s="619"/>
      <c r="IXE44" s="619"/>
      <c r="IXF44" s="619"/>
      <c r="IXG44" s="619"/>
      <c r="IXH44" s="619"/>
      <c r="IXI44" s="619"/>
      <c r="IXJ44" s="619"/>
      <c r="IXK44" s="619"/>
      <c r="IXL44" s="619"/>
      <c r="IXM44" s="619"/>
      <c r="IXN44" s="619"/>
      <c r="IXO44" s="619"/>
      <c r="IXP44" s="619"/>
      <c r="IXQ44" s="619"/>
      <c r="IXR44" s="619"/>
      <c r="IXS44" s="619"/>
      <c r="IXT44" s="619"/>
      <c r="IXU44" s="619"/>
      <c r="IXV44" s="619"/>
      <c r="IXW44" s="619"/>
      <c r="IXX44" s="619"/>
      <c r="IXY44" s="619"/>
      <c r="IXZ44" s="619"/>
      <c r="IYA44" s="619"/>
      <c r="IYB44" s="619"/>
      <c r="IYC44" s="619"/>
      <c r="IYD44" s="619"/>
      <c r="IYE44" s="619"/>
      <c r="IYF44" s="619"/>
      <c r="IYG44" s="619"/>
      <c r="IYH44" s="619"/>
      <c r="IYI44" s="619"/>
      <c r="IYJ44" s="619"/>
      <c r="IYK44" s="619"/>
      <c r="IYL44" s="619"/>
      <c r="IYM44" s="619"/>
      <c r="IYN44" s="619"/>
      <c r="IYO44" s="619"/>
      <c r="IYP44" s="619"/>
      <c r="IYQ44" s="619"/>
      <c r="IYR44" s="619"/>
      <c r="IYS44" s="619"/>
      <c r="IYT44" s="619"/>
      <c r="IYU44" s="619"/>
      <c r="IYV44" s="619"/>
      <c r="IYW44" s="619"/>
      <c r="IYX44" s="619"/>
      <c r="IYY44" s="619"/>
      <c r="IYZ44" s="619"/>
      <c r="IZA44" s="619"/>
      <c r="IZB44" s="619"/>
      <c r="IZC44" s="619"/>
      <c r="IZD44" s="619"/>
      <c r="IZE44" s="619"/>
      <c r="IZF44" s="619"/>
      <c r="IZG44" s="619"/>
      <c r="IZH44" s="619"/>
      <c r="IZI44" s="619"/>
      <c r="IZJ44" s="619"/>
      <c r="IZK44" s="619"/>
      <c r="IZL44" s="619"/>
      <c r="IZM44" s="619"/>
      <c r="IZN44" s="619"/>
      <c r="IZO44" s="619"/>
      <c r="IZP44" s="619"/>
      <c r="IZQ44" s="619"/>
      <c r="IZR44" s="619"/>
      <c r="IZS44" s="619"/>
      <c r="IZT44" s="619"/>
      <c r="IZU44" s="619"/>
      <c r="IZV44" s="619"/>
      <c r="IZW44" s="619"/>
      <c r="IZX44" s="619"/>
      <c r="IZY44" s="619"/>
      <c r="IZZ44" s="619"/>
      <c r="JAA44" s="619"/>
      <c r="JAB44" s="619"/>
      <c r="JAC44" s="619"/>
      <c r="JAD44" s="619"/>
      <c r="JAE44" s="619"/>
      <c r="JAF44" s="619"/>
      <c r="JAG44" s="619"/>
      <c r="JAH44" s="619"/>
      <c r="JAI44" s="619"/>
      <c r="JAJ44" s="619"/>
      <c r="JAK44" s="619"/>
      <c r="JAL44" s="619"/>
      <c r="JAM44" s="619"/>
      <c r="JAN44" s="619"/>
      <c r="JAO44" s="619"/>
      <c r="JAP44" s="619"/>
      <c r="JAQ44" s="619"/>
      <c r="JAR44" s="619"/>
      <c r="JAS44" s="619"/>
      <c r="JAT44" s="619"/>
      <c r="JAU44" s="619"/>
      <c r="JAV44" s="619"/>
      <c r="JAW44" s="619"/>
      <c r="JAX44" s="619"/>
      <c r="JAY44" s="619"/>
      <c r="JAZ44" s="619"/>
      <c r="JBA44" s="619"/>
      <c r="JBB44" s="619"/>
      <c r="JBC44" s="619"/>
      <c r="JBD44" s="619"/>
      <c r="JBE44" s="619"/>
      <c r="JBF44" s="619"/>
      <c r="JBG44" s="619"/>
      <c r="JBH44" s="619"/>
      <c r="JBI44" s="619"/>
      <c r="JBJ44" s="619"/>
      <c r="JBK44" s="619"/>
      <c r="JBL44" s="619"/>
      <c r="JBM44" s="619"/>
      <c r="JBN44" s="619"/>
      <c r="JBO44" s="619"/>
      <c r="JBP44" s="619"/>
      <c r="JBQ44" s="619"/>
      <c r="JBR44" s="619"/>
      <c r="JBS44" s="619"/>
      <c r="JBT44" s="619"/>
      <c r="JBU44" s="619"/>
      <c r="JBV44" s="619"/>
      <c r="JBW44" s="619"/>
      <c r="JBX44" s="619"/>
      <c r="JBY44" s="619"/>
      <c r="JBZ44" s="619"/>
      <c r="JCA44" s="619"/>
      <c r="JCB44" s="619"/>
      <c r="JCC44" s="619"/>
      <c r="JCD44" s="619"/>
      <c r="JCE44" s="619"/>
      <c r="JCF44" s="619"/>
      <c r="JCG44" s="619"/>
      <c r="JCH44" s="619"/>
      <c r="JCI44" s="619"/>
      <c r="JCJ44" s="619"/>
      <c r="JCK44" s="619"/>
      <c r="JCL44" s="619"/>
      <c r="JCM44" s="619"/>
      <c r="JCN44" s="619"/>
      <c r="JCO44" s="619"/>
      <c r="JCP44" s="619"/>
      <c r="JCQ44" s="619"/>
      <c r="JCR44" s="619"/>
      <c r="JCS44" s="619"/>
      <c r="JCT44" s="619"/>
      <c r="JCU44" s="619"/>
      <c r="JCV44" s="619"/>
      <c r="JCW44" s="619"/>
      <c r="JCX44" s="619"/>
      <c r="JCY44" s="619"/>
      <c r="JCZ44" s="619"/>
      <c r="JDA44" s="619"/>
      <c r="JDB44" s="619"/>
      <c r="JDC44" s="619"/>
      <c r="JDD44" s="619"/>
      <c r="JDE44" s="619"/>
      <c r="JDF44" s="619"/>
      <c r="JDG44" s="619"/>
      <c r="JDH44" s="619"/>
      <c r="JDI44" s="619"/>
      <c r="JDJ44" s="619"/>
      <c r="JDK44" s="619"/>
      <c r="JDL44" s="619"/>
      <c r="JDM44" s="619"/>
      <c r="JDN44" s="619"/>
      <c r="JDO44" s="619"/>
      <c r="JDP44" s="619"/>
      <c r="JDQ44" s="619"/>
      <c r="JDR44" s="619"/>
      <c r="JDS44" s="619"/>
      <c r="JDT44" s="619"/>
      <c r="JDU44" s="619"/>
      <c r="JDV44" s="619"/>
      <c r="JDW44" s="619"/>
      <c r="JDX44" s="619"/>
      <c r="JDY44" s="619"/>
      <c r="JDZ44" s="619"/>
      <c r="JEA44" s="619"/>
      <c r="JEB44" s="619"/>
      <c r="JEC44" s="619"/>
      <c r="JED44" s="619"/>
      <c r="JEE44" s="619"/>
      <c r="JEF44" s="619"/>
      <c r="JEG44" s="619"/>
      <c r="JEH44" s="619"/>
      <c r="JEI44" s="619"/>
      <c r="JEJ44" s="619"/>
      <c r="JEK44" s="619"/>
      <c r="JEL44" s="619"/>
      <c r="JEM44" s="619"/>
      <c r="JEN44" s="619"/>
      <c r="JEO44" s="619"/>
      <c r="JEP44" s="619"/>
      <c r="JEQ44" s="619"/>
      <c r="JER44" s="619"/>
      <c r="JES44" s="619"/>
      <c r="JET44" s="619"/>
      <c r="JEU44" s="619"/>
      <c r="JEV44" s="619"/>
      <c r="JEW44" s="619"/>
      <c r="JEX44" s="619"/>
      <c r="JEY44" s="619"/>
      <c r="JEZ44" s="619"/>
      <c r="JFA44" s="619"/>
      <c r="JFB44" s="619"/>
      <c r="JFC44" s="619"/>
      <c r="JFD44" s="619"/>
      <c r="JFE44" s="619"/>
      <c r="JFF44" s="619"/>
      <c r="JFG44" s="619"/>
      <c r="JFH44" s="619"/>
      <c r="JFI44" s="619"/>
      <c r="JFJ44" s="619"/>
      <c r="JFK44" s="619"/>
      <c r="JFL44" s="619"/>
      <c r="JFM44" s="619"/>
      <c r="JFN44" s="619"/>
      <c r="JFO44" s="619"/>
      <c r="JFP44" s="619"/>
      <c r="JFQ44" s="619"/>
      <c r="JFR44" s="619"/>
      <c r="JFS44" s="619"/>
      <c r="JFT44" s="619"/>
      <c r="JFU44" s="619"/>
      <c r="JFV44" s="619"/>
      <c r="JFW44" s="619"/>
      <c r="JFX44" s="619"/>
      <c r="JFY44" s="619"/>
      <c r="JFZ44" s="619"/>
      <c r="JGA44" s="619"/>
      <c r="JGB44" s="619"/>
      <c r="JGC44" s="619"/>
      <c r="JGD44" s="619"/>
      <c r="JGE44" s="619"/>
      <c r="JGF44" s="619"/>
      <c r="JGG44" s="619"/>
      <c r="JGH44" s="619"/>
      <c r="JGI44" s="619"/>
      <c r="JGJ44" s="619"/>
      <c r="JGK44" s="619"/>
      <c r="JGL44" s="619"/>
      <c r="JGM44" s="619"/>
      <c r="JGN44" s="619"/>
      <c r="JGO44" s="619"/>
      <c r="JGP44" s="619"/>
      <c r="JGQ44" s="619"/>
      <c r="JGR44" s="619"/>
      <c r="JGS44" s="619"/>
      <c r="JGT44" s="619"/>
      <c r="JGU44" s="619"/>
      <c r="JGV44" s="619"/>
      <c r="JGW44" s="619"/>
      <c r="JGX44" s="619"/>
      <c r="JGY44" s="619"/>
      <c r="JGZ44" s="619"/>
      <c r="JHA44" s="619"/>
      <c r="JHB44" s="619"/>
      <c r="JHC44" s="619"/>
      <c r="JHD44" s="619"/>
      <c r="JHE44" s="619"/>
      <c r="JHF44" s="619"/>
      <c r="JHG44" s="619"/>
      <c r="JHH44" s="619"/>
      <c r="JHI44" s="619"/>
      <c r="JHJ44" s="619"/>
      <c r="JHK44" s="619"/>
      <c r="JHL44" s="619"/>
      <c r="JHM44" s="619"/>
      <c r="JHN44" s="619"/>
      <c r="JHO44" s="619"/>
      <c r="JHP44" s="619"/>
      <c r="JHQ44" s="619"/>
      <c r="JHR44" s="619"/>
      <c r="JHS44" s="619"/>
      <c r="JHT44" s="619"/>
      <c r="JHU44" s="619"/>
      <c r="JHV44" s="619"/>
      <c r="JHW44" s="619"/>
      <c r="JHX44" s="619"/>
      <c r="JHY44" s="619"/>
      <c r="JHZ44" s="619"/>
      <c r="JIA44" s="619"/>
      <c r="JIB44" s="619"/>
      <c r="JIC44" s="619"/>
      <c r="JID44" s="619"/>
      <c r="JIE44" s="619"/>
      <c r="JIF44" s="619"/>
      <c r="JIG44" s="619"/>
      <c r="JIH44" s="619"/>
      <c r="JII44" s="619"/>
      <c r="JIJ44" s="619"/>
      <c r="JIK44" s="619"/>
      <c r="JIL44" s="619"/>
      <c r="JIM44" s="619"/>
      <c r="JIN44" s="619"/>
      <c r="JIO44" s="619"/>
      <c r="JIP44" s="619"/>
      <c r="JIQ44" s="619"/>
      <c r="JIR44" s="619"/>
      <c r="JIS44" s="619"/>
      <c r="JIT44" s="619"/>
      <c r="JIU44" s="619"/>
      <c r="JIV44" s="619"/>
      <c r="JIW44" s="619"/>
      <c r="JIX44" s="619"/>
      <c r="JIY44" s="619"/>
      <c r="JIZ44" s="619"/>
      <c r="JJA44" s="619"/>
      <c r="JJB44" s="619"/>
      <c r="JJC44" s="619"/>
      <c r="JJD44" s="619"/>
      <c r="JJE44" s="619"/>
      <c r="JJF44" s="619"/>
      <c r="JJG44" s="619"/>
      <c r="JJH44" s="619"/>
      <c r="JJI44" s="619"/>
      <c r="JJJ44" s="619"/>
      <c r="JJK44" s="619"/>
      <c r="JJL44" s="619"/>
      <c r="JJM44" s="619"/>
      <c r="JJN44" s="619"/>
      <c r="JJO44" s="619"/>
      <c r="JJP44" s="619"/>
      <c r="JJQ44" s="619"/>
      <c r="JJR44" s="619"/>
      <c r="JJS44" s="619"/>
      <c r="JJT44" s="619"/>
      <c r="JJU44" s="619"/>
      <c r="JJV44" s="619"/>
      <c r="JJW44" s="619"/>
      <c r="JJX44" s="619"/>
      <c r="JJY44" s="619"/>
      <c r="JJZ44" s="619"/>
      <c r="JKA44" s="619"/>
      <c r="JKB44" s="619"/>
      <c r="JKC44" s="619"/>
      <c r="JKD44" s="619"/>
      <c r="JKE44" s="619"/>
      <c r="JKF44" s="619"/>
      <c r="JKG44" s="619"/>
      <c r="JKH44" s="619"/>
      <c r="JKI44" s="619"/>
      <c r="JKJ44" s="619"/>
      <c r="JKK44" s="619"/>
      <c r="JKL44" s="619"/>
      <c r="JKM44" s="619"/>
      <c r="JKN44" s="619"/>
      <c r="JKO44" s="619"/>
      <c r="JKP44" s="619"/>
      <c r="JKQ44" s="619"/>
      <c r="JKR44" s="619"/>
      <c r="JKS44" s="619"/>
      <c r="JKT44" s="619"/>
      <c r="JKU44" s="619"/>
      <c r="JKV44" s="619"/>
      <c r="JKW44" s="619"/>
      <c r="JKX44" s="619"/>
      <c r="JKY44" s="619"/>
      <c r="JKZ44" s="619"/>
      <c r="JLA44" s="619"/>
      <c r="JLB44" s="619"/>
      <c r="JLC44" s="619"/>
      <c r="JLD44" s="619"/>
      <c r="JLE44" s="619"/>
      <c r="JLF44" s="619"/>
      <c r="JLG44" s="619"/>
      <c r="JLH44" s="619"/>
      <c r="JLI44" s="619"/>
      <c r="JLJ44" s="619"/>
      <c r="JLK44" s="619"/>
      <c r="JLL44" s="619"/>
      <c r="JLM44" s="619"/>
      <c r="JLN44" s="619"/>
      <c r="JLO44" s="619"/>
      <c r="JLP44" s="619"/>
      <c r="JLQ44" s="619"/>
      <c r="JLR44" s="619"/>
      <c r="JLS44" s="619"/>
      <c r="JLT44" s="619"/>
      <c r="JLU44" s="619"/>
      <c r="JLV44" s="619"/>
      <c r="JLW44" s="619"/>
      <c r="JLX44" s="619"/>
      <c r="JLY44" s="619"/>
      <c r="JLZ44" s="619"/>
      <c r="JMA44" s="619"/>
      <c r="JMB44" s="619"/>
      <c r="JMC44" s="619"/>
      <c r="JMD44" s="619"/>
      <c r="JME44" s="619"/>
      <c r="JMF44" s="619"/>
      <c r="JMG44" s="619"/>
      <c r="JMH44" s="619"/>
      <c r="JMI44" s="619"/>
      <c r="JMJ44" s="619"/>
      <c r="JMK44" s="619"/>
      <c r="JML44" s="619"/>
      <c r="JMM44" s="619"/>
      <c r="JMN44" s="619"/>
      <c r="JMO44" s="619"/>
      <c r="JMP44" s="619"/>
      <c r="JMQ44" s="619"/>
      <c r="JMR44" s="619"/>
      <c r="JMS44" s="619"/>
      <c r="JMT44" s="619"/>
      <c r="JMU44" s="619"/>
      <c r="JMV44" s="619"/>
      <c r="JMW44" s="619"/>
      <c r="JMX44" s="619"/>
      <c r="JMY44" s="619"/>
      <c r="JMZ44" s="619"/>
      <c r="JNA44" s="619"/>
      <c r="JNB44" s="619"/>
      <c r="JNC44" s="619"/>
      <c r="JND44" s="619"/>
      <c r="JNE44" s="619"/>
      <c r="JNF44" s="619"/>
      <c r="JNG44" s="619"/>
      <c r="JNH44" s="619"/>
      <c r="JNI44" s="619"/>
      <c r="JNJ44" s="619"/>
      <c r="JNK44" s="619"/>
      <c r="JNL44" s="619"/>
      <c r="JNM44" s="619"/>
      <c r="JNN44" s="619"/>
      <c r="JNO44" s="619"/>
      <c r="JNP44" s="619"/>
      <c r="JNQ44" s="619"/>
      <c r="JNR44" s="619"/>
      <c r="JNS44" s="619"/>
      <c r="JNT44" s="619"/>
      <c r="JNU44" s="619"/>
      <c r="JNV44" s="619"/>
      <c r="JNW44" s="619"/>
      <c r="JNX44" s="619"/>
      <c r="JNY44" s="619"/>
      <c r="JNZ44" s="619"/>
      <c r="JOA44" s="619"/>
      <c r="JOB44" s="619"/>
      <c r="JOC44" s="619"/>
      <c r="JOD44" s="619"/>
      <c r="JOE44" s="619"/>
      <c r="JOF44" s="619"/>
      <c r="JOG44" s="619"/>
      <c r="JOH44" s="619"/>
      <c r="JOI44" s="619"/>
      <c r="JOJ44" s="619"/>
      <c r="JOK44" s="619"/>
      <c r="JOL44" s="619"/>
      <c r="JOM44" s="619"/>
      <c r="JON44" s="619"/>
      <c r="JOO44" s="619"/>
      <c r="JOP44" s="619"/>
      <c r="JOQ44" s="619"/>
      <c r="JOR44" s="619"/>
      <c r="JOS44" s="619"/>
      <c r="JOT44" s="619"/>
      <c r="JOU44" s="619"/>
      <c r="JOV44" s="619"/>
      <c r="JOW44" s="619"/>
      <c r="JOX44" s="619"/>
      <c r="JOY44" s="619"/>
      <c r="JOZ44" s="619"/>
      <c r="JPA44" s="619"/>
      <c r="JPB44" s="619"/>
      <c r="JPC44" s="619"/>
      <c r="JPD44" s="619"/>
      <c r="JPE44" s="619"/>
      <c r="JPF44" s="619"/>
      <c r="JPG44" s="619"/>
      <c r="JPH44" s="619"/>
      <c r="JPI44" s="619"/>
      <c r="JPJ44" s="619"/>
      <c r="JPK44" s="619"/>
      <c r="JPL44" s="619"/>
      <c r="JPM44" s="619"/>
      <c r="JPN44" s="619"/>
      <c r="JPO44" s="619"/>
      <c r="JPP44" s="619"/>
      <c r="JPQ44" s="619"/>
      <c r="JPR44" s="619"/>
      <c r="JPS44" s="619"/>
      <c r="JPT44" s="619"/>
      <c r="JPU44" s="619"/>
      <c r="JPV44" s="619"/>
      <c r="JPW44" s="619"/>
      <c r="JPX44" s="619"/>
      <c r="JPY44" s="619"/>
      <c r="JPZ44" s="619"/>
      <c r="JQA44" s="619"/>
      <c r="JQB44" s="619"/>
      <c r="JQC44" s="619"/>
      <c r="JQD44" s="619"/>
      <c r="JQE44" s="619"/>
      <c r="JQF44" s="619"/>
      <c r="JQG44" s="619"/>
      <c r="JQH44" s="619"/>
      <c r="JQI44" s="619"/>
      <c r="JQJ44" s="619"/>
      <c r="JQK44" s="619"/>
      <c r="JQL44" s="619"/>
      <c r="JQM44" s="619"/>
      <c r="JQN44" s="619"/>
      <c r="JQO44" s="619"/>
      <c r="JQP44" s="619"/>
      <c r="JQQ44" s="619"/>
      <c r="JQR44" s="619"/>
      <c r="JQS44" s="619"/>
      <c r="JQT44" s="619"/>
      <c r="JQU44" s="619"/>
      <c r="JQV44" s="619"/>
      <c r="JQW44" s="619"/>
      <c r="JQX44" s="619"/>
      <c r="JQY44" s="619"/>
      <c r="JQZ44" s="619"/>
      <c r="JRA44" s="619"/>
      <c r="JRB44" s="619"/>
      <c r="JRC44" s="619"/>
      <c r="JRD44" s="619"/>
      <c r="JRE44" s="619"/>
      <c r="JRF44" s="619"/>
      <c r="JRG44" s="619"/>
      <c r="JRH44" s="619"/>
      <c r="JRI44" s="619"/>
      <c r="JRJ44" s="619"/>
      <c r="JRK44" s="619"/>
      <c r="JRL44" s="619"/>
      <c r="JRM44" s="619"/>
      <c r="JRN44" s="619"/>
      <c r="JRO44" s="619"/>
      <c r="JRP44" s="619"/>
      <c r="JRQ44" s="619"/>
      <c r="JRR44" s="619"/>
      <c r="JRS44" s="619"/>
      <c r="JRT44" s="619"/>
      <c r="JRU44" s="619"/>
      <c r="JRV44" s="619"/>
      <c r="JRW44" s="619"/>
      <c r="JRX44" s="619"/>
      <c r="JRY44" s="619"/>
      <c r="JRZ44" s="619"/>
      <c r="JSA44" s="619"/>
      <c r="JSB44" s="619"/>
      <c r="JSC44" s="619"/>
      <c r="JSD44" s="619"/>
      <c r="JSE44" s="619"/>
      <c r="JSF44" s="619"/>
      <c r="JSG44" s="619"/>
      <c r="JSH44" s="619"/>
      <c r="JSI44" s="619"/>
      <c r="JSJ44" s="619"/>
      <c r="JSK44" s="619"/>
      <c r="JSL44" s="619"/>
      <c r="JSM44" s="619"/>
      <c r="JSN44" s="619"/>
      <c r="JSO44" s="619"/>
      <c r="JSP44" s="619"/>
      <c r="JSQ44" s="619"/>
      <c r="JSR44" s="619"/>
      <c r="JSS44" s="619"/>
      <c r="JST44" s="619"/>
      <c r="JSU44" s="619"/>
      <c r="JSV44" s="619"/>
      <c r="JSW44" s="619"/>
      <c r="JSX44" s="619"/>
      <c r="JSY44" s="619"/>
      <c r="JSZ44" s="619"/>
      <c r="JTA44" s="619"/>
      <c r="JTB44" s="619"/>
      <c r="JTC44" s="619"/>
      <c r="JTD44" s="619"/>
      <c r="JTE44" s="619"/>
      <c r="JTF44" s="619"/>
      <c r="JTG44" s="619"/>
      <c r="JTH44" s="619"/>
      <c r="JTI44" s="619"/>
      <c r="JTJ44" s="619"/>
      <c r="JTK44" s="619"/>
      <c r="JTL44" s="619"/>
      <c r="JTM44" s="619"/>
      <c r="JTN44" s="619"/>
      <c r="JTO44" s="619"/>
      <c r="JTP44" s="619"/>
      <c r="JTQ44" s="619"/>
      <c r="JTR44" s="619"/>
      <c r="JTS44" s="619"/>
      <c r="JTT44" s="619"/>
      <c r="JTU44" s="619"/>
      <c r="JTV44" s="619"/>
      <c r="JTW44" s="619"/>
      <c r="JTX44" s="619"/>
      <c r="JTY44" s="619"/>
      <c r="JTZ44" s="619"/>
      <c r="JUA44" s="619"/>
      <c r="JUB44" s="619"/>
      <c r="JUC44" s="619"/>
      <c r="JUD44" s="619"/>
      <c r="JUE44" s="619"/>
      <c r="JUF44" s="619"/>
      <c r="JUG44" s="619"/>
      <c r="JUH44" s="619"/>
      <c r="JUI44" s="619"/>
      <c r="JUJ44" s="619"/>
      <c r="JUK44" s="619"/>
      <c r="JUL44" s="619"/>
      <c r="JUM44" s="619"/>
      <c r="JUN44" s="619"/>
      <c r="JUO44" s="619"/>
      <c r="JUP44" s="619"/>
      <c r="JUQ44" s="619"/>
      <c r="JUR44" s="619"/>
      <c r="JUS44" s="619"/>
      <c r="JUT44" s="619"/>
      <c r="JUU44" s="619"/>
      <c r="JUV44" s="619"/>
      <c r="JUW44" s="619"/>
      <c r="JUX44" s="619"/>
      <c r="JUY44" s="619"/>
      <c r="JUZ44" s="619"/>
      <c r="JVA44" s="619"/>
      <c r="JVB44" s="619"/>
      <c r="JVC44" s="619"/>
      <c r="JVD44" s="619"/>
      <c r="JVE44" s="619"/>
      <c r="JVF44" s="619"/>
      <c r="JVG44" s="619"/>
      <c r="JVH44" s="619"/>
      <c r="JVI44" s="619"/>
      <c r="JVJ44" s="619"/>
      <c r="JVK44" s="619"/>
      <c r="JVL44" s="619"/>
      <c r="JVM44" s="619"/>
      <c r="JVN44" s="619"/>
      <c r="JVO44" s="619"/>
      <c r="JVP44" s="619"/>
      <c r="JVQ44" s="619"/>
      <c r="JVR44" s="619"/>
      <c r="JVS44" s="619"/>
      <c r="JVT44" s="619"/>
      <c r="JVU44" s="619"/>
      <c r="JVV44" s="619"/>
      <c r="JVW44" s="619"/>
      <c r="JVX44" s="619"/>
      <c r="JVY44" s="619"/>
      <c r="JVZ44" s="619"/>
      <c r="JWA44" s="619"/>
      <c r="JWB44" s="619"/>
      <c r="JWC44" s="619"/>
      <c r="JWD44" s="619"/>
      <c r="JWE44" s="619"/>
      <c r="JWF44" s="619"/>
      <c r="JWG44" s="619"/>
      <c r="JWH44" s="619"/>
      <c r="JWI44" s="619"/>
      <c r="JWJ44" s="619"/>
      <c r="JWK44" s="619"/>
      <c r="JWL44" s="619"/>
      <c r="JWM44" s="619"/>
      <c r="JWN44" s="619"/>
      <c r="JWO44" s="619"/>
      <c r="JWP44" s="619"/>
      <c r="JWQ44" s="619"/>
      <c r="JWR44" s="619"/>
      <c r="JWS44" s="619"/>
      <c r="JWT44" s="619"/>
      <c r="JWU44" s="619"/>
      <c r="JWV44" s="619"/>
      <c r="JWW44" s="619"/>
      <c r="JWX44" s="619"/>
      <c r="JWY44" s="619"/>
      <c r="JWZ44" s="619"/>
      <c r="JXA44" s="619"/>
      <c r="JXB44" s="619"/>
      <c r="JXC44" s="619"/>
      <c r="JXD44" s="619"/>
      <c r="JXE44" s="619"/>
      <c r="JXF44" s="619"/>
      <c r="JXG44" s="619"/>
      <c r="JXH44" s="619"/>
      <c r="JXI44" s="619"/>
      <c r="JXJ44" s="619"/>
      <c r="JXK44" s="619"/>
      <c r="JXL44" s="619"/>
      <c r="JXM44" s="619"/>
      <c r="JXN44" s="619"/>
      <c r="JXO44" s="619"/>
      <c r="JXP44" s="619"/>
      <c r="JXQ44" s="619"/>
      <c r="JXR44" s="619"/>
      <c r="JXS44" s="619"/>
      <c r="JXT44" s="619"/>
      <c r="JXU44" s="619"/>
      <c r="JXV44" s="619"/>
      <c r="JXW44" s="619"/>
      <c r="JXX44" s="619"/>
      <c r="JXY44" s="619"/>
      <c r="JXZ44" s="619"/>
      <c r="JYA44" s="619"/>
      <c r="JYB44" s="619"/>
      <c r="JYC44" s="619"/>
      <c r="JYD44" s="619"/>
      <c r="JYE44" s="619"/>
      <c r="JYF44" s="619"/>
      <c r="JYG44" s="619"/>
      <c r="JYH44" s="619"/>
      <c r="JYI44" s="619"/>
      <c r="JYJ44" s="619"/>
      <c r="JYK44" s="619"/>
      <c r="JYL44" s="619"/>
      <c r="JYM44" s="619"/>
      <c r="JYN44" s="619"/>
      <c r="JYO44" s="619"/>
      <c r="JYP44" s="619"/>
      <c r="JYQ44" s="619"/>
      <c r="JYR44" s="619"/>
      <c r="JYS44" s="619"/>
      <c r="JYT44" s="619"/>
      <c r="JYU44" s="619"/>
      <c r="JYV44" s="619"/>
      <c r="JYW44" s="619"/>
      <c r="JYX44" s="619"/>
      <c r="JYY44" s="619"/>
      <c r="JYZ44" s="619"/>
      <c r="JZA44" s="619"/>
      <c r="JZB44" s="619"/>
      <c r="JZC44" s="619"/>
      <c r="JZD44" s="619"/>
      <c r="JZE44" s="619"/>
      <c r="JZF44" s="619"/>
      <c r="JZG44" s="619"/>
      <c r="JZH44" s="619"/>
      <c r="JZI44" s="619"/>
      <c r="JZJ44" s="619"/>
      <c r="JZK44" s="619"/>
      <c r="JZL44" s="619"/>
      <c r="JZM44" s="619"/>
      <c r="JZN44" s="619"/>
      <c r="JZO44" s="619"/>
      <c r="JZP44" s="619"/>
      <c r="JZQ44" s="619"/>
      <c r="JZR44" s="619"/>
      <c r="JZS44" s="619"/>
      <c r="JZT44" s="619"/>
      <c r="JZU44" s="619"/>
      <c r="JZV44" s="619"/>
      <c r="JZW44" s="619"/>
      <c r="JZX44" s="619"/>
      <c r="JZY44" s="619"/>
      <c r="JZZ44" s="619"/>
      <c r="KAA44" s="619"/>
      <c r="KAB44" s="619"/>
      <c r="KAC44" s="619"/>
      <c r="KAD44" s="619"/>
      <c r="KAE44" s="619"/>
      <c r="KAF44" s="619"/>
      <c r="KAG44" s="619"/>
      <c r="KAH44" s="619"/>
      <c r="KAI44" s="619"/>
      <c r="KAJ44" s="619"/>
      <c r="KAK44" s="619"/>
      <c r="KAL44" s="619"/>
      <c r="KAM44" s="619"/>
      <c r="KAN44" s="619"/>
      <c r="KAO44" s="619"/>
      <c r="KAP44" s="619"/>
      <c r="KAQ44" s="619"/>
      <c r="KAR44" s="619"/>
      <c r="KAS44" s="619"/>
      <c r="KAT44" s="619"/>
      <c r="KAU44" s="619"/>
      <c r="KAV44" s="619"/>
      <c r="KAW44" s="619"/>
      <c r="KAX44" s="619"/>
      <c r="KAY44" s="619"/>
      <c r="KAZ44" s="619"/>
      <c r="KBA44" s="619"/>
      <c r="KBB44" s="619"/>
      <c r="KBC44" s="619"/>
      <c r="KBD44" s="619"/>
      <c r="KBE44" s="619"/>
      <c r="KBF44" s="619"/>
      <c r="KBG44" s="619"/>
      <c r="KBH44" s="619"/>
      <c r="KBI44" s="619"/>
      <c r="KBJ44" s="619"/>
      <c r="KBK44" s="619"/>
      <c r="KBL44" s="619"/>
      <c r="KBM44" s="619"/>
      <c r="KBN44" s="619"/>
      <c r="KBO44" s="619"/>
      <c r="KBP44" s="619"/>
      <c r="KBQ44" s="619"/>
      <c r="KBR44" s="619"/>
      <c r="KBS44" s="619"/>
      <c r="KBT44" s="619"/>
      <c r="KBU44" s="619"/>
      <c r="KBV44" s="619"/>
      <c r="KBW44" s="619"/>
      <c r="KBX44" s="619"/>
      <c r="KBY44" s="619"/>
      <c r="KBZ44" s="619"/>
      <c r="KCA44" s="619"/>
      <c r="KCB44" s="619"/>
      <c r="KCC44" s="619"/>
      <c r="KCD44" s="619"/>
      <c r="KCE44" s="619"/>
      <c r="KCF44" s="619"/>
      <c r="KCG44" s="619"/>
      <c r="KCH44" s="619"/>
      <c r="KCI44" s="619"/>
      <c r="KCJ44" s="619"/>
      <c r="KCK44" s="619"/>
      <c r="KCL44" s="619"/>
      <c r="KCM44" s="619"/>
      <c r="KCN44" s="619"/>
      <c r="KCO44" s="619"/>
      <c r="KCP44" s="619"/>
      <c r="KCQ44" s="619"/>
      <c r="KCR44" s="619"/>
      <c r="KCS44" s="619"/>
      <c r="KCT44" s="619"/>
      <c r="KCU44" s="619"/>
      <c r="KCV44" s="619"/>
      <c r="KCW44" s="619"/>
      <c r="KCX44" s="619"/>
      <c r="KCY44" s="619"/>
      <c r="KCZ44" s="619"/>
      <c r="KDA44" s="619"/>
      <c r="KDB44" s="619"/>
      <c r="KDC44" s="619"/>
      <c r="KDD44" s="619"/>
      <c r="KDE44" s="619"/>
      <c r="KDF44" s="619"/>
      <c r="KDG44" s="619"/>
      <c r="KDH44" s="619"/>
      <c r="KDI44" s="619"/>
      <c r="KDJ44" s="619"/>
      <c r="KDK44" s="619"/>
      <c r="KDL44" s="619"/>
      <c r="KDM44" s="619"/>
      <c r="KDN44" s="619"/>
      <c r="KDO44" s="619"/>
      <c r="KDP44" s="619"/>
      <c r="KDQ44" s="619"/>
      <c r="KDR44" s="619"/>
      <c r="KDS44" s="619"/>
      <c r="KDT44" s="619"/>
      <c r="KDU44" s="619"/>
      <c r="KDV44" s="619"/>
      <c r="KDW44" s="619"/>
      <c r="KDX44" s="619"/>
      <c r="KDY44" s="619"/>
      <c r="KDZ44" s="619"/>
      <c r="KEA44" s="619"/>
      <c r="KEB44" s="619"/>
      <c r="KEC44" s="619"/>
      <c r="KED44" s="619"/>
      <c r="KEE44" s="619"/>
      <c r="KEF44" s="619"/>
      <c r="KEG44" s="619"/>
      <c r="KEH44" s="619"/>
      <c r="KEI44" s="619"/>
      <c r="KEJ44" s="619"/>
      <c r="KEK44" s="619"/>
      <c r="KEL44" s="619"/>
      <c r="KEM44" s="619"/>
      <c r="KEN44" s="619"/>
      <c r="KEO44" s="619"/>
      <c r="KEP44" s="619"/>
      <c r="KEQ44" s="619"/>
      <c r="KER44" s="619"/>
      <c r="KES44" s="619"/>
      <c r="KET44" s="619"/>
      <c r="KEU44" s="619"/>
      <c r="KEV44" s="619"/>
      <c r="KEW44" s="619"/>
      <c r="KEX44" s="619"/>
      <c r="KEY44" s="619"/>
      <c r="KEZ44" s="619"/>
      <c r="KFA44" s="619"/>
      <c r="KFB44" s="619"/>
      <c r="KFC44" s="619"/>
      <c r="KFD44" s="619"/>
      <c r="KFE44" s="619"/>
      <c r="KFF44" s="619"/>
      <c r="KFG44" s="619"/>
      <c r="KFH44" s="619"/>
      <c r="KFI44" s="619"/>
      <c r="KFJ44" s="619"/>
      <c r="KFK44" s="619"/>
      <c r="KFL44" s="619"/>
      <c r="KFM44" s="619"/>
      <c r="KFN44" s="619"/>
      <c r="KFO44" s="619"/>
      <c r="KFP44" s="619"/>
      <c r="KFQ44" s="619"/>
      <c r="KFR44" s="619"/>
      <c r="KFS44" s="619"/>
      <c r="KFT44" s="619"/>
      <c r="KFU44" s="619"/>
      <c r="KFV44" s="619"/>
      <c r="KFW44" s="619"/>
      <c r="KFX44" s="619"/>
      <c r="KFY44" s="619"/>
      <c r="KFZ44" s="619"/>
      <c r="KGA44" s="619"/>
      <c r="KGB44" s="619"/>
      <c r="KGC44" s="619"/>
      <c r="KGD44" s="619"/>
      <c r="KGE44" s="619"/>
      <c r="KGF44" s="619"/>
      <c r="KGG44" s="619"/>
      <c r="KGH44" s="619"/>
      <c r="KGI44" s="619"/>
      <c r="KGJ44" s="619"/>
      <c r="KGK44" s="619"/>
      <c r="KGL44" s="619"/>
      <c r="KGM44" s="619"/>
      <c r="KGN44" s="619"/>
      <c r="KGO44" s="619"/>
      <c r="KGP44" s="619"/>
      <c r="KGQ44" s="619"/>
      <c r="KGR44" s="619"/>
      <c r="KGS44" s="619"/>
      <c r="KGT44" s="619"/>
      <c r="KGU44" s="619"/>
      <c r="KGV44" s="619"/>
      <c r="KGW44" s="619"/>
      <c r="KGX44" s="619"/>
      <c r="KGY44" s="619"/>
      <c r="KGZ44" s="619"/>
      <c r="KHA44" s="619"/>
      <c r="KHB44" s="619"/>
      <c r="KHC44" s="619"/>
      <c r="KHD44" s="619"/>
      <c r="KHE44" s="619"/>
      <c r="KHF44" s="619"/>
      <c r="KHG44" s="619"/>
      <c r="KHH44" s="619"/>
      <c r="KHI44" s="619"/>
      <c r="KHJ44" s="619"/>
      <c r="KHK44" s="619"/>
      <c r="KHL44" s="619"/>
      <c r="KHM44" s="619"/>
      <c r="KHN44" s="619"/>
      <c r="KHO44" s="619"/>
      <c r="KHP44" s="619"/>
      <c r="KHQ44" s="619"/>
      <c r="KHR44" s="619"/>
      <c r="KHS44" s="619"/>
      <c r="KHT44" s="619"/>
      <c r="KHU44" s="619"/>
      <c r="KHV44" s="619"/>
      <c r="KHW44" s="619"/>
      <c r="KHX44" s="619"/>
      <c r="KHY44" s="619"/>
      <c r="KHZ44" s="619"/>
      <c r="KIA44" s="619"/>
      <c r="KIB44" s="619"/>
      <c r="KIC44" s="619"/>
      <c r="KID44" s="619"/>
      <c r="KIE44" s="619"/>
      <c r="KIF44" s="619"/>
      <c r="KIG44" s="619"/>
      <c r="KIH44" s="619"/>
      <c r="KII44" s="619"/>
      <c r="KIJ44" s="619"/>
      <c r="KIK44" s="619"/>
      <c r="KIL44" s="619"/>
      <c r="KIM44" s="619"/>
      <c r="KIN44" s="619"/>
      <c r="KIO44" s="619"/>
      <c r="KIP44" s="619"/>
      <c r="KIQ44" s="619"/>
      <c r="KIR44" s="619"/>
      <c r="KIS44" s="619"/>
      <c r="KIT44" s="619"/>
      <c r="KIU44" s="619"/>
      <c r="KIV44" s="619"/>
      <c r="KIW44" s="619"/>
      <c r="KIX44" s="619"/>
      <c r="KIY44" s="619"/>
      <c r="KIZ44" s="619"/>
      <c r="KJA44" s="619"/>
      <c r="KJB44" s="619"/>
      <c r="KJC44" s="619"/>
      <c r="KJD44" s="619"/>
      <c r="KJE44" s="619"/>
      <c r="KJF44" s="619"/>
      <c r="KJG44" s="619"/>
      <c r="KJH44" s="619"/>
      <c r="KJI44" s="619"/>
      <c r="KJJ44" s="619"/>
      <c r="KJK44" s="619"/>
      <c r="KJL44" s="619"/>
      <c r="KJM44" s="619"/>
      <c r="KJN44" s="619"/>
      <c r="KJO44" s="619"/>
      <c r="KJP44" s="619"/>
      <c r="KJQ44" s="619"/>
      <c r="KJR44" s="619"/>
      <c r="KJS44" s="619"/>
      <c r="KJT44" s="619"/>
      <c r="KJU44" s="619"/>
      <c r="KJV44" s="619"/>
      <c r="KJW44" s="619"/>
      <c r="KJX44" s="619"/>
      <c r="KJY44" s="619"/>
      <c r="KJZ44" s="619"/>
      <c r="KKA44" s="619"/>
      <c r="KKB44" s="619"/>
      <c r="KKC44" s="619"/>
      <c r="KKD44" s="619"/>
      <c r="KKE44" s="619"/>
      <c r="KKF44" s="619"/>
      <c r="KKG44" s="619"/>
      <c r="KKH44" s="619"/>
      <c r="KKI44" s="619"/>
      <c r="KKJ44" s="619"/>
      <c r="KKK44" s="619"/>
      <c r="KKL44" s="619"/>
      <c r="KKM44" s="619"/>
      <c r="KKN44" s="619"/>
      <c r="KKO44" s="619"/>
      <c r="KKP44" s="619"/>
      <c r="KKQ44" s="619"/>
      <c r="KKR44" s="619"/>
      <c r="KKS44" s="619"/>
      <c r="KKT44" s="619"/>
      <c r="KKU44" s="619"/>
      <c r="KKV44" s="619"/>
      <c r="KKW44" s="619"/>
      <c r="KKX44" s="619"/>
      <c r="KKY44" s="619"/>
      <c r="KKZ44" s="619"/>
      <c r="KLA44" s="619"/>
      <c r="KLB44" s="619"/>
      <c r="KLC44" s="619"/>
      <c r="KLD44" s="619"/>
      <c r="KLE44" s="619"/>
      <c r="KLF44" s="619"/>
      <c r="KLG44" s="619"/>
      <c r="KLH44" s="619"/>
      <c r="KLI44" s="619"/>
      <c r="KLJ44" s="619"/>
      <c r="KLK44" s="619"/>
      <c r="KLL44" s="619"/>
      <c r="KLM44" s="619"/>
      <c r="KLN44" s="619"/>
      <c r="KLO44" s="619"/>
      <c r="KLP44" s="619"/>
      <c r="KLQ44" s="619"/>
      <c r="KLR44" s="619"/>
      <c r="KLS44" s="619"/>
      <c r="KLT44" s="619"/>
      <c r="KLU44" s="619"/>
      <c r="KLV44" s="619"/>
      <c r="KLW44" s="619"/>
      <c r="KLX44" s="619"/>
      <c r="KLY44" s="619"/>
      <c r="KLZ44" s="619"/>
      <c r="KMA44" s="619"/>
      <c r="KMB44" s="619"/>
      <c r="KMC44" s="619"/>
      <c r="KMD44" s="619"/>
      <c r="KME44" s="619"/>
      <c r="KMF44" s="619"/>
      <c r="KMG44" s="619"/>
      <c r="KMH44" s="619"/>
      <c r="KMI44" s="619"/>
      <c r="KMJ44" s="619"/>
      <c r="KMK44" s="619"/>
      <c r="KML44" s="619"/>
      <c r="KMM44" s="619"/>
      <c r="KMN44" s="619"/>
      <c r="KMO44" s="619"/>
      <c r="KMP44" s="619"/>
      <c r="KMQ44" s="619"/>
      <c r="KMR44" s="619"/>
      <c r="KMS44" s="619"/>
      <c r="KMT44" s="619"/>
      <c r="KMU44" s="619"/>
      <c r="KMV44" s="619"/>
      <c r="KMW44" s="619"/>
      <c r="KMX44" s="619"/>
      <c r="KMY44" s="619"/>
      <c r="KMZ44" s="619"/>
      <c r="KNA44" s="619"/>
      <c r="KNB44" s="619"/>
      <c r="KNC44" s="619"/>
      <c r="KND44" s="619"/>
      <c r="KNE44" s="619"/>
      <c r="KNF44" s="619"/>
      <c r="KNG44" s="619"/>
      <c r="KNH44" s="619"/>
      <c r="KNI44" s="619"/>
      <c r="KNJ44" s="619"/>
      <c r="KNK44" s="619"/>
      <c r="KNL44" s="619"/>
      <c r="KNM44" s="619"/>
      <c r="KNN44" s="619"/>
      <c r="KNO44" s="619"/>
      <c r="KNP44" s="619"/>
      <c r="KNQ44" s="619"/>
      <c r="KNR44" s="619"/>
      <c r="KNS44" s="619"/>
      <c r="KNT44" s="619"/>
      <c r="KNU44" s="619"/>
      <c r="KNV44" s="619"/>
      <c r="KNW44" s="619"/>
      <c r="KNX44" s="619"/>
      <c r="KNY44" s="619"/>
      <c r="KNZ44" s="619"/>
      <c r="KOA44" s="619"/>
      <c r="KOB44" s="619"/>
      <c r="KOC44" s="619"/>
      <c r="KOD44" s="619"/>
      <c r="KOE44" s="619"/>
      <c r="KOF44" s="619"/>
      <c r="KOG44" s="619"/>
      <c r="KOH44" s="619"/>
      <c r="KOI44" s="619"/>
      <c r="KOJ44" s="619"/>
      <c r="KOK44" s="619"/>
      <c r="KOL44" s="619"/>
      <c r="KOM44" s="619"/>
      <c r="KON44" s="619"/>
      <c r="KOO44" s="619"/>
      <c r="KOP44" s="619"/>
      <c r="KOQ44" s="619"/>
      <c r="KOR44" s="619"/>
      <c r="KOS44" s="619"/>
      <c r="KOT44" s="619"/>
      <c r="KOU44" s="619"/>
      <c r="KOV44" s="619"/>
      <c r="KOW44" s="619"/>
      <c r="KOX44" s="619"/>
      <c r="KOY44" s="619"/>
      <c r="KOZ44" s="619"/>
      <c r="KPA44" s="619"/>
      <c r="KPB44" s="619"/>
      <c r="KPC44" s="619"/>
      <c r="KPD44" s="619"/>
      <c r="KPE44" s="619"/>
      <c r="KPF44" s="619"/>
      <c r="KPG44" s="619"/>
      <c r="KPH44" s="619"/>
      <c r="KPI44" s="619"/>
      <c r="KPJ44" s="619"/>
      <c r="KPK44" s="619"/>
      <c r="KPL44" s="619"/>
      <c r="KPM44" s="619"/>
      <c r="KPN44" s="619"/>
      <c r="KPO44" s="619"/>
      <c r="KPP44" s="619"/>
      <c r="KPQ44" s="619"/>
      <c r="KPR44" s="619"/>
      <c r="KPS44" s="619"/>
      <c r="KPT44" s="619"/>
      <c r="KPU44" s="619"/>
      <c r="KPV44" s="619"/>
      <c r="KPW44" s="619"/>
      <c r="KPX44" s="619"/>
      <c r="KPY44" s="619"/>
      <c r="KPZ44" s="619"/>
      <c r="KQA44" s="619"/>
      <c r="KQB44" s="619"/>
      <c r="KQC44" s="619"/>
      <c r="KQD44" s="619"/>
      <c r="KQE44" s="619"/>
      <c r="KQF44" s="619"/>
      <c r="KQG44" s="619"/>
      <c r="KQH44" s="619"/>
      <c r="KQI44" s="619"/>
      <c r="KQJ44" s="619"/>
      <c r="KQK44" s="619"/>
      <c r="KQL44" s="619"/>
      <c r="KQM44" s="619"/>
      <c r="KQN44" s="619"/>
      <c r="KQO44" s="619"/>
      <c r="KQP44" s="619"/>
      <c r="KQQ44" s="619"/>
      <c r="KQR44" s="619"/>
      <c r="KQS44" s="619"/>
      <c r="KQT44" s="619"/>
      <c r="KQU44" s="619"/>
      <c r="KQV44" s="619"/>
      <c r="KQW44" s="619"/>
      <c r="KQX44" s="619"/>
      <c r="KQY44" s="619"/>
      <c r="KQZ44" s="619"/>
      <c r="KRA44" s="619"/>
      <c r="KRB44" s="619"/>
      <c r="KRC44" s="619"/>
      <c r="KRD44" s="619"/>
      <c r="KRE44" s="619"/>
      <c r="KRF44" s="619"/>
      <c r="KRG44" s="619"/>
      <c r="KRH44" s="619"/>
      <c r="KRI44" s="619"/>
      <c r="KRJ44" s="619"/>
      <c r="KRK44" s="619"/>
      <c r="KRL44" s="619"/>
      <c r="KRM44" s="619"/>
      <c r="KRN44" s="619"/>
      <c r="KRO44" s="619"/>
      <c r="KRP44" s="619"/>
      <c r="KRQ44" s="619"/>
      <c r="KRR44" s="619"/>
      <c r="KRS44" s="619"/>
      <c r="KRT44" s="619"/>
      <c r="KRU44" s="619"/>
      <c r="KRV44" s="619"/>
      <c r="KRW44" s="619"/>
      <c r="KRX44" s="619"/>
      <c r="KRY44" s="619"/>
      <c r="KRZ44" s="619"/>
      <c r="KSA44" s="619"/>
      <c r="KSB44" s="619"/>
      <c r="KSC44" s="619"/>
      <c r="KSD44" s="619"/>
      <c r="KSE44" s="619"/>
      <c r="KSF44" s="619"/>
      <c r="KSG44" s="619"/>
      <c r="KSH44" s="619"/>
      <c r="KSI44" s="619"/>
      <c r="KSJ44" s="619"/>
      <c r="KSK44" s="619"/>
      <c r="KSL44" s="619"/>
      <c r="KSM44" s="619"/>
      <c r="KSN44" s="619"/>
      <c r="KSO44" s="619"/>
      <c r="KSP44" s="619"/>
      <c r="KSQ44" s="619"/>
      <c r="KSR44" s="619"/>
      <c r="KSS44" s="619"/>
      <c r="KST44" s="619"/>
      <c r="KSU44" s="619"/>
      <c r="KSV44" s="619"/>
      <c r="KSW44" s="619"/>
      <c r="KSX44" s="619"/>
      <c r="KSY44" s="619"/>
      <c r="KSZ44" s="619"/>
      <c r="KTA44" s="619"/>
      <c r="KTB44" s="619"/>
      <c r="KTC44" s="619"/>
      <c r="KTD44" s="619"/>
      <c r="KTE44" s="619"/>
      <c r="KTF44" s="619"/>
      <c r="KTG44" s="619"/>
      <c r="KTH44" s="619"/>
      <c r="KTI44" s="619"/>
      <c r="KTJ44" s="619"/>
      <c r="KTK44" s="619"/>
      <c r="KTL44" s="619"/>
      <c r="KTM44" s="619"/>
      <c r="KTN44" s="619"/>
      <c r="KTO44" s="619"/>
      <c r="KTP44" s="619"/>
      <c r="KTQ44" s="619"/>
      <c r="KTR44" s="619"/>
      <c r="KTS44" s="619"/>
      <c r="KTT44" s="619"/>
      <c r="KTU44" s="619"/>
      <c r="KTV44" s="619"/>
      <c r="KTW44" s="619"/>
      <c r="KTX44" s="619"/>
      <c r="KTY44" s="619"/>
      <c r="KTZ44" s="619"/>
      <c r="KUA44" s="619"/>
      <c r="KUB44" s="619"/>
      <c r="KUC44" s="619"/>
      <c r="KUD44" s="619"/>
      <c r="KUE44" s="619"/>
      <c r="KUF44" s="619"/>
      <c r="KUG44" s="619"/>
      <c r="KUH44" s="619"/>
      <c r="KUI44" s="619"/>
      <c r="KUJ44" s="619"/>
      <c r="KUK44" s="619"/>
      <c r="KUL44" s="619"/>
      <c r="KUM44" s="619"/>
      <c r="KUN44" s="619"/>
      <c r="KUO44" s="619"/>
      <c r="KUP44" s="619"/>
      <c r="KUQ44" s="619"/>
      <c r="KUR44" s="619"/>
      <c r="KUS44" s="619"/>
      <c r="KUT44" s="619"/>
      <c r="KUU44" s="619"/>
      <c r="KUV44" s="619"/>
      <c r="KUW44" s="619"/>
      <c r="KUX44" s="619"/>
      <c r="KUY44" s="619"/>
      <c r="KUZ44" s="619"/>
      <c r="KVA44" s="619"/>
      <c r="KVB44" s="619"/>
      <c r="KVC44" s="619"/>
      <c r="KVD44" s="619"/>
      <c r="KVE44" s="619"/>
      <c r="KVF44" s="619"/>
      <c r="KVG44" s="619"/>
      <c r="KVH44" s="619"/>
      <c r="KVI44" s="619"/>
      <c r="KVJ44" s="619"/>
      <c r="KVK44" s="619"/>
      <c r="KVL44" s="619"/>
      <c r="KVM44" s="619"/>
      <c r="KVN44" s="619"/>
      <c r="KVO44" s="619"/>
      <c r="KVP44" s="619"/>
      <c r="KVQ44" s="619"/>
      <c r="KVR44" s="619"/>
      <c r="KVS44" s="619"/>
      <c r="KVT44" s="619"/>
      <c r="KVU44" s="619"/>
      <c r="KVV44" s="619"/>
      <c r="KVW44" s="619"/>
      <c r="KVX44" s="619"/>
      <c r="KVY44" s="619"/>
      <c r="KVZ44" s="619"/>
      <c r="KWA44" s="619"/>
      <c r="KWB44" s="619"/>
      <c r="KWC44" s="619"/>
      <c r="KWD44" s="619"/>
      <c r="KWE44" s="619"/>
      <c r="KWF44" s="619"/>
      <c r="KWG44" s="619"/>
      <c r="KWH44" s="619"/>
      <c r="KWI44" s="619"/>
      <c r="KWJ44" s="619"/>
      <c r="KWK44" s="619"/>
      <c r="KWL44" s="619"/>
      <c r="KWM44" s="619"/>
      <c r="KWN44" s="619"/>
      <c r="KWO44" s="619"/>
      <c r="KWP44" s="619"/>
      <c r="KWQ44" s="619"/>
      <c r="KWR44" s="619"/>
      <c r="KWS44" s="619"/>
      <c r="KWT44" s="619"/>
      <c r="KWU44" s="619"/>
      <c r="KWV44" s="619"/>
      <c r="KWW44" s="619"/>
      <c r="KWX44" s="619"/>
      <c r="KWY44" s="619"/>
      <c r="KWZ44" s="619"/>
      <c r="KXA44" s="619"/>
      <c r="KXB44" s="619"/>
      <c r="KXC44" s="619"/>
      <c r="KXD44" s="619"/>
      <c r="KXE44" s="619"/>
      <c r="KXF44" s="619"/>
      <c r="KXG44" s="619"/>
      <c r="KXH44" s="619"/>
      <c r="KXI44" s="619"/>
      <c r="KXJ44" s="619"/>
      <c r="KXK44" s="619"/>
      <c r="KXL44" s="619"/>
      <c r="KXM44" s="619"/>
      <c r="KXN44" s="619"/>
      <c r="KXO44" s="619"/>
      <c r="KXP44" s="619"/>
      <c r="KXQ44" s="619"/>
      <c r="KXR44" s="619"/>
      <c r="KXS44" s="619"/>
      <c r="KXT44" s="619"/>
      <c r="KXU44" s="619"/>
      <c r="KXV44" s="619"/>
      <c r="KXW44" s="619"/>
      <c r="KXX44" s="619"/>
      <c r="KXY44" s="619"/>
      <c r="KXZ44" s="619"/>
      <c r="KYA44" s="619"/>
      <c r="KYB44" s="619"/>
      <c r="KYC44" s="619"/>
      <c r="KYD44" s="619"/>
      <c r="KYE44" s="619"/>
      <c r="KYF44" s="619"/>
      <c r="KYG44" s="619"/>
      <c r="KYH44" s="619"/>
      <c r="KYI44" s="619"/>
      <c r="KYJ44" s="619"/>
      <c r="KYK44" s="619"/>
      <c r="KYL44" s="619"/>
      <c r="KYM44" s="619"/>
      <c r="KYN44" s="619"/>
      <c r="KYO44" s="619"/>
      <c r="KYP44" s="619"/>
      <c r="KYQ44" s="619"/>
      <c r="KYR44" s="619"/>
      <c r="KYS44" s="619"/>
      <c r="KYT44" s="619"/>
      <c r="KYU44" s="619"/>
      <c r="KYV44" s="619"/>
      <c r="KYW44" s="619"/>
      <c r="KYX44" s="619"/>
      <c r="KYY44" s="619"/>
      <c r="KYZ44" s="619"/>
      <c r="KZA44" s="619"/>
      <c r="KZB44" s="619"/>
      <c r="KZC44" s="619"/>
      <c r="KZD44" s="619"/>
      <c r="KZE44" s="619"/>
      <c r="KZF44" s="619"/>
      <c r="KZG44" s="619"/>
      <c r="KZH44" s="619"/>
      <c r="KZI44" s="619"/>
      <c r="KZJ44" s="619"/>
      <c r="KZK44" s="619"/>
      <c r="KZL44" s="619"/>
      <c r="KZM44" s="619"/>
      <c r="KZN44" s="619"/>
      <c r="KZO44" s="619"/>
      <c r="KZP44" s="619"/>
      <c r="KZQ44" s="619"/>
      <c r="KZR44" s="619"/>
      <c r="KZS44" s="619"/>
      <c r="KZT44" s="619"/>
      <c r="KZU44" s="619"/>
      <c r="KZV44" s="619"/>
      <c r="KZW44" s="619"/>
      <c r="KZX44" s="619"/>
      <c r="KZY44" s="619"/>
      <c r="KZZ44" s="619"/>
      <c r="LAA44" s="619"/>
      <c r="LAB44" s="619"/>
      <c r="LAC44" s="619"/>
      <c r="LAD44" s="619"/>
      <c r="LAE44" s="619"/>
      <c r="LAF44" s="619"/>
      <c r="LAG44" s="619"/>
      <c r="LAH44" s="619"/>
      <c r="LAI44" s="619"/>
      <c r="LAJ44" s="619"/>
      <c r="LAK44" s="619"/>
      <c r="LAL44" s="619"/>
      <c r="LAM44" s="619"/>
      <c r="LAN44" s="619"/>
      <c r="LAO44" s="619"/>
      <c r="LAP44" s="619"/>
      <c r="LAQ44" s="619"/>
      <c r="LAR44" s="619"/>
      <c r="LAS44" s="619"/>
      <c r="LAT44" s="619"/>
      <c r="LAU44" s="619"/>
      <c r="LAV44" s="619"/>
      <c r="LAW44" s="619"/>
      <c r="LAX44" s="619"/>
      <c r="LAY44" s="619"/>
      <c r="LAZ44" s="619"/>
      <c r="LBA44" s="619"/>
      <c r="LBB44" s="619"/>
      <c r="LBC44" s="619"/>
      <c r="LBD44" s="619"/>
      <c r="LBE44" s="619"/>
      <c r="LBF44" s="619"/>
      <c r="LBG44" s="619"/>
      <c r="LBH44" s="619"/>
      <c r="LBI44" s="619"/>
      <c r="LBJ44" s="619"/>
      <c r="LBK44" s="619"/>
      <c r="LBL44" s="619"/>
      <c r="LBM44" s="619"/>
      <c r="LBN44" s="619"/>
      <c r="LBO44" s="619"/>
      <c r="LBP44" s="619"/>
      <c r="LBQ44" s="619"/>
      <c r="LBR44" s="619"/>
      <c r="LBS44" s="619"/>
      <c r="LBT44" s="619"/>
      <c r="LBU44" s="619"/>
      <c r="LBV44" s="619"/>
      <c r="LBW44" s="619"/>
      <c r="LBX44" s="619"/>
      <c r="LBY44" s="619"/>
      <c r="LBZ44" s="619"/>
      <c r="LCA44" s="619"/>
      <c r="LCB44" s="619"/>
      <c r="LCC44" s="619"/>
      <c r="LCD44" s="619"/>
      <c r="LCE44" s="619"/>
      <c r="LCF44" s="619"/>
      <c r="LCG44" s="619"/>
      <c r="LCH44" s="619"/>
      <c r="LCI44" s="619"/>
      <c r="LCJ44" s="619"/>
      <c r="LCK44" s="619"/>
      <c r="LCL44" s="619"/>
      <c r="LCM44" s="619"/>
      <c r="LCN44" s="619"/>
      <c r="LCO44" s="619"/>
      <c r="LCP44" s="619"/>
      <c r="LCQ44" s="619"/>
      <c r="LCR44" s="619"/>
      <c r="LCS44" s="619"/>
      <c r="LCT44" s="619"/>
      <c r="LCU44" s="619"/>
      <c r="LCV44" s="619"/>
      <c r="LCW44" s="619"/>
      <c r="LCX44" s="619"/>
      <c r="LCY44" s="619"/>
      <c r="LCZ44" s="619"/>
      <c r="LDA44" s="619"/>
      <c r="LDB44" s="619"/>
      <c r="LDC44" s="619"/>
      <c r="LDD44" s="619"/>
      <c r="LDE44" s="619"/>
      <c r="LDF44" s="619"/>
      <c r="LDG44" s="619"/>
      <c r="LDH44" s="619"/>
      <c r="LDI44" s="619"/>
      <c r="LDJ44" s="619"/>
      <c r="LDK44" s="619"/>
      <c r="LDL44" s="619"/>
      <c r="LDM44" s="619"/>
      <c r="LDN44" s="619"/>
      <c r="LDO44" s="619"/>
      <c r="LDP44" s="619"/>
      <c r="LDQ44" s="619"/>
      <c r="LDR44" s="619"/>
      <c r="LDS44" s="619"/>
      <c r="LDT44" s="619"/>
      <c r="LDU44" s="619"/>
      <c r="LDV44" s="619"/>
      <c r="LDW44" s="619"/>
      <c r="LDX44" s="619"/>
      <c r="LDY44" s="619"/>
      <c r="LDZ44" s="619"/>
      <c r="LEA44" s="619"/>
      <c r="LEB44" s="619"/>
      <c r="LEC44" s="619"/>
      <c r="LED44" s="619"/>
      <c r="LEE44" s="619"/>
      <c r="LEF44" s="619"/>
      <c r="LEG44" s="619"/>
      <c r="LEH44" s="619"/>
      <c r="LEI44" s="619"/>
      <c r="LEJ44" s="619"/>
      <c r="LEK44" s="619"/>
      <c r="LEL44" s="619"/>
      <c r="LEM44" s="619"/>
      <c r="LEN44" s="619"/>
      <c r="LEO44" s="619"/>
      <c r="LEP44" s="619"/>
      <c r="LEQ44" s="619"/>
      <c r="LER44" s="619"/>
      <c r="LES44" s="619"/>
      <c r="LET44" s="619"/>
      <c r="LEU44" s="619"/>
      <c r="LEV44" s="619"/>
      <c r="LEW44" s="619"/>
      <c r="LEX44" s="619"/>
      <c r="LEY44" s="619"/>
      <c r="LEZ44" s="619"/>
      <c r="LFA44" s="619"/>
      <c r="LFB44" s="619"/>
      <c r="LFC44" s="619"/>
      <c r="LFD44" s="619"/>
      <c r="LFE44" s="619"/>
      <c r="LFF44" s="619"/>
      <c r="LFG44" s="619"/>
      <c r="LFH44" s="619"/>
      <c r="LFI44" s="619"/>
      <c r="LFJ44" s="619"/>
      <c r="LFK44" s="619"/>
      <c r="LFL44" s="619"/>
      <c r="LFM44" s="619"/>
      <c r="LFN44" s="619"/>
      <c r="LFO44" s="619"/>
      <c r="LFP44" s="619"/>
      <c r="LFQ44" s="619"/>
      <c r="LFR44" s="619"/>
      <c r="LFS44" s="619"/>
      <c r="LFT44" s="619"/>
      <c r="LFU44" s="619"/>
      <c r="LFV44" s="619"/>
      <c r="LFW44" s="619"/>
      <c r="LFX44" s="619"/>
      <c r="LFY44" s="619"/>
      <c r="LFZ44" s="619"/>
      <c r="LGA44" s="619"/>
      <c r="LGB44" s="619"/>
      <c r="LGC44" s="619"/>
      <c r="LGD44" s="619"/>
      <c r="LGE44" s="619"/>
      <c r="LGF44" s="619"/>
      <c r="LGG44" s="619"/>
      <c r="LGH44" s="619"/>
      <c r="LGI44" s="619"/>
      <c r="LGJ44" s="619"/>
      <c r="LGK44" s="619"/>
      <c r="LGL44" s="619"/>
      <c r="LGM44" s="619"/>
      <c r="LGN44" s="619"/>
      <c r="LGO44" s="619"/>
      <c r="LGP44" s="619"/>
      <c r="LGQ44" s="619"/>
      <c r="LGR44" s="619"/>
      <c r="LGS44" s="619"/>
      <c r="LGT44" s="619"/>
      <c r="LGU44" s="619"/>
      <c r="LGV44" s="619"/>
      <c r="LGW44" s="619"/>
      <c r="LGX44" s="619"/>
      <c r="LGY44" s="619"/>
      <c r="LGZ44" s="619"/>
      <c r="LHA44" s="619"/>
      <c r="LHB44" s="619"/>
      <c r="LHC44" s="619"/>
      <c r="LHD44" s="619"/>
      <c r="LHE44" s="619"/>
      <c r="LHF44" s="619"/>
      <c r="LHG44" s="619"/>
      <c r="LHH44" s="619"/>
      <c r="LHI44" s="619"/>
      <c r="LHJ44" s="619"/>
      <c r="LHK44" s="619"/>
      <c r="LHL44" s="619"/>
      <c r="LHM44" s="619"/>
      <c r="LHN44" s="619"/>
      <c r="LHO44" s="619"/>
      <c r="LHP44" s="619"/>
      <c r="LHQ44" s="619"/>
      <c r="LHR44" s="619"/>
      <c r="LHS44" s="619"/>
      <c r="LHT44" s="619"/>
      <c r="LHU44" s="619"/>
      <c r="LHV44" s="619"/>
      <c r="LHW44" s="619"/>
      <c r="LHX44" s="619"/>
      <c r="LHY44" s="619"/>
      <c r="LHZ44" s="619"/>
      <c r="LIA44" s="619"/>
      <c r="LIB44" s="619"/>
      <c r="LIC44" s="619"/>
      <c r="LID44" s="619"/>
      <c r="LIE44" s="619"/>
      <c r="LIF44" s="619"/>
      <c r="LIG44" s="619"/>
      <c r="LIH44" s="619"/>
      <c r="LII44" s="619"/>
      <c r="LIJ44" s="619"/>
      <c r="LIK44" s="619"/>
      <c r="LIL44" s="619"/>
      <c r="LIM44" s="619"/>
      <c r="LIN44" s="619"/>
      <c r="LIO44" s="619"/>
      <c r="LIP44" s="619"/>
      <c r="LIQ44" s="619"/>
      <c r="LIR44" s="619"/>
      <c r="LIS44" s="619"/>
      <c r="LIT44" s="619"/>
      <c r="LIU44" s="619"/>
      <c r="LIV44" s="619"/>
      <c r="LIW44" s="619"/>
      <c r="LIX44" s="619"/>
      <c r="LIY44" s="619"/>
      <c r="LIZ44" s="619"/>
      <c r="LJA44" s="619"/>
      <c r="LJB44" s="619"/>
      <c r="LJC44" s="619"/>
      <c r="LJD44" s="619"/>
      <c r="LJE44" s="619"/>
      <c r="LJF44" s="619"/>
      <c r="LJG44" s="619"/>
      <c r="LJH44" s="619"/>
      <c r="LJI44" s="619"/>
      <c r="LJJ44" s="619"/>
      <c r="LJK44" s="619"/>
      <c r="LJL44" s="619"/>
      <c r="LJM44" s="619"/>
      <c r="LJN44" s="619"/>
      <c r="LJO44" s="619"/>
      <c r="LJP44" s="619"/>
      <c r="LJQ44" s="619"/>
      <c r="LJR44" s="619"/>
      <c r="LJS44" s="619"/>
      <c r="LJT44" s="619"/>
      <c r="LJU44" s="619"/>
      <c r="LJV44" s="619"/>
      <c r="LJW44" s="619"/>
      <c r="LJX44" s="619"/>
      <c r="LJY44" s="619"/>
      <c r="LJZ44" s="619"/>
      <c r="LKA44" s="619"/>
      <c r="LKB44" s="619"/>
      <c r="LKC44" s="619"/>
      <c r="LKD44" s="619"/>
      <c r="LKE44" s="619"/>
      <c r="LKF44" s="619"/>
      <c r="LKG44" s="619"/>
      <c r="LKH44" s="619"/>
      <c r="LKI44" s="619"/>
      <c r="LKJ44" s="619"/>
      <c r="LKK44" s="619"/>
      <c r="LKL44" s="619"/>
      <c r="LKM44" s="619"/>
      <c r="LKN44" s="619"/>
      <c r="LKO44" s="619"/>
      <c r="LKP44" s="619"/>
      <c r="LKQ44" s="619"/>
      <c r="LKR44" s="619"/>
      <c r="LKS44" s="619"/>
      <c r="LKT44" s="619"/>
      <c r="LKU44" s="619"/>
      <c r="LKV44" s="619"/>
      <c r="LKW44" s="619"/>
      <c r="LKX44" s="619"/>
      <c r="LKY44" s="619"/>
      <c r="LKZ44" s="619"/>
      <c r="LLA44" s="619"/>
      <c r="LLB44" s="619"/>
      <c r="LLC44" s="619"/>
      <c r="LLD44" s="619"/>
      <c r="LLE44" s="619"/>
      <c r="LLF44" s="619"/>
      <c r="LLG44" s="619"/>
      <c r="LLH44" s="619"/>
      <c r="LLI44" s="619"/>
      <c r="LLJ44" s="619"/>
      <c r="LLK44" s="619"/>
      <c r="LLL44" s="619"/>
      <c r="LLM44" s="619"/>
      <c r="LLN44" s="619"/>
      <c r="LLO44" s="619"/>
      <c r="LLP44" s="619"/>
      <c r="LLQ44" s="619"/>
      <c r="LLR44" s="619"/>
      <c r="LLS44" s="619"/>
      <c r="LLT44" s="619"/>
      <c r="LLU44" s="619"/>
      <c r="LLV44" s="619"/>
      <c r="LLW44" s="619"/>
      <c r="LLX44" s="619"/>
      <c r="LLY44" s="619"/>
      <c r="LLZ44" s="619"/>
      <c r="LMA44" s="619"/>
      <c r="LMB44" s="619"/>
      <c r="LMC44" s="619"/>
      <c r="LMD44" s="619"/>
      <c r="LME44" s="619"/>
      <c r="LMF44" s="619"/>
      <c r="LMG44" s="619"/>
      <c r="LMH44" s="619"/>
      <c r="LMI44" s="619"/>
      <c r="LMJ44" s="619"/>
      <c r="LMK44" s="619"/>
      <c r="LML44" s="619"/>
      <c r="LMM44" s="619"/>
      <c r="LMN44" s="619"/>
      <c r="LMO44" s="619"/>
      <c r="LMP44" s="619"/>
      <c r="LMQ44" s="619"/>
      <c r="LMR44" s="619"/>
      <c r="LMS44" s="619"/>
      <c r="LMT44" s="619"/>
      <c r="LMU44" s="619"/>
      <c r="LMV44" s="619"/>
      <c r="LMW44" s="619"/>
      <c r="LMX44" s="619"/>
      <c r="LMY44" s="619"/>
      <c r="LMZ44" s="619"/>
      <c r="LNA44" s="619"/>
      <c r="LNB44" s="619"/>
      <c r="LNC44" s="619"/>
      <c r="LND44" s="619"/>
      <c r="LNE44" s="619"/>
      <c r="LNF44" s="619"/>
      <c r="LNG44" s="619"/>
      <c r="LNH44" s="619"/>
      <c r="LNI44" s="619"/>
      <c r="LNJ44" s="619"/>
      <c r="LNK44" s="619"/>
      <c r="LNL44" s="619"/>
      <c r="LNM44" s="619"/>
      <c r="LNN44" s="619"/>
      <c r="LNO44" s="619"/>
      <c r="LNP44" s="619"/>
      <c r="LNQ44" s="619"/>
      <c r="LNR44" s="619"/>
      <c r="LNS44" s="619"/>
      <c r="LNT44" s="619"/>
      <c r="LNU44" s="619"/>
      <c r="LNV44" s="619"/>
      <c r="LNW44" s="619"/>
      <c r="LNX44" s="619"/>
      <c r="LNY44" s="619"/>
      <c r="LNZ44" s="619"/>
      <c r="LOA44" s="619"/>
      <c r="LOB44" s="619"/>
      <c r="LOC44" s="619"/>
      <c r="LOD44" s="619"/>
      <c r="LOE44" s="619"/>
      <c r="LOF44" s="619"/>
      <c r="LOG44" s="619"/>
      <c r="LOH44" s="619"/>
      <c r="LOI44" s="619"/>
      <c r="LOJ44" s="619"/>
      <c r="LOK44" s="619"/>
      <c r="LOL44" s="619"/>
      <c r="LOM44" s="619"/>
      <c r="LON44" s="619"/>
      <c r="LOO44" s="619"/>
      <c r="LOP44" s="619"/>
      <c r="LOQ44" s="619"/>
      <c r="LOR44" s="619"/>
      <c r="LOS44" s="619"/>
      <c r="LOT44" s="619"/>
      <c r="LOU44" s="619"/>
      <c r="LOV44" s="619"/>
      <c r="LOW44" s="619"/>
      <c r="LOX44" s="619"/>
      <c r="LOY44" s="619"/>
      <c r="LOZ44" s="619"/>
      <c r="LPA44" s="619"/>
      <c r="LPB44" s="619"/>
      <c r="LPC44" s="619"/>
      <c r="LPD44" s="619"/>
      <c r="LPE44" s="619"/>
      <c r="LPF44" s="619"/>
      <c r="LPG44" s="619"/>
      <c r="LPH44" s="619"/>
      <c r="LPI44" s="619"/>
      <c r="LPJ44" s="619"/>
      <c r="LPK44" s="619"/>
      <c r="LPL44" s="619"/>
      <c r="LPM44" s="619"/>
      <c r="LPN44" s="619"/>
      <c r="LPO44" s="619"/>
      <c r="LPP44" s="619"/>
      <c r="LPQ44" s="619"/>
      <c r="LPR44" s="619"/>
      <c r="LPS44" s="619"/>
      <c r="LPT44" s="619"/>
      <c r="LPU44" s="619"/>
      <c r="LPV44" s="619"/>
      <c r="LPW44" s="619"/>
      <c r="LPX44" s="619"/>
      <c r="LPY44" s="619"/>
      <c r="LPZ44" s="619"/>
      <c r="LQA44" s="619"/>
      <c r="LQB44" s="619"/>
      <c r="LQC44" s="619"/>
      <c r="LQD44" s="619"/>
      <c r="LQE44" s="619"/>
      <c r="LQF44" s="619"/>
      <c r="LQG44" s="619"/>
      <c r="LQH44" s="619"/>
      <c r="LQI44" s="619"/>
      <c r="LQJ44" s="619"/>
      <c r="LQK44" s="619"/>
      <c r="LQL44" s="619"/>
      <c r="LQM44" s="619"/>
      <c r="LQN44" s="619"/>
      <c r="LQO44" s="619"/>
      <c r="LQP44" s="619"/>
      <c r="LQQ44" s="619"/>
      <c r="LQR44" s="619"/>
      <c r="LQS44" s="619"/>
      <c r="LQT44" s="619"/>
      <c r="LQU44" s="619"/>
      <c r="LQV44" s="619"/>
      <c r="LQW44" s="619"/>
      <c r="LQX44" s="619"/>
      <c r="LQY44" s="619"/>
      <c r="LQZ44" s="619"/>
      <c r="LRA44" s="619"/>
      <c r="LRB44" s="619"/>
      <c r="LRC44" s="619"/>
      <c r="LRD44" s="619"/>
      <c r="LRE44" s="619"/>
      <c r="LRF44" s="619"/>
      <c r="LRG44" s="619"/>
      <c r="LRH44" s="619"/>
      <c r="LRI44" s="619"/>
      <c r="LRJ44" s="619"/>
      <c r="LRK44" s="619"/>
      <c r="LRL44" s="619"/>
      <c r="LRM44" s="619"/>
      <c r="LRN44" s="619"/>
      <c r="LRO44" s="619"/>
      <c r="LRP44" s="619"/>
      <c r="LRQ44" s="619"/>
      <c r="LRR44" s="619"/>
      <c r="LRS44" s="619"/>
      <c r="LRT44" s="619"/>
      <c r="LRU44" s="619"/>
      <c r="LRV44" s="619"/>
      <c r="LRW44" s="619"/>
      <c r="LRX44" s="619"/>
      <c r="LRY44" s="619"/>
      <c r="LRZ44" s="619"/>
      <c r="LSA44" s="619"/>
      <c r="LSB44" s="619"/>
      <c r="LSC44" s="619"/>
      <c r="LSD44" s="619"/>
      <c r="LSE44" s="619"/>
      <c r="LSF44" s="619"/>
      <c r="LSG44" s="619"/>
      <c r="LSH44" s="619"/>
      <c r="LSI44" s="619"/>
      <c r="LSJ44" s="619"/>
      <c r="LSK44" s="619"/>
      <c r="LSL44" s="619"/>
      <c r="LSM44" s="619"/>
      <c r="LSN44" s="619"/>
      <c r="LSO44" s="619"/>
      <c r="LSP44" s="619"/>
      <c r="LSQ44" s="619"/>
      <c r="LSR44" s="619"/>
      <c r="LSS44" s="619"/>
      <c r="LST44" s="619"/>
      <c r="LSU44" s="619"/>
      <c r="LSV44" s="619"/>
      <c r="LSW44" s="619"/>
      <c r="LSX44" s="619"/>
      <c r="LSY44" s="619"/>
      <c r="LSZ44" s="619"/>
      <c r="LTA44" s="619"/>
      <c r="LTB44" s="619"/>
      <c r="LTC44" s="619"/>
      <c r="LTD44" s="619"/>
      <c r="LTE44" s="619"/>
      <c r="LTF44" s="619"/>
      <c r="LTG44" s="619"/>
      <c r="LTH44" s="619"/>
      <c r="LTI44" s="619"/>
      <c r="LTJ44" s="619"/>
      <c r="LTK44" s="619"/>
      <c r="LTL44" s="619"/>
      <c r="LTM44" s="619"/>
      <c r="LTN44" s="619"/>
      <c r="LTO44" s="619"/>
      <c r="LTP44" s="619"/>
      <c r="LTQ44" s="619"/>
      <c r="LTR44" s="619"/>
      <c r="LTS44" s="619"/>
      <c r="LTT44" s="619"/>
      <c r="LTU44" s="619"/>
      <c r="LTV44" s="619"/>
      <c r="LTW44" s="619"/>
      <c r="LTX44" s="619"/>
      <c r="LTY44" s="619"/>
      <c r="LTZ44" s="619"/>
      <c r="LUA44" s="619"/>
      <c r="LUB44" s="619"/>
      <c r="LUC44" s="619"/>
      <c r="LUD44" s="619"/>
      <c r="LUE44" s="619"/>
      <c r="LUF44" s="619"/>
      <c r="LUG44" s="619"/>
      <c r="LUH44" s="619"/>
      <c r="LUI44" s="619"/>
      <c r="LUJ44" s="619"/>
      <c r="LUK44" s="619"/>
      <c r="LUL44" s="619"/>
      <c r="LUM44" s="619"/>
      <c r="LUN44" s="619"/>
      <c r="LUO44" s="619"/>
      <c r="LUP44" s="619"/>
      <c r="LUQ44" s="619"/>
      <c r="LUR44" s="619"/>
      <c r="LUS44" s="619"/>
      <c r="LUT44" s="619"/>
      <c r="LUU44" s="619"/>
      <c r="LUV44" s="619"/>
      <c r="LUW44" s="619"/>
      <c r="LUX44" s="619"/>
      <c r="LUY44" s="619"/>
      <c r="LUZ44" s="619"/>
      <c r="LVA44" s="619"/>
      <c r="LVB44" s="619"/>
      <c r="LVC44" s="619"/>
      <c r="LVD44" s="619"/>
      <c r="LVE44" s="619"/>
      <c r="LVF44" s="619"/>
      <c r="LVG44" s="619"/>
      <c r="LVH44" s="619"/>
      <c r="LVI44" s="619"/>
      <c r="LVJ44" s="619"/>
      <c r="LVK44" s="619"/>
      <c r="LVL44" s="619"/>
      <c r="LVM44" s="619"/>
      <c r="LVN44" s="619"/>
      <c r="LVO44" s="619"/>
      <c r="LVP44" s="619"/>
      <c r="LVQ44" s="619"/>
      <c r="LVR44" s="619"/>
      <c r="LVS44" s="619"/>
      <c r="LVT44" s="619"/>
      <c r="LVU44" s="619"/>
      <c r="LVV44" s="619"/>
      <c r="LVW44" s="619"/>
      <c r="LVX44" s="619"/>
      <c r="LVY44" s="619"/>
      <c r="LVZ44" s="619"/>
      <c r="LWA44" s="619"/>
      <c r="LWB44" s="619"/>
      <c r="LWC44" s="619"/>
      <c r="LWD44" s="619"/>
      <c r="LWE44" s="619"/>
      <c r="LWF44" s="619"/>
      <c r="LWG44" s="619"/>
      <c r="LWH44" s="619"/>
      <c r="LWI44" s="619"/>
      <c r="LWJ44" s="619"/>
      <c r="LWK44" s="619"/>
      <c r="LWL44" s="619"/>
      <c r="LWM44" s="619"/>
      <c r="LWN44" s="619"/>
      <c r="LWO44" s="619"/>
      <c r="LWP44" s="619"/>
      <c r="LWQ44" s="619"/>
      <c r="LWR44" s="619"/>
      <c r="LWS44" s="619"/>
      <c r="LWT44" s="619"/>
      <c r="LWU44" s="619"/>
      <c r="LWV44" s="619"/>
      <c r="LWW44" s="619"/>
      <c r="LWX44" s="619"/>
      <c r="LWY44" s="619"/>
      <c r="LWZ44" s="619"/>
      <c r="LXA44" s="619"/>
      <c r="LXB44" s="619"/>
      <c r="LXC44" s="619"/>
      <c r="LXD44" s="619"/>
      <c r="LXE44" s="619"/>
      <c r="LXF44" s="619"/>
      <c r="LXG44" s="619"/>
      <c r="LXH44" s="619"/>
      <c r="LXI44" s="619"/>
      <c r="LXJ44" s="619"/>
      <c r="LXK44" s="619"/>
      <c r="LXL44" s="619"/>
      <c r="LXM44" s="619"/>
      <c r="LXN44" s="619"/>
      <c r="LXO44" s="619"/>
      <c r="LXP44" s="619"/>
      <c r="LXQ44" s="619"/>
      <c r="LXR44" s="619"/>
      <c r="LXS44" s="619"/>
      <c r="LXT44" s="619"/>
      <c r="LXU44" s="619"/>
      <c r="LXV44" s="619"/>
      <c r="LXW44" s="619"/>
      <c r="LXX44" s="619"/>
      <c r="LXY44" s="619"/>
      <c r="LXZ44" s="619"/>
      <c r="LYA44" s="619"/>
      <c r="LYB44" s="619"/>
      <c r="LYC44" s="619"/>
      <c r="LYD44" s="619"/>
      <c r="LYE44" s="619"/>
      <c r="LYF44" s="619"/>
      <c r="LYG44" s="619"/>
      <c r="LYH44" s="619"/>
      <c r="LYI44" s="619"/>
      <c r="LYJ44" s="619"/>
      <c r="LYK44" s="619"/>
      <c r="LYL44" s="619"/>
      <c r="LYM44" s="619"/>
      <c r="LYN44" s="619"/>
      <c r="LYO44" s="619"/>
      <c r="LYP44" s="619"/>
      <c r="LYQ44" s="619"/>
      <c r="LYR44" s="619"/>
      <c r="LYS44" s="619"/>
      <c r="LYT44" s="619"/>
      <c r="LYU44" s="619"/>
      <c r="LYV44" s="619"/>
      <c r="LYW44" s="619"/>
      <c r="LYX44" s="619"/>
      <c r="LYY44" s="619"/>
      <c r="LYZ44" s="619"/>
      <c r="LZA44" s="619"/>
      <c r="LZB44" s="619"/>
      <c r="LZC44" s="619"/>
      <c r="LZD44" s="619"/>
      <c r="LZE44" s="619"/>
      <c r="LZF44" s="619"/>
      <c r="LZG44" s="619"/>
      <c r="LZH44" s="619"/>
      <c r="LZI44" s="619"/>
      <c r="LZJ44" s="619"/>
      <c r="LZK44" s="619"/>
      <c r="LZL44" s="619"/>
      <c r="LZM44" s="619"/>
      <c r="LZN44" s="619"/>
      <c r="LZO44" s="619"/>
      <c r="LZP44" s="619"/>
      <c r="LZQ44" s="619"/>
      <c r="LZR44" s="619"/>
      <c r="LZS44" s="619"/>
      <c r="LZT44" s="619"/>
      <c r="LZU44" s="619"/>
      <c r="LZV44" s="619"/>
      <c r="LZW44" s="619"/>
      <c r="LZX44" s="619"/>
      <c r="LZY44" s="619"/>
      <c r="LZZ44" s="619"/>
      <c r="MAA44" s="619"/>
      <c r="MAB44" s="619"/>
      <c r="MAC44" s="619"/>
      <c r="MAD44" s="619"/>
      <c r="MAE44" s="619"/>
      <c r="MAF44" s="619"/>
      <c r="MAG44" s="619"/>
      <c r="MAH44" s="619"/>
      <c r="MAI44" s="619"/>
      <c r="MAJ44" s="619"/>
      <c r="MAK44" s="619"/>
      <c r="MAL44" s="619"/>
      <c r="MAM44" s="619"/>
      <c r="MAN44" s="619"/>
      <c r="MAO44" s="619"/>
      <c r="MAP44" s="619"/>
      <c r="MAQ44" s="619"/>
      <c r="MAR44" s="619"/>
      <c r="MAS44" s="619"/>
      <c r="MAT44" s="619"/>
      <c r="MAU44" s="619"/>
      <c r="MAV44" s="619"/>
      <c r="MAW44" s="619"/>
      <c r="MAX44" s="619"/>
      <c r="MAY44" s="619"/>
      <c r="MAZ44" s="619"/>
      <c r="MBA44" s="619"/>
      <c r="MBB44" s="619"/>
      <c r="MBC44" s="619"/>
      <c r="MBD44" s="619"/>
      <c r="MBE44" s="619"/>
      <c r="MBF44" s="619"/>
      <c r="MBG44" s="619"/>
      <c r="MBH44" s="619"/>
      <c r="MBI44" s="619"/>
      <c r="MBJ44" s="619"/>
      <c r="MBK44" s="619"/>
      <c r="MBL44" s="619"/>
      <c r="MBM44" s="619"/>
      <c r="MBN44" s="619"/>
      <c r="MBO44" s="619"/>
      <c r="MBP44" s="619"/>
      <c r="MBQ44" s="619"/>
      <c r="MBR44" s="619"/>
      <c r="MBS44" s="619"/>
      <c r="MBT44" s="619"/>
      <c r="MBU44" s="619"/>
      <c r="MBV44" s="619"/>
      <c r="MBW44" s="619"/>
      <c r="MBX44" s="619"/>
      <c r="MBY44" s="619"/>
      <c r="MBZ44" s="619"/>
      <c r="MCA44" s="619"/>
      <c r="MCB44" s="619"/>
      <c r="MCC44" s="619"/>
      <c r="MCD44" s="619"/>
      <c r="MCE44" s="619"/>
      <c r="MCF44" s="619"/>
      <c r="MCG44" s="619"/>
      <c r="MCH44" s="619"/>
      <c r="MCI44" s="619"/>
      <c r="MCJ44" s="619"/>
      <c r="MCK44" s="619"/>
      <c r="MCL44" s="619"/>
      <c r="MCM44" s="619"/>
      <c r="MCN44" s="619"/>
      <c r="MCO44" s="619"/>
      <c r="MCP44" s="619"/>
      <c r="MCQ44" s="619"/>
      <c r="MCR44" s="619"/>
      <c r="MCS44" s="619"/>
      <c r="MCT44" s="619"/>
      <c r="MCU44" s="619"/>
      <c r="MCV44" s="619"/>
      <c r="MCW44" s="619"/>
      <c r="MCX44" s="619"/>
      <c r="MCY44" s="619"/>
      <c r="MCZ44" s="619"/>
      <c r="MDA44" s="619"/>
      <c r="MDB44" s="619"/>
      <c r="MDC44" s="619"/>
      <c r="MDD44" s="619"/>
      <c r="MDE44" s="619"/>
      <c r="MDF44" s="619"/>
      <c r="MDG44" s="619"/>
      <c r="MDH44" s="619"/>
      <c r="MDI44" s="619"/>
      <c r="MDJ44" s="619"/>
      <c r="MDK44" s="619"/>
      <c r="MDL44" s="619"/>
      <c r="MDM44" s="619"/>
      <c r="MDN44" s="619"/>
      <c r="MDO44" s="619"/>
      <c r="MDP44" s="619"/>
      <c r="MDQ44" s="619"/>
      <c r="MDR44" s="619"/>
      <c r="MDS44" s="619"/>
      <c r="MDT44" s="619"/>
      <c r="MDU44" s="619"/>
      <c r="MDV44" s="619"/>
      <c r="MDW44" s="619"/>
      <c r="MDX44" s="619"/>
      <c r="MDY44" s="619"/>
      <c r="MDZ44" s="619"/>
      <c r="MEA44" s="619"/>
      <c r="MEB44" s="619"/>
      <c r="MEC44" s="619"/>
      <c r="MED44" s="619"/>
      <c r="MEE44" s="619"/>
      <c r="MEF44" s="619"/>
      <c r="MEG44" s="619"/>
      <c r="MEH44" s="619"/>
      <c r="MEI44" s="619"/>
      <c r="MEJ44" s="619"/>
      <c r="MEK44" s="619"/>
      <c r="MEL44" s="619"/>
      <c r="MEM44" s="619"/>
      <c r="MEN44" s="619"/>
      <c r="MEO44" s="619"/>
      <c r="MEP44" s="619"/>
      <c r="MEQ44" s="619"/>
      <c r="MER44" s="619"/>
      <c r="MES44" s="619"/>
      <c r="MET44" s="619"/>
      <c r="MEU44" s="619"/>
      <c r="MEV44" s="619"/>
      <c r="MEW44" s="619"/>
      <c r="MEX44" s="619"/>
      <c r="MEY44" s="619"/>
      <c r="MEZ44" s="619"/>
      <c r="MFA44" s="619"/>
      <c r="MFB44" s="619"/>
      <c r="MFC44" s="619"/>
      <c r="MFD44" s="619"/>
      <c r="MFE44" s="619"/>
      <c r="MFF44" s="619"/>
      <c r="MFG44" s="619"/>
      <c r="MFH44" s="619"/>
      <c r="MFI44" s="619"/>
      <c r="MFJ44" s="619"/>
      <c r="MFK44" s="619"/>
      <c r="MFL44" s="619"/>
      <c r="MFM44" s="619"/>
      <c r="MFN44" s="619"/>
      <c r="MFO44" s="619"/>
      <c r="MFP44" s="619"/>
      <c r="MFQ44" s="619"/>
      <c r="MFR44" s="619"/>
      <c r="MFS44" s="619"/>
      <c r="MFT44" s="619"/>
      <c r="MFU44" s="619"/>
      <c r="MFV44" s="619"/>
      <c r="MFW44" s="619"/>
      <c r="MFX44" s="619"/>
      <c r="MFY44" s="619"/>
      <c r="MFZ44" s="619"/>
      <c r="MGA44" s="619"/>
      <c r="MGB44" s="619"/>
      <c r="MGC44" s="619"/>
      <c r="MGD44" s="619"/>
      <c r="MGE44" s="619"/>
      <c r="MGF44" s="619"/>
      <c r="MGG44" s="619"/>
      <c r="MGH44" s="619"/>
      <c r="MGI44" s="619"/>
      <c r="MGJ44" s="619"/>
      <c r="MGK44" s="619"/>
      <c r="MGL44" s="619"/>
      <c r="MGM44" s="619"/>
      <c r="MGN44" s="619"/>
      <c r="MGO44" s="619"/>
      <c r="MGP44" s="619"/>
      <c r="MGQ44" s="619"/>
      <c r="MGR44" s="619"/>
      <c r="MGS44" s="619"/>
      <c r="MGT44" s="619"/>
      <c r="MGU44" s="619"/>
      <c r="MGV44" s="619"/>
      <c r="MGW44" s="619"/>
      <c r="MGX44" s="619"/>
      <c r="MGY44" s="619"/>
      <c r="MGZ44" s="619"/>
      <c r="MHA44" s="619"/>
      <c r="MHB44" s="619"/>
      <c r="MHC44" s="619"/>
      <c r="MHD44" s="619"/>
      <c r="MHE44" s="619"/>
      <c r="MHF44" s="619"/>
      <c r="MHG44" s="619"/>
      <c r="MHH44" s="619"/>
      <c r="MHI44" s="619"/>
      <c r="MHJ44" s="619"/>
      <c r="MHK44" s="619"/>
      <c r="MHL44" s="619"/>
      <c r="MHM44" s="619"/>
      <c r="MHN44" s="619"/>
      <c r="MHO44" s="619"/>
      <c r="MHP44" s="619"/>
      <c r="MHQ44" s="619"/>
      <c r="MHR44" s="619"/>
      <c r="MHS44" s="619"/>
      <c r="MHT44" s="619"/>
      <c r="MHU44" s="619"/>
      <c r="MHV44" s="619"/>
      <c r="MHW44" s="619"/>
      <c r="MHX44" s="619"/>
      <c r="MHY44" s="619"/>
      <c r="MHZ44" s="619"/>
      <c r="MIA44" s="619"/>
      <c r="MIB44" s="619"/>
      <c r="MIC44" s="619"/>
      <c r="MID44" s="619"/>
      <c r="MIE44" s="619"/>
      <c r="MIF44" s="619"/>
      <c r="MIG44" s="619"/>
      <c r="MIH44" s="619"/>
      <c r="MII44" s="619"/>
      <c r="MIJ44" s="619"/>
      <c r="MIK44" s="619"/>
      <c r="MIL44" s="619"/>
      <c r="MIM44" s="619"/>
      <c r="MIN44" s="619"/>
      <c r="MIO44" s="619"/>
      <c r="MIP44" s="619"/>
      <c r="MIQ44" s="619"/>
      <c r="MIR44" s="619"/>
      <c r="MIS44" s="619"/>
      <c r="MIT44" s="619"/>
      <c r="MIU44" s="619"/>
      <c r="MIV44" s="619"/>
      <c r="MIW44" s="619"/>
      <c r="MIX44" s="619"/>
      <c r="MIY44" s="619"/>
      <c r="MIZ44" s="619"/>
      <c r="MJA44" s="619"/>
      <c r="MJB44" s="619"/>
      <c r="MJC44" s="619"/>
      <c r="MJD44" s="619"/>
      <c r="MJE44" s="619"/>
      <c r="MJF44" s="619"/>
      <c r="MJG44" s="619"/>
      <c r="MJH44" s="619"/>
      <c r="MJI44" s="619"/>
      <c r="MJJ44" s="619"/>
      <c r="MJK44" s="619"/>
      <c r="MJL44" s="619"/>
      <c r="MJM44" s="619"/>
      <c r="MJN44" s="619"/>
      <c r="MJO44" s="619"/>
      <c r="MJP44" s="619"/>
      <c r="MJQ44" s="619"/>
      <c r="MJR44" s="619"/>
      <c r="MJS44" s="619"/>
      <c r="MJT44" s="619"/>
      <c r="MJU44" s="619"/>
      <c r="MJV44" s="619"/>
      <c r="MJW44" s="619"/>
      <c r="MJX44" s="619"/>
      <c r="MJY44" s="619"/>
      <c r="MJZ44" s="619"/>
      <c r="MKA44" s="619"/>
      <c r="MKB44" s="619"/>
      <c r="MKC44" s="619"/>
      <c r="MKD44" s="619"/>
      <c r="MKE44" s="619"/>
      <c r="MKF44" s="619"/>
      <c r="MKG44" s="619"/>
      <c r="MKH44" s="619"/>
      <c r="MKI44" s="619"/>
      <c r="MKJ44" s="619"/>
      <c r="MKK44" s="619"/>
      <c r="MKL44" s="619"/>
      <c r="MKM44" s="619"/>
      <c r="MKN44" s="619"/>
      <c r="MKO44" s="619"/>
      <c r="MKP44" s="619"/>
      <c r="MKQ44" s="619"/>
      <c r="MKR44" s="619"/>
      <c r="MKS44" s="619"/>
      <c r="MKT44" s="619"/>
      <c r="MKU44" s="619"/>
      <c r="MKV44" s="619"/>
      <c r="MKW44" s="619"/>
      <c r="MKX44" s="619"/>
      <c r="MKY44" s="619"/>
      <c r="MKZ44" s="619"/>
      <c r="MLA44" s="619"/>
      <c r="MLB44" s="619"/>
      <c r="MLC44" s="619"/>
      <c r="MLD44" s="619"/>
      <c r="MLE44" s="619"/>
      <c r="MLF44" s="619"/>
      <c r="MLG44" s="619"/>
      <c r="MLH44" s="619"/>
      <c r="MLI44" s="619"/>
      <c r="MLJ44" s="619"/>
      <c r="MLK44" s="619"/>
      <c r="MLL44" s="619"/>
      <c r="MLM44" s="619"/>
      <c r="MLN44" s="619"/>
      <c r="MLO44" s="619"/>
      <c r="MLP44" s="619"/>
      <c r="MLQ44" s="619"/>
      <c r="MLR44" s="619"/>
      <c r="MLS44" s="619"/>
      <c r="MLT44" s="619"/>
      <c r="MLU44" s="619"/>
      <c r="MLV44" s="619"/>
      <c r="MLW44" s="619"/>
      <c r="MLX44" s="619"/>
      <c r="MLY44" s="619"/>
      <c r="MLZ44" s="619"/>
      <c r="MMA44" s="619"/>
      <c r="MMB44" s="619"/>
      <c r="MMC44" s="619"/>
      <c r="MMD44" s="619"/>
      <c r="MME44" s="619"/>
      <c r="MMF44" s="619"/>
      <c r="MMG44" s="619"/>
      <c r="MMH44" s="619"/>
      <c r="MMI44" s="619"/>
      <c r="MMJ44" s="619"/>
      <c r="MMK44" s="619"/>
      <c r="MML44" s="619"/>
      <c r="MMM44" s="619"/>
      <c r="MMN44" s="619"/>
      <c r="MMO44" s="619"/>
      <c r="MMP44" s="619"/>
      <c r="MMQ44" s="619"/>
      <c r="MMR44" s="619"/>
      <c r="MMS44" s="619"/>
      <c r="MMT44" s="619"/>
      <c r="MMU44" s="619"/>
      <c r="MMV44" s="619"/>
      <c r="MMW44" s="619"/>
      <c r="MMX44" s="619"/>
      <c r="MMY44" s="619"/>
      <c r="MMZ44" s="619"/>
      <c r="MNA44" s="619"/>
      <c r="MNB44" s="619"/>
      <c r="MNC44" s="619"/>
      <c r="MND44" s="619"/>
      <c r="MNE44" s="619"/>
      <c r="MNF44" s="619"/>
      <c r="MNG44" s="619"/>
      <c r="MNH44" s="619"/>
      <c r="MNI44" s="619"/>
      <c r="MNJ44" s="619"/>
      <c r="MNK44" s="619"/>
      <c r="MNL44" s="619"/>
      <c r="MNM44" s="619"/>
      <c r="MNN44" s="619"/>
      <c r="MNO44" s="619"/>
      <c r="MNP44" s="619"/>
      <c r="MNQ44" s="619"/>
      <c r="MNR44" s="619"/>
      <c r="MNS44" s="619"/>
      <c r="MNT44" s="619"/>
      <c r="MNU44" s="619"/>
      <c r="MNV44" s="619"/>
      <c r="MNW44" s="619"/>
      <c r="MNX44" s="619"/>
      <c r="MNY44" s="619"/>
      <c r="MNZ44" s="619"/>
      <c r="MOA44" s="619"/>
      <c r="MOB44" s="619"/>
      <c r="MOC44" s="619"/>
      <c r="MOD44" s="619"/>
      <c r="MOE44" s="619"/>
      <c r="MOF44" s="619"/>
      <c r="MOG44" s="619"/>
      <c r="MOH44" s="619"/>
      <c r="MOI44" s="619"/>
      <c r="MOJ44" s="619"/>
      <c r="MOK44" s="619"/>
      <c r="MOL44" s="619"/>
      <c r="MOM44" s="619"/>
      <c r="MON44" s="619"/>
      <c r="MOO44" s="619"/>
      <c r="MOP44" s="619"/>
      <c r="MOQ44" s="619"/>
      <c r="MOR44" s="619"/>
      <c r="MOS44" s="619"/>
      <c r="MOT44" s="619"/>
      <c r="MOU44" s="619"/>
      <c r="MOV44" s="619"/>
      <c r="MOW44" s="619"/>
      <c r="MOX44" s="619"/>
      <c r="MOY44" s="619"/>
      <c r="MOZ44" s="619"/>
      <c r="MPA44" s="619"/>
      <c r="MPB44" s="619"/>
      <c r="MPC44" s="619"/>
      <c r="MPD44" s="619"/>
      <c r="MPE44" s="619"/>
      <c r="MPF44" s="619"/>
      <c r="MPG44" s="619"/>
      <c r="MPH44" s="619"/>
      <c r="MPI44" s="619"/>
      <c r="MPJ44" s="619"/>
      <c r="MPK44" s="619"/>
      <c r="MPL44" s="619"/>
      <c r="MPM44" s="619"/>
      <c r="MPN44" s="619"/>
      <c r="MPO44" s="619"/>
      <c r="MPP44" s="619"/>
      <c r="MPQ44" s="619"/>
      <c r="MPR44" s="619"/>
      <c r="MPS44" s="619"/>
      <c r="MPT44" s="619"/>
      <c r="MPU44" s="619"/>
      <c r="MPV44" s="619"/>
      <c r="MPW44" s="619"/>
      <c r="MPX44" s="619"/>
      <c r="MPY44" s="619"/>
      <c r="MPZ44" s="619"/>
      <c r="MQA44" s="619"/>
      <c r="MQB44" s="619"/>
      <c r="MQC44" s="619"/>
      <c r="MQD44" s="619"/>
      <c r="MQE44" s="619"/>
      <c r="MQF44" s="619"/>
      <c r="MQG44" s="619"/>
      <c r="MQH44" s="619"/>
      <c r="MQI44" s="619"/>
      <c r="MQJ44" s="619"/>
      <c r="MQK44" s="619"/>
      <c r="MQL44" s="619"/>
      <c r="MQM44" s="619"/>
      <c r="MQN44" s="619"/>
      <c r="MQO44" s="619"/>
      <c r="MQP44" s="619"/>
      <c r="MQQ44" s="619"/>
      <c r="MQR44" s="619"/>
      <c r="MQS44" s="619"/>
      <c r="MQT44" s="619"/>
      <c r="MQU44" s="619"/>
      <c r="MQV44" s="619"/>
      <c r="MQW44" s="619"/>
      <c r="MQX44" s="619"/>
      <c r="MQY44" s="619"/>
      <c r="MQZ44" s="619"/>
      <c r="MRA44" s="619"/>
      <c r="MRB44" s="619"/>
      <c r="MRC44" s="619"/>
      <c r="MRD44" s="619"/>
      <c r="MRE44" s="619"/>
      <c r="MRF44" s="619"/>
      <c r="MRG44" s="619"/>
      <c r="MRH44" s="619"/>
      <c r="MRI44" s="619"/>
      <c r="MRJ44" s="619"/>
      <c r="MRK44" s="619"/>
      <c r="MRL44" s="619"/>
      <c r="MRM44" s="619"/>
      <c r="MRN44" s="619"/>
      <c r="MRO44" s="619"/>
      <c r="MRP44" s="619"/>
      <c r="MRQ44" s="619"/>
      <c r="MRR44" s="619"/>
      <c r="MRS44" s="619"/>
      <c r="MRT44" s="619"/>
      <c r="MRU44" s="619"/>
      <c r="MRV44" s="619"/>
      <c r="MRW44" s="619"/>
      <c r="MRX44" s="619"/>
      <c r="MRY44" s="619"/>
      <c r="MRZ44" s="619"/>
      <c r="MSA44" s="619"/>
      <c r="MSB44" s="619"/>
      <c r="MSC44" s="619"/>
      <c r="MSD44" s="619"/>
      <c r="MSE44" s="619"/>
      <c r="MSF44" s="619"/>
      <c r="MSG44" s="619"/>
      <c r="MSH44" s="619"/>
      <c r="MSI44" s="619"/>
      <c r="MSJ44" s="619"/>
      <c r="MSK44" s="619"/>
      <c r="MSL44" s="619"/>
      <c r="MSM44" s="619"/>
      <c r="MSN44" s="619"/>
      <c r="MSO44" s="619"/>
      <c r="MSP44" s="619"/>
      <c r="MSQ44" s="619"/>
      <c r="MSR44" s="619"/>
      <c r="MSS44" s="619"/>
      <c r="MST44" s="619"/>
      <c r="MSU44" s="619"/>
      <c r="MSV44" s="619"/>
      <c r="MSW44" s="619"/>
      <c r="MSX44" s="619"/>
      <c r="MSY44" s="619"/>
      <c r="MSZ44" s="619"/>
      <c r="MTA44" s="619"/>
      <c r="MTB44" s="619"/>
      <c r="MTC44" s="619"/>
      <c r="MTD44" s="619"/>
      <c r="MTE44" s="619"/>
      <c r="MTF44" s="619"/>
      <c r="MTG44" s="619"/>
      <c r="MTH44" s="619"/>
      <c r="MTI44" s="619"/>
      <c r="MTJ44" s="619"/>
      <c r="MTK44" s="619"/>
      <c r="MTL44" s="619"/>
      <c r="MTM44" s="619"/>
      <c r="MTN44" s="619"/>
      <c r="MTO44" s="619"/>
      <c r="MTP44" s="619"/>
      <c r="MTQ44" s="619"/>
      <c r="MTR44" s="619"/>
      <c r="MTS44" s="619"/>
      <c r="MTT44" s="619"/>
      <c r="MTU44" s="619"/>
      <c r="MTV44" s="619"/>
      <c r="MTW44" s="619"/>
      <c r="MTX44" s="619"/>
      <c r="MTY44" s="619"/>
      <c r="MTZ44" s="619"/>
      <c r="MUA44" s="619"/>
      <c r="MUB44" s="619"/>
      <c r="MUC44" s="619"/>
      <c r="MUD44" s="619"/>
      <c r="MUE44" s="619"/>
      <c r="MUF44" s="619"/>
      <c r="MUG44" s="619"/>
      <c r="MUH44" s="619"/>
      <c r="MUI44" s="619"/>
      <c r="MUJ44" s="619"/>
      <c r="MUK44" s="619"/>
      <c r="MUL44" s="619"/>
      <c r="MUM44" s="619"/>
      <c r="MUN44" s="619"/>
      <c r="MUO44" s="619"/>
      <c r="MUP44" s="619"/>
      <c r="MUQ44" s="619"/>
      <c r="MUR44" s="619"/>
      <c r="MUS44" s="619"/>
      <c r="MUT44" s="619"/>
      <c r="MUU44" s="619"/>
      <c r="MUV44" s="619"/>
      <c r="MUW44" s="619"/>
      <c r="MUX44" s="619"/>
      <c r="MUY44" s="619"/>
      <c r="MUZ44" s="619"/>
      <c r="MVA44" s="619"/>
      <c r="MVB44" s="619"/>
      <c r="MVC44" s="619"/>
      <c r="MVD44" s="619"/>
      <c r="MVE44" s="619"/>
      <c r="MVF44" s="619"/>
      <c r="MVG44" s="619"/>
      <c r="MVH44" s="619"/>
      <c r="MVI44" s="619"/>
      <c r="MVJ44" s="619"/>
      <c r="MVK44" s="619"/>
      <c r="MVL44" s="619"/>
      <c r="MVM44" s="619"/>
      <c r="MVN44" s="619"/>
      <c r="MVO44" s="619"/>
      <c r="MVP44" s="619"/>
      <c r="MVQ44" s="619"/>
      <c r="MVR44" s="619"/>
      <c r="MVS44" s="619"/>
      <c r="MVT44" s="619"/>
      <c r="MVU44" s="619"/>
      <c r="MVV44" s="619"/>
      <c r="MVW44" s="619"/>
      <c r="MVX44" s="619"/>
      <c r="MVY44" s="619"/>
      <c r="MVZ44" s="619"/>
      <c r="MWA44" s="619"/>
      <c r="MWB44" s="619"/>
      <c r="MWC44" s="619"/>
      <c r="MWD44" s="619"/>
      <c r="MWE44" s="619"/>
      <c r="MWF44" s="619"/>
      <c r="MWG44" s="619"/>
      <c r="MWH44" s="619"/>
      <c r="MWI44" s="619"/>
      <c r="MWJ44" s="619"/>
      <c r="MWK44" s="619"/>
      <c r="MWL44" s="619"/>
      <c r="MWM44" s="619"/>
      <c r="MWN44" s="619"/>
      <c r="MWO44" s="619"/>
      <c r="MWP44" s="619"/>
      <c r="MWQ44" s="619"/>
      <c r="MWR44" s="619"/>
      <c r="MWS44" s="619"/>
      <c r="MWT44" s="619"/>
      <c r="MWU44" s="619"/>
      <c r="MWV44" s="619"/>
      <c r="MWW44" s="619"/>
      <c r="MWX44" s="619"/>
      <c r="MWY44" s="619"/>
      <c r="MWZ44" s="619"/>
      <c r="MXA44" s="619"/>
      <c r="MXB44" s="619"/>
      <c r="MXC44" s="619"/>
      <c r="MXD44" s="619"/>
      <c r="MXE44" s="619"/>
      <c r="MXF44" s="619"/>
      <c r="MXG44" s="619"/>
      <c r="MXH44" s="619"/>
      <c r="MXI44" s="619"/>
      <c r="MXJ44" s="619"/>
      <c r="MXK44" s="619"/>
      <c r="MXL44" s="619"/>
      <c r="MXM44" s="619"/>
      <c r="MXN44" s="619"/>
      <c r="MXO44" s="619"/>
      <c r="MXP44" s="619"/>
      <c r="MXQ44" s="619"/>
      <c r="MXR44" s="619"/>
      <c r="MXS44" s="619"/>
      <c r="MXT44" s="619"/>
      <c r="MXU44" s="619"/>
      <c r="MXV44" s="619"/>
      <c r="MXW44" s="619"/>
      <c r="MXX44" s="619"/>
      <c r="MXY44" s="619"/>
      <c r="MXZ44" s="619"/>
      <c r="MYA44" s="619"/>
      <c r="MYB44" s="619"/>
      <c r="MYC44" s="619"/>
      <c r="MYD44" s="619"/>
      <c r="MYE44" s="619"/>
      <c r="MYF44" s="619"/>
      <c r="MYG44" s="619"/>
      <c r="MYH44" s="619"/>
      <c r="MYI44" s="619"/>
      <c r="MYJ44" s="619"/>
      <c r="MYK44" s="619"/>
      <c r="MYL44" s="619"/>
      <c r="MYM44" s="619"/>
      <c r="MYN44" s="619"/>
      <c r="MYO44" s="619"/>
      <c r="MYP44" s="619"/>
      <c r="MYQ44" s="619"/>
      <c r="MYR44" s="619"/>
      <c r="MYS44" s="619"/>
      <c r="MYT44" s="619"/>
      <c r="MYU44" s="619"/>
      <c r="MYV44" s="619"/>
      <c r="MYW44" s="619"/>
      <c r="MYX44" s="619"/>
      <c r="MYY44" s="619"/>
      <c r="MYZ44" s="619"/>
      <c r="MZA44" s="619"/>
      <c r="MZB44" s="619"/>
      <c r="MZC44" s="619"/>
      <c r="MZD44" s="619"/>
      <c r="MZE44" s="619"/>
      <c r="MZF44" s="619"/>
      <c r="MZG44" s="619"/>
      <c r="MZH44" s="619"/>
      <c r="MZI44" s="619"/>
      <c r="MZJ44" s="619"/>
      <c r="MZK44" s="619"/>
      <c r="MZL44" s="619"/>
      <c r="MZM44" s="619"/>
      <c r="MZN44" s="619"/>
      <c r="MZO44" s="619"/>
      <c r="MZP44" s="619"/>
      <c r="MZQ44" s="619"/>
      <c r="MZR44" s="619"/>
      <c r="MZS44" s="619"/>
      <c r="MZT44" s="619"/>
      <c r="MZU44" s="619"/>
      <c r="MZV44" s="619"/>
      <c r="MZW44" s="619"/>
      <c r="MZX44" s="619"/>
      <c r="MZY44" s="619"/>
      <c r="MZZ44" s="619"/>
      <c r="NAA44" s="619"/>
      <c r="NAB44" s="619"/>
      <c r="NAC44" s="619"/>
      <c r="NAD44" s="619"/>
      <c r="NAE44" s="619"/>
      <c r="NAF44" s="619"/>
      <c r="NAG44" s="619"/>
      <c r="NAH44" s="619"/>
      <c r="NAI44" s="619"/>
      <c r="NAJ44" s="619"/>
      <c r="NAK44" s="619"/>
      <c r="NAL44" s="619"/>
      <c r="NAM44" s="619"/>
      <c r="NAN44" s="619"/>
      <c r="NAO44" s="619"/>
      <c r="NAP44" s="619"/>
      <c r="NAQ44" s="619"/>
      <c r="NAR44" s="619"/>
      <c r="NAS44" s="619"/>
      <c r="NAT44" s="619"/>
      <c r="NAU44" s="619"/>
      <c r="NAV44" s="619"/>
      <c r="NAW44" s="619"/>
      <c r="NAX44" s="619"/>
      <c r="NAY44" s="619"/>
      <c r="NAZ44" s="619"/>
      <c r="NBA44" s="619"/>
      <c r="NBB44" s="619"/>
      <c r="NBC44" s="619"/>
      <c r="NBD44" s="619"/>
      <c r="NBE44" s="619"/>
      <c r="NBF44" s="619"/>
      <c r="NBG44" s="619"/>
      <c r="NBH44" s="619"/>
      <c r="NBI44" s="619"/>
      <c r="NBJ44" s="619"/>
      <c r="NBK44" s="619"/>
      <c r="NBL44" s="619"/>
      <c r="NBM44" s="619"/>
      <c r="NBN44" s="619"/>
      <c r="NBO44" s="619"/>
      <c r="NBP44" s="619"/>
      <c r="NBQ44" s="619"/>
      <c r="NBR44" s="619"/>
      <c r="NBS44" s="619"/>
      <c r="NBT44" s="619"/>
      <c r="NBU44" s="619"/>
      <c r="NBV44" s="619"/>
      <c r="NBW44" s="619"/>
      <c r="NBX44" s="619"/>
      <c r="NBY44" s="619"/>
      <c r="NBZ44" s="619"/>
      <c r="NCA44" s="619"/>
      <c r="NCB44" s="619"/>
      <c r="NCC44" s="619"/>
      <c r="NCD44" s="619"/>
      <c r="NCE44" s="619"/>
      <c r="NCF44" s="619"/>
      <c r="NCG44" s="619"/>
      <c r="NCH44" s="619"/>
      <c r="NCI44" s="619"/>
      <c r="NCJ44" s="619"/>
      <c r="NCK44" s="619"/>
      <c r="NCL44" s="619"/>
      <c r="NCM44" s="619"/>
      <c r="NCN44" s="619"/>
      <c r="NCO44" s="619"/>
      <c r="NCP44" s="619"/>
      <c r="NCQ44" s="619"/>
      <c r="NCR44" s="619"/>
      <c r="NCS44" s="619"/>
      <c r="NCT44" s="619"/>
      <c r="NCU44" s="619"/>
      <c r="NCV44" s="619"/>
      <c r="NCW44" s="619"/>
      <c r="NCX44" s="619"/>
      <c r="NCY44" s="619"/>
      <c r="NCZ44" s="619"/>
      <c r="NDA44" s="619"/>
      <c r="NDB44" s="619"/>
      <c r="NDC44" s="619"/>
      <c r="NDD44" s="619"/>
      <c r="NDE44" s="619"/>
      <c r="NDF44" s="619"/>
      <c r="NDG44" s="619"/>
      <c r="NDH44" s="619"/>
      <c r="NDI44" s="619"/>
      <c r="NDJ44" s="619"/>
      <c r="NDK44" s="619"/>
      <c r="NDL44" s="619"/>
      <c r="NDM44" s="619"/>
      <c r="NDN44" s="619"/>
      <c r="NDO44" s="619"/>
      <c r="NDP44" s="619"/>
      <c r="NDQ44" s="619"/>
      <c r="NDR44" s="619"/>
      <c r="NDS44" s="619"/>
      <c r="NDT44" s="619"/>
      <c r="NDU44" s="619"/>
      <c r="NDV44" s="619"/>
      <c r="NDW44" s="619"/>
      <c r="NDX44" s="619"/>
      <c r="NDY44" s="619"/>
      <c r="NDZ44" s="619"/>
      <c r="NEA44" s="619"/>
      <c r="NEB44" s="619"/>
      <c r="NEC44" s="619"/>
      <c r="NED44" s="619"/>
      <c r="NEE44" s="619"/>
      <c r="NEF44" s="619"/>
      <c r="NEG44" s="619"/>
      <c r="NEH44" s="619"/>
      <c r="NEI44" s="619"/>
      <c r="NEJ44" s="619"/>
      <c r="NEK44" s="619"/>
      <c r="NEL44" s="619"/>
      <c r="NEM44" s="619"/>
      <c r="NEN44" s="619"/>
      <c r="NEO44" s="619"/>
      <c r="NEP44" s="619"/>
      <c r="NEQ44" s="619"/>
      <c r="NER44" s="619"/>
      <c r="NES44" s="619"/>
      <c r="NET44" s="619"/>
      <c r="NEU44" s="619"/>
      <c r="NEV44" s="619"/>
      <c r="NEW44" s="619"/>
      <c r="NEX44" s="619"/>
      <c r="NEY44" s="619"/>
      <c r="NEZ44" s="619"/>
      <c r="NFA44" s="619"/>
      <c r="NFB44" s="619"/>
      <c r="NFC44" s="619"/>
      <c r="NFD44" s="619"/>
      <c r="NFE44" s="619"/>
      <c r="NFF44" s="619"/>
      <c r="NFG44" s="619"/>
      <c r="NFH44" s="619"/>
      <c r="NFI44" s="619"/>
      <c r="NFJ44" s="619"/>
      <c r="NFK44" s="619"/>
      <c r="NFL44" s="619"/>
      <c r="NFM44" s="619"/>
      <c r="NFN44" s="619"/>
      <c r="NFO44" s="619"/>
      <c r="NFP44" s="619"/>
      <c r="NFQ44" s="619"/>
      <c r="NFR44" s="619"/>
      <c r="NFS44" s="619"/>
      <c r="NFT44" s="619"/>
      <c r="NFU44" s="619"/>
      <c r="NFV44" s="619"/>
      <c r="NFW44" s="619"/>
      <c r="NFX44" s="619"/>
      <c r="NFY44" s="619"/>
      <c r="NFZ44" s="619"/>
      <c r="NGA44" s="619"/>
      <c r="NGB44" s="619"/>
      <c r="NGC44" s="619"/>
      <c r="NGD44" s="619"/>
      <c r="NGE44" s="619"/>
      <c r="NGF44" s="619"/>
      <c r="NGG44" s="619"/>
      <c r="NGH44" s="619"/>
      <c r="NGI44" s="619"/>
      <c r="NGJ44" s="619"/>
      <c r="NGK44" s="619"/>
      <c r="NGL44" s="619"/>
      <c r="NGM44" s="619"/>
      <c r="NGN44" s="619"/>
      <c r="NGO44" s="619"/>
      <c r="NGP44" s="619"/>
      <c r="NGQ44" s="619"/>
      <c r="NGR44" s="619"/>
      <c r="NGS44" s="619"/>
      <c r="NGT44" s="619"/>
      <c r="NGU44" s="619"/>
      <c r="NGV44" s="619"/>
      <c r="NGW44" s="619"/>
      <c r="NGX44" s="619"/>
      <c r="NGY44" s="619"/>
      <c r="NGZ44" s="619"/>
      <c r="NHA44" s="619"/>
      <c r="NHB44" s="619"/>
      <c r="NHC44" s="619"/>
      <c r="NHD44" s="619"/>
      <c r="NHE44" s="619"/>
      <c r="NHF44" s="619"/>
      <c r="NHG44" s="619"/>
      <c r="NHH44" s="619"/>
      <c r="NHI44" s="619"/>
      <c r="NHJ44" s="619"/>
      <c r="NHK44" s="619"/>
      <c r="NHL44" s="619"/>
      <c r="NHM44" s="619"/>
      <c r="NHN44" s="619"/>
      <c r="NHO44" s="619"/>
      <c r="NHP44" s="619"/>
      <c r="NHQ44" s="619"/>
      <c r="NHR44" s="619"/>
      <c r="NHS44" s="619"/>
      <c r="NHT44" s="619"/>
      <c r="NHU44" s="619"/>
      <c r="NHV44" s="619"/>
      <c r="NHW44" s="619"/>
      <c r="NHX44" s="619"/>
      <c r="NHY44" s="619"/>
      <c r="NHZ44" s="619"/>
      <c r="NIA44" s="619"/>
      <c r="NIB44" s="619"/>
      <c r="NIC44" s="619"/>
      <c r="NID44" s="619"/>
      <c r="NIE44" s="619"/>
      <c r="NIF44" s="619"/>
      <c r="NIG44" s="619"/>
      <c r="NIH44" s="619"/>
      <c r="NII44" s="619"/>
      <c r="NIJ44" s="619"/>
      <c r="NIK44" s="619"/>
      <c r="NIL44" s="619"/>
      <c r="NIM44" s="619"/>
      <c r="NIN44" s="619"/>
      <c r="NIO44" s="619"/>
      <c r="NIP44" s="619"/>
      <c r="NIQ44" s="619"/>
      <c r="NIR44" s="619"/>
      <c r="NIS44" s="619"/>
      <c r="NIT44" s="619"/>
      <c r="NIU44" s="619"/>
      <c r="NIV44" s="619"/>
      <c r="NIW44" s="619"/>
      <c r="NIX44" s="619"/>
      <c r="NIY44" s="619"/>
      <c r="NIZ44" s="619"/>
      <c r="NJA44" s="619"/>
      <c r="NJB44" s="619"/>
      <c r="NJC44" s="619"/>
      <c r="NJD44" s="619"/>
      <c r="NJE44" s="619"/>
      <c r="NJF44" s="619"/>
      <c r="NJG44" s="619"/>
      <c r="NJH44" s="619"/>
      <c r="NJI44" s="619"/>
      <c r="NJJ44" s="619"/>
      <c r="NJK44" s="619"/>
      <c r="NJL44" s="619"/>
      <c r="NJM44" s="619"/>
      <c r="NJN44" s="619"/>
      <c r="NJO44" s="619"/>
      <c r="NJP44" s="619"/>
      <c r="NJQ44" s="619"/>
      <c r="NJR44" s="619"/>
      <c r="NJS44" s="619"/>
      <c r="NJT44" s="619"/>
      <c r="NJU44" s="619"/>
      <c r="NJV44" s="619"/>
      <c r="NJW44" s="619"/>
      <c r="NJX44" s="619"/>
      <c r="NJY44" s="619"/>
      <c r="NJZ44" s="619"/>
      <c r="NKA44" s="619"/>
      <c r="NKB44" s="619"/>
      <c r="NKC44" s="619"/>
      <c r="NKD44" s="619"/>
      <c r="NKE44" s="619"/>
      <c r="NKF44" s="619"/>
      <c r="NKG44" s="619"/>
      <c r="NKH44" s="619"/>
      <c r="NKI44" s="619"/>
      <c r="NKJ44" s="619"/>
      <c r="NKK44" s="619"/>
      <c r="NKL44" s="619"/>
      <c r="NKM44" s="619"/>
      <c r="NKN44" s="619"/>
      <c r="NKO44" s="619"/>
      <c r="NKP44" s="619"/>
      <c r="NKQ44" s="619"/>
      <c r="NKR44" s="619"/>
      <c r="NKS44" s="619"/>
      <c r="NKT44" s="619"/>
      <c r="NKU44" s="619"/>
      <c r="NKV44" s="619"/>
      <c r="NKW44" s="619"/>
      <c r="NKX44" s="619"/>
      <c r="NKY44" s="619"/>
      <c r="NKZ44" s="619"/>
      <c r="NLA44" s="619"/>
      <c r="NLB44" s="619"/>
      <c r="NLC44" s="619"/>
      <c r="NLD44" s="619"/>
      <c r="NLE44" s="619"/>
      <c r="NLF44" s="619"/>
      <c r="NLG44" s="619"/>
      <c r="NLH44" s="619"/>
      <c r="NLI44" s="619"/>
      <c r="NLJ44" s="619"/>
      <c r="NLK44" s="619"/>
      <c r="NLL44" s="619"/>
      <c r="NLM44" s="619"/>
      <c r="NLN44" s="619"/>
      <c r="NLO44" s="619"/>
      <c r="NLP44" s="619"/>
      <c r="NLQ44" s="619"/>
      <c r="NLR44" s="619"/>
      <c r="NLS44" s="619"/>
      <c r="NLT44" s="619"/>
      <c r="NLU44" s="619"/>
      <c r="NLV44" s="619"/>
      <c r="NLW44" s="619"/>
      <c r="NLX44" s="619"/>
      <c r="NLY44" s="619"/>
      <c r="NLZ44" s="619"/>
      <c r="NMA44" s="619"/>
      <c r="NMB44" s="619"/>
      <c r="NMC44" s="619"/>
      <c r="NMD44" s="619"/>
      <c r="NME44" s="619"/>
      <c r="NMF44" s="619"/>
      <c r="NMG44" s="619"/>
      <c r="NMH44" s="619"/>
      <c r="NMI44" s="619"/>
      <c r="NMJ44" s="619"/>
      <c r="NMK44" s="619"/>
      <c r="NML44" s="619"/>
      <c r="NMM44" s="619"/>
      <c r="NMN44" s="619"/>
      <c r="NMO44" s="619"/>
      <c r="NMP44" s="619"/>
      <c r="NMQ44" s="619"/>
      <c r="NMR44" s="619"/>
      <c r="NMS44" s="619"/>
      <c r="NMT44" s="619"/>
      <c r="NMU44" s="619"/>
      <c r="NMV44" s="619"/>
      <c r="NMW44" s="619"/>
      <c r="NMX44" s="619"/>
      <c r="NMY44" s="619"/>
      <c r="NMZ44" s="619"/>
      <c r="NNA44" s="619"/>
      <c r="NNB44" s="619"/>
      <c r="NNC44" s="619"/>
      <c r="NND44" s="619"/>
      <c r="NNE44" s="619"/>
      <c r="NNF44" s="619"/>
      <c r="NNG44" s="619"/>
      <c r="NNH44" s="619"/>
      <c r="NNI44" s="619"/>
      <c r="NNJ44" s="619"/>
      <c r="NNK44" s="619"/>
      <c r="NNL44" s="619"/>
      <c r="NNM44" s="619"/>
      <c r="NNN44" s="619"/>
      <c r="NNO44" s="619"/>
      <c r="NNP44" s="619"/>
      <c r="NNQ44" s="619"/>
      <c r="NNR44" s="619"/>
      <c r="NNS44" s="619"/>
      <c r="NNT44" s="619"/>
      <c r="NNU44" s="619"/>
      <c r="NNV44" s="619"/>
      <c r="NNW44" s="619"/>
      <c r="NNX44" s="619"/>
      <c r="NNY44" s="619"/>
      <c r="NNZ44" s="619"/>
      <c r="NOA44" s="619"/>
      <c r="NOB44" s="619"/>
      <c r="NOC44" s="619"/>
      <c r="NOD44" s="619"/>
      <c r="NOE44" s="619"/>
      <c r="NOF44" s="619"/>
      <c r="NOG44" s="619"/>
      <c r="NOH44" s="619"/>
      <c r="NOI44" s="619"/>
      <c r="NOJ44" s="619"/>
      <c r="NOK44" s="619"/>
      <c r="NOL44" s="619"/>
      <c r="NOM44" s="619"/>
      <c r="NON44" s="619"/>
      <c r="NOO44" s="619"/>
      <c r="NOP44" s="619"/>
      <c r="NOQ44" s="619"/>
      <c r="NOR44" s="619"/>
      <c r="NOS44" s="619"/>
      <c r="NOT44" s="619"/>
      <c r="NOU44" s="619"/>
      <c r="NOV44" s="619"/>
      <c r="NOW44" s="619"/>
      <c r="NOX44" s="619"/>
      <c r="NOY44" s="619"/>
      <c r="NOZ44" s="619"/>
      <c r="NPA44" s="619"/>
      <c r="NPB44" s="619"/>
      <c r="NPC44" s="619"/>
      <c r="NPD44" s="619"/>
      <c r="NPE44" s="619"/>
      <c r="NPF44" s="619"/>
      <c r="NPG44" s="619"/>
      <c r="NPH44" s="619"/>
      <c r="NPI44" s="619"/>
      <c r="NPJ44" s="619"/>
      <c r="NPK44" s="619"/>
      <c r="NPL44" s="619"/>
      <c r="NPM44" s="619"/>
      <c r="NPN44" s="619"/>
      <c r="NPO44" s="619"/>
      <c r="NPP44" s="619"/>
      <c r="NPQ44" s="619"/>
      <c r="NPR44" s="619"/>
      <c r="NPS44" s="619"/>
      <c r="NPT44" s="619"/>
      <c r="NPU44" s="619"/>
      <c r="NPV44" s="619"/>
      <c r="NPW44" s="619"/>
      <c r="NPX44" s="619"/>
      <c r="NPY44" s="619"/>
      <c r="NPZ44" s="619"/>
      <c r="NQA44" s="619"/>
      <c r="NQB44" s="619"/>
      <c r="NQC44" s="619"/>
      <c r="NQD44" s="619"/>
      <c r="NQE44" s="619"/>
      <c r="NQF44" s="619"/>
      <c r="NQG44" s="619"/>
      <c r="NQH44" s="619"/>
      <c r="NQI44" s="619"/>
      <c r="NQJ44" s="619"/>
      <c r="NQK44" s="619"/>
      <c r="NQL44" s="619"/>
      <c r="NQM44" s="619"/>
      <c r="NQN44" s="619"/>
      <c r="NQO44" s="619"/>
      <c r="NQP44" s="619"/>
      <c r="NQQ44" s="619"/>
      <c r="NQR44" s="619"/>
      <c r="NQS44" s="619"/>
      <c r="NQT44" s="619"/>
      <c r="NQU44" s="619"/>
      <c r="NQV44" s="619"/>
      <c r="NQW44" s="619"/>
      <c r="NQX44" s="619"/>
      <c r="NQY44" s="619"/>
      <c r="NQZ44" s="619"/>
      <c r="NRA44" s="619"/>
      <c r="NRB44" s="619"/>
      <c r="NRC44" s="619"/>
      <c r="NRD44" s="619"/>
      <c r="NRE44" s="619"/>
      <c r="NRF44" s="619"/>
      <c r="NRG44" s="619"/>
      <c r="NRH44" s="619"/>
      <c r="NRI44" s="619"/>
      <c r="NRJ44" s="619"/>
      <c r="NRK44" s="619"/>
      <c r="NRL44" s="619"/>
      <c r="NRM44" s="619"/>
      <c r="NRN44" s="619"/>
      <c r="NRO44" s="619"/>
      <c r="NRP44" s="619"/>
      <c r="NRQ44" s="619"/>
      <c r="NRR44" s="619"/>
      <c r="NRS44" s="619"/>
      <c r="NRT44" s="619"/>
      <c r="NRU44" s="619"/>
      <c r="NRV44" s="619"/>
      <c r="NRW44" s="619"/>
      <c r="NRX44" s="619"/>
      <c r="NRY44" s="619"/>
      <c r="NRZ44" s="619"/>
      <c r="NSA44" s="619"/>
      <c r="NSB44" s="619"/>
      <c r="NSC44" s="619"/>
      <c r="NSD44" s="619"/>
      <c r="NSE44" s="619"/>
      <c r="NSF44" s="619"/>
      <c r="NSG44" s="619"/>
      <c r="NSH44" s="619"/>
      <c r="NSI44" s="619"/>
      <c r="NSJ44" s="619"/>
      <c r="NSK44" s="619"/>
      <c r="NSL44" s="619"/>
      <c r="NSM44" s="619"/>
      <c r="NSN44" s="619"/>
      <c r="NSO44" s="619"/>
      <c r="NSP44" s="619"/>
      <c r="NSQ44" s="619"/>
      <c r="NSR44" s="619"/>
      <c r="NSS44" s="619"/>
      <c r="NST44" s="619"/>
      <c r="NSU44" s="619"/>
      <c r="NSV44" s="619"/>
      <c r="NSW44" s="619"/>
      <c r="NSX44" s="619"/>
      <c r="NSY44" s="619"/>
      <c r="NSZ44" s="619"/>
      <c r="NTA44" s="619"/>
      <c r="NTB44" s="619"/>
      <c r="NTC44" s="619"/>
      <c r="NTD44" s="619"/>
      <c r="NTE44" s="619"/>
      <c r="NTF44" s="619"/>
      <c r="NTG44" s="619"/>
      <c r="NTH44" s="619"/>
      <c r="NTI44" s="619"/>
      <c r="NTJ44" s="619"/>
      <c r="NTK44" s="619"/>
      <c r="NTL44" s="619"/>
      <c r="NTM44" s="619"/>
      <c r="NTN44" s="619"/>
      <c r="NTO44" s="619"/>
      <c r="NTP44" s="619"/>
      <c r="NTQ44" s="619"/>
      <c r="NTR44" s="619"/>
      <c r="NTS44" s="619"/>
      <c r="NTT44" s="619"/>
      <c r="NTU44" s="619"/>
      <c r="NTV44" s="619"/>
      <c r="NTW44" s="619"/>
      <c r="NTX44" s="619"/>
      <c r="NTY44" s="619"/>
      <c r="NTZ44" s="619"/>
      <c r="NUA44" s="619"/>
      <c r="NUB44" s="619"/>
      <c r="NUC44" s="619"/>
      <c r="NUD44" s="619"/>
      <c r="NUE44" s="619"/>
      <c r="NUF44" s="619"/>
      <c r="NUG44" s="619"/>
      <c r="NUH44" s="619"/>
      <c r="NUI44" s="619"/>
      <c r="NUJ44" s="619"/>
      <c r="NUK44" s="619"/>
      <c r="NUL44" s="619"/>
      <c r="NUM44" s="619"/>
      <c r="NUN44" s="619"/>
      <c r="NUO44" s="619"/>
      <c r="NUP44" s="619"/>
      <c r="NUQ44" s="619"/>
      <c r="NUR44" s="619"/>
      <c r="NUS44" s="619"/>
      <c r="NUT44" s="619"/>
      <c r="NUU44" s="619"/>
      <c r="NUV44" s="619"/>
      <c r="NUW44" s="619"/>
      <c r="NUX44" s="619"/>
      <c r="NUY44" s="619"/>
      <c r="NUZ44" s="619"/>
      <c r="NVA44" s="619"/>
      <c r="NVB44" s="619"/>
      <c r="NVC44" s="619"/>
      <c r="NVD44" s="619"/>
      <c r="NVE44" s="619"/>
      <c r="NVF44" s="619"/>
      <c r="NVG44" s="619"/>
      <c r="NVH44" s="619"/>
      <c r="NVI44" s="619"/>
      <c r="NVJ44" s="619"/>
      <c r="NVK44" s="619"/>
      <c r="NVL44" s="619"/>
      <c r="NVM44" s="619"/>
      <c r="NVN44" s="619"/>
      <c r="NVO44" s="619"/>
      <c r="NVP44" s="619"/>
      <c r="NVQ44" s="619"/>
      <c r="NVR44" s="619"/>
      <c r="NVS44" s="619"/>
      <c r="NVT44" s="619"/>
      <c r="NVU44" s="619"/>
      <c r="NVV44" s="619"/>
      <c r="NVW44" s="619"/>
      <c r="NVX44" s="619"/>
      <c r="NVY44" s="619"/>
      <c r="NVZ44" s="619"/>
      <c r="NWA44" s="619"/>
      <c r="NWB44" s="619"/>
      <c r="NWC44" s="619"/>
      <c r="NWD44" s="619"/>
      <c r="NWE44" s="619"/>
      <c r="NWF44" s="619"/>
      <c r="NWG44" s="619"/>
      <c r="NWH44" s="619"/>
      <c r="NWI44" s="619"/>
      <c r="NWJ44" s="619"/>
      <c r="NWK44" s="619"/>
      <c r="NWL44" s="619"/>
      <c r="NWM44" s="619"/>
      <c r="NWN44" s="619"/>
      <c r="NWO44" s="619"/>
      <c r="NWP44" s="619"/>
      <c r="NWQ44" s="619"/>
      <c r="NWR44" s="619"/>
      <c r="NWS44" s="619"/>
      <c r="NWT44" s="619"/>
      <c r="NWU44" s="619"/>
      <c r="NWV44" s="619"/>
      <c r="NWW44" s="619"/>
      <c r="NWX44" s="619"/>
      <c r="NWY44" s="619"/>
      <c r="NWZ44" s="619"/>
      <c r="NXA44" s="619"/>
      <c r="NXB44" s="619"/>
      <c r="NXC44" s="619"/>
      <c r="NXD44" s="619"/>
      <c r="NXE44" s="619"/>
      <c r="NXF44" s="619"/>
      <c r="NXG44" s="619"/>
      <c r="NXH44" s="619"/>
      <c r="NXI44" s="619"/>
      <c r="NXJ44" s="619"/>
      <c r="NXK44" s="619"/>
      <c r="NXL44" s="619"/>
      <c r="NXM44" s="619"/>
      <c r="NXN44" s="619"/>
      <c r="NXO44" s="619"/>
      <c r="NXP44" s="619"/>
      <c r="NXQ44" s="619"/>
      <c r="NXR44" s="619"/>
      <c r="NXS44" s="619"/>
      <c r="NXT44" s="619"/>
      <c r="NXU44" s="619"/>
      <c r="NXV44" s="619"/>
      <c r="NXW44" s="619"/>
      <c r="NXX44" s="619"/>
      <c r="NXY44" s="619"/>
      <c r="NXZ44" s="619"/>
      <c r="NYA44" s="619"/>
      <c r="NYB44" s="619"/>
      <c r="NYC44" s="619"/>
      <c r="NYD44" s="619"/>
      <c r="NYE44" s="619"/>
      <c r="NYF44" s="619"/>
      <c r="NYG44" s="619"/>
      <c r="NYH44" s="619"/>
      <c r="NYI44" s="619"/>
      <c r="NYJ44" s="619"/>
      <c r="NYK44" s="619"/>
      <c r="NYL44" s="619"/>
      <c r="NYM44" s="619"/>
      <c r="NYN44" s="619"/>
      <c r="NYO44" s="619"/>
      <c r="NYP44" s="619"/>
      <c r="NYQ44" s="619"/>
      <c r="NYR44" s="619"/>
      <c r="NYS44" s="619"/>
      <c r="NYT44" s="619"/>
      <c r="NYU44" s="619"/>
      <c r="NYV44" s="619"/>
      <c r="NYW44" s="619"/>
      <c r="NYX44" s="619"/>
      <c r="NYY44" s="619"/>
      <c r="NYZ44" s="619"/>
      <c r="NZA44" s="619"/>
      <c r="NZB44" s="619"/>
      <c r="NZC44" s="619"/>
      <c r="NZD44" s="619"/>
      <c r="NZE44" s="619"/>
      <c r="NZF44" s="619"/>
      <c r="NZG44" s="619"/>
      <c r="NZH44" s="619"/>
      <c r="NZI44" s="619"/>
      <c r="NZJ44" s="619"/>
      <c r="NZK44" s="619"/>
      <c r="NZL44" s="619"/>
      <c r="NZM44" s="619"/>
      <c r="NZN44" s="619"/>
      <c r="NZO44" s="619"/>
      <c r="NZP44" s="619"/>
      <c r="NZQ44" s="619"/>
      <c r="NZR44" s="619"/>
      <c r="NZS44" s="619"/>
      <c r="NZT44" s="619"/>
      <c r="NZU44" s="619"/>
      <c r="NZV44" s="619"/>
      <c r="NZW44" s="619"/>
      <c r="NZX44" s="619"/>
      <c r="NZY44" s="619"/>
      <c r="NZZ44" s="619"/>
      <c r="OAA44" s="619"/>
      <c r="OAB44" s="619"/>
      <c r="OAC44" s="619"/>
      <c r="OAD44" s="619"/>
      <c r="OAE44" s="619"/>
      <c r="OAF44" s="619"/>
      <c r="OAG44" s="619"/>
      <c r="OAH44" s="619"/>
      <c r="OAI44" s="619"/>
      <c r="OAJ44" s="619"/>
      <c r="OAK44" s="619"/>
      <c r="OAL44" s="619"/>
      <c r="OAM44" s="619"/>
      <c r="OAN44" s="619"/>
      <c r="OAO44" s="619"/>
      <c r="OAP44" s="619"/>
      <c r="OAQ44" s="619"/>
      <c r="OAR44" s="619"/>
      <c r="OAS44" s="619"/>
      <c r="OAT44" s="619"/>
      <c r="OAU44" s="619"/>
      <c r="OAV44" s="619"/>
      <c r="OAW44" s="619"/>
      <c r="OAX44" s="619"/>
      <c r="OAY44" s="619"/>
      <c r="OAZ44" s="619"/>
      <c r="OBA44" s="619"/>
      <c r="OBB44" s="619"/>
      <c r="OBC44" s="619"/>
      <c r="OBD44" s="619"/>
      <c r="OBE44" s="619"/>
      <c r="OBF44" s="619"/>
      <c r="OBG44" s="619"/>
      <c r="OBH44" s="619"/>
      <c r="OBI44" s="619"/>
      <c r="OBJ44" s="619"/>
      <c r="OBK44" s="619"/>
      <c r="OBL44" s="619"/>
      <c r="OBM44" s="619"/>
      <c r="OBN44" s="619"/>
      <c r="OBO44" s="619"/>
      <c r="OBP44" s="619"/>
      <c r="OBQ44" s="619"/>
      <c r="OBR44" s="619"/>
      <c r="OBS44" s="619"/>
      <c r="OBT44" s="619"/>
      <c r="OBU44" s="619"/>
      <c r="OBV44" s="619"/>
      <c r="OBW44" s="619"/>
      <c r="OBX44" s="619"/>
      <c r="OBY44" s="619"/>
      <c r="OBZ44" s="619"/>
      <c r="OCA44" s="619"/>
      <c r="OCB44" s="619"/>
      <c r="OCC44" s="619"/>
      <c r="OCD44" s="619"/>
      <c r="OCE44" s="619"/>
      <c r="OCF44" s="619"/>
      <c r="OCG44" s="619"/>
      <c r="OCH44" s="619"/>
      <c r="OCI44" s="619"/>
      <c r="OCJ44" s="619"/>
      <c r="OCK44" s="619"/>
      <c r="OCL44" s="619"/>
      <c r="OCM44" s="619"/>
      <c r="OCN44" s="619"/>
      <c r="OCO44" s="619"/>
      <c r="OCP44" s="619"/>
      <c r="OCQ44" s="619"/>
      <c r="OCR44" s="619"/>
      <c r="OCS44" s="619"/>
      <c r="OCT44" s="619"/>
      <c r="OCU44" s="619"/>
      <c r="OCV44" s="619"/>
      <c r="OCW44" s="619"/>
      <c r="OCX44" s="619"/>
      <c r="OCY44" s="619"/>
      <c r="OCZ44" s="619"/>
      <c r="ODA44" s="619"/>
      <c r="ODB44" s="619"/>
      <c r="ODC44" s="619"/>
      <c r="ODD44" s="619"/>
      <c r="ODE44" s="619"/>
      <c r="ODF44" s="619"/>
      <c r="ODG44" s="619"/>
      <c r="ODH44" s="619"/>
      <c r="ODI44" s="619"/>
      <c r="ODJ44" s="619"/>
      <c r="ODK44" s="619"/>
      <c r="ODL44" s="619"/>
      <c r="ODM44" s="619"/>
      <c r="ODN44" s="619"/>
      <c r="ODO44" s="619"/>
      <c r="ODP44" s="619"/>
      <c r="ODQ44" s="619"/>
      <c r="ODR44" s="619"/>
      <c r="ODS44" s="619"/>
      <c r="ODT44" s="619"/>
      <c r="ODU44" s="619"/>
      <c r="ODV44" s="619"/>
      <c r="ODW44" s="619"/>
      <c r="ODX44" s="619"/>
      <c r="ODY44" s="619"/>
      <c r="ODZ44" s="619"/>
      <c r="OEA44" s="619"/>
      <c r="OEB44" s="619"/>
      <c r="OEC44" s="619"/>
      <c r="OED44" s="619"/>
      <c r="OEE44" s="619"/>
      <c r="OEF44" s="619"/>
      <c r="OEG44" s="619"/>
      <c r="OEH44" s="619"/>
      <c r="OEI44" s="619"/>
      <c r="OEJ44" s="619"/>
      <c r="OEK44" s="619"/>
      <c r="OEL44" s="619"/>
      <c r="OEM44" s="619"/>
      <c r="OEN44" s="619"/>
      <c r="OEO44" s="619"/>
      <c r="OEP44" s="619"/>
      <c r="OEQ44" s="619"/>
      <c r="OER44" s="619"/>
      <c r="OES44" s="619"/>
      <c r="OET44" s="619"/>
      <c r="OEU44" s="619"/>
      <c r="OEV44" s="619"/>
      <c r="OEW44" s="619"/>
      <c r="OEX44" s="619"/>
      <c r="OEY44" s="619"/>
      <c r="OEZ44" s="619"/>
      <c r="OFA44" s="619"/>
      <c r="OFB44" s="619"/>
      <c r="OFC44" s="619"/>
      <c r="OFD44" s="619"/>
      <c r="OFE44" s="619"/>
      <c r="OFF44" s="619"/>
      <c r="OFG44" s="619"/>
      <c r="OFH44" s="619"/>
      <c r="OFI44" s="619"/>
      <c r="OFJ44" s="619"/>
      <c r="OFK44" s="619"/>
      <c r="OFL44" s="619"/>
      <c r="OFM44" s="619"/>
      <c r="OFN44" s="619"/>
      <c r="OFO44" s="619"/>
      <c r="OFP44" s="619"/>
      <c r="OFQ44" s="619"/>
      <c r="OFR44" s="619"/>
      <c r="OFS44" s="619"/>
      <c r="OFT44" s="619"/>
      <c r="OFU44" s="619"/>
      <c r="OFV44" s="619"/>
      <c r="OFW44" s="619"/>
      <c r="OFX44" s="619"/>
      <c r="OFY44" s="619"/>
      <c r="OFZ44" s="619"/>
      <c r="OGA44" s="619"/>
      <c r="OGB44" s="619"/>
      <c r="OGC44" s="619"/>
      <c r="OGD44" s="619"/>
      <c r="OGE44" s="619"/>
      <c r="OGF44" s="619"/>
      <c r="OGG44" s="619"/>
      <c r="OGH44" s="619"/>
      <c r="OGI44" s="619"/>
      <c r="OGJ44" s="619"/>
      <c r="OGK44" s="619"/>
      <c r="OGL44" s="619"/>
      <c r="OGM44" s="619"/>
      <c r="OGN44" s="619"/>
      <c r="OGO44" s="619"/>
      <c r="OGP44" s="619"/>
      <c r="OGQ44" s="619"/>
      <c r="OGR44" s="619"/>
      <c r="OGS44" s="619"/>
      <c r="OGT44" s="619"/>
      <c r="OGU44" s="619"/>
      <c r="OGV44" s="619"/>
      <c r="OGW44" s="619"/>
      <c r="OGX44" s="619"/>
      <c r="OGY44" s="619"/>
      <c r="OGZ44" s="619"/>
      <c r="OHA44" s="619"/>
      <c r="OHB44" s="619"/>
      <c r="OHC44" s="619"/>
      <c r="OHD44" s="619"/>
      <c r="OHE44" s="619"/>
      <c r="OHF44" s="619"/>
      <c r="OHG44" s="619"/>
      <c r="OHH44" s="619"/>
      <c r="OHI44" s="619"/>
      <c r="OHJ44" s="619"/>
      <c r="OHK44" s="619"/>
      <c r="OHL44" s="619"/>
      <c r="OHM44" s="619"/>
      <c r="OHN44" s="619"/>
      <c r="OHO44" s="619"/>
      <c r="OHP44" s="619"/>
      <c r="OHQ44" s="619"/>
      <c r="OHR44" s="619"/>
      <c r="OHS44" s="619"/>
      <c r="OHT44" s="619"/>
      <c r="OHU44" s="619"/>
      <c r="OHV44" s="619"/>
      <c r="OHW44" s="619"/>
      <c r="OHX44" s="619"/>
      <c r="OHY44" s="619"/>
      <c r="OHZ44" s="619"/>
      <c r="OIA44" s="619"/>
      <c r="OIB44" s="619"/>
      <c r="OIC44" s="619"/>
      <c r="OID44" s="619"/>
      <c r="OIE44" s="619"/>
      <c r="OIF44" s="619"/>
      <c r="OIG44" s="619"/>
      <c r="OIH44" s="619"/>
      <c r="OII44" s="619"/>
      <c r="OIJ44" s="619"/>
      <c r="OIK44" s="619"/>
      <c r="OIL44" s="619"/>
      <c r="OIM44" s="619"/>
      <c r="OIN44" s="619"/>
      <c r="OIO44" s="619"/>
      <c r="OIP44" s="619"/>
      <c r="OIQ44" s="619"/>
      <c r="OIR44" s="619"/>
      <c r="OIS44" s="619"/>
      <c r="OIT44" s="619"/>
      <c r="OIU44" s="619"/>
      <c r="OIV44" s="619"/>
      <c r="OIW44" s="619"/>
      <c r="OIX44" s="619"/>
      <c r="OIY44" s="619"/>
      <c r="OIZ44" s="619"/>
      <c r="OJA44" s="619"/>
      <c r="OJB44" s="619"/>
      <c r="OJC44" s="619"/>
      <c r="OJD44" s="619"/>
      <c r="OJE44" s="619"/>
      <c r="OJF44" s="619"/>
      <c r="OJG44" s="619"/>
      <c r="OJH44" s="619"/>
      <c r="OJI44" s="619"/>
      <c r="OJJ44" s="619"/>
      <c r="OJK44" s="619"/>
      <c r="OJL44" s="619"/>
      <c r="OJM44" s="619"/>
      <c r="OJN44" s="619"/>
      <c r="OJO44" s="619"/>
      <c r="OJP44" s="619"/>
      <c r="OJQ44" s="619"/>
      <c r="OJR44" s="619"/>
      <c r="OJS44" s="619"/>
      <c r="OJT44" s="619"/>
      <c r="OJU44" s="619"/>
      <c r="OJV44" s="619"/>
      <c r="OJW44" s="619"/>
      <c r="OJX44" s="619"/>
      <c r="OJY44" s="619"/>
      <c r="OJZ44" s="619"/>
      <c r="OKA44" s="619"/>
      <c r="OKB44" s="619"/>
      <c r="OKC44" s="619"/>
      <c r="OKD44" s="619"/>
      <c r="OKE44" s="619"/>
      <c r="OKF44" s="619"/>
      <c r="OKG44" s="619"/>
      <c r="OKH44" s="619"/>
      <c r="OKI44" s="619"/>
      <c r="OKJ44" s="619"/>
      <c r="OKK44" s="619"/>
      <c r="OKL44" s="619"/>
      <c r="OKM44" s="619"/>
      <c r="OKN44" s="619"/>
      <c r="OKO44" s="619"/>
      <c r="OKP44" s="619"/>
      <c r="OKQ44" s="619"/>
      <c r="OKR44" s="619"/>
      <c r="OKS44" s="619"/>
      <c r="OKT44" s="619"/>
      <c r="OKU44" s="619"/>
      <c r="OKV44" s="619"/>
      <c r="OKW44" s="619"/>
      <c r="OKX44" s="619"/>
      <c r="OKY44" s="619"/>
      <c r="OKZ44" s="619"/>
      <c r="OLA44" s="619"/>
      <c r="OLB44" s="619"/>
      <c r="OLC44" s="619"/>
      <c r="OLD44" s="619"/>
      <c r="OLE44" s="619"/>
      <c r="OLF44" s="619"/>
      <c r="OLG44" s="619"/>
      <c r="OLH44" s="619"/>
      <c r="OLI44" s="619"/>
      <c r="OLJ44" s="619"/>
      <c r="OLK44" s="619"/>
      <c r="OLL44" s="619"/>
      <c r="OLM44" s="619"/>
      <c r="OLN44" s="619"/>
      <c r="OLO44" s="619"/>
      <c r="OLP44" s="619"/>
      <c r="OLQ44" s="619"/>
      <c r="OLR44" s="619"/>
      <c r="OLS44" s="619"/>
      <c r="OLT44" s="619"/>
      <c r="OLU44" s="619"/>
      <c r="OLV44" s="619"/>
      <c r="OLW44" s="619"/>
      <c r="OLX44" s="619"/>
      <c r="OLY44" s="619"/>
      <c r="OLZ44" s="619"/>
      <c r="OMA44" s="619"/>
      <c r="OMB44" s="619"/>
      <c r="OMC44" s="619"/>
      <c r="OMD44" s="619"/>
      <c r="OME44" s="619"/>
      <c r="OMF44" s="619"/>
      <c r="OMG44" s="619"/>
      <c r="OMH44" s="619"/>
      <c r="OMI44" s="619"/>
      <c r="OMJ44" s="619"/>
      <c r="OMK44" s="619"/>
      <c r="OML44" s="619"/>
      <c r="OMM44" s="619"/>
      <c r="OMN44" s="619"/>
      <c r="OMO44" s="619"/>
      <c r="OMP44" s="619"/>
      <c r="OMQ44" s="619"/>
      <c r="OMR44" s="619"/>
      <c r="OMS44" s="619"/>
      <c r="OMT44" s="619"/>
      <c r="OMU44" s="619"/>
      <c r="OMV44" s="619"/>
      <c r="OMW44" s="619"/>
      <c r="OMX44" s="619"/>
      <c r="OMY44" s="619"/>
      <c r="OMZ44" s="619"/>
      <c r="ONA44" s="619"/>
      <c r="ONB44" s="619"/>
      <c r="ONC44" s="619"/>
      <c r="OND44" s="619"/>
      <c r="ONE44" s="619"/>
      <c r="ONF44" s="619"/>
      <c r="ONG44" s="619"/>
      <c r="ONH44" s="619"/>
      <c r="ONI44" s="619"/>
      <c r="ONJ44" s="619"/>
      <c r="ONK44" s="619"/>
      <c r="ONL44" s="619"/>
      <c r="ONM44" s="619"/>
      <c r="ONN44" s="619"/>
      <c r="ONO44" s="619"/>
      <c r="ONP44" s="619"/>
      <c r="ONQ44" s="619"/>
      <c r="ONR44" s="619"/>
      <c r="ONS44" s="619"/>
      <c r="ONT44" s="619"/>
      <c r="ONU44" s="619"/>
      <c r="ONV44" s="619"/>
      <c r="ONW44" s="619"/>
      <c r="ONX44" s="619"/>
      <c r="ONY44" s="619"/>
      <c r="ONZ44" s="619"/>
      <c r="OOA44" s="619"/>
      <c r="OOB44" s="619"/>
      <c r="OOC44" s="619"/>
      <c r="OOD44" s="619"/>
      <c r="OOE44" s="619"/>
      <c r="OOF44" s="619"/>
      <c r="OOG44" s="619"/>
      <c r="OOH44" s="619"/>
      <c r="OOI44" s="619"/>
      <c r="OOJ44" s="619"/>
      <c r="OOK44" s="619"/>
      <c r="OOL44" s="619"/>
      <c r="OOM44" s="619"/>
      <c r="OON44" s="619"/>
      <c r="OOO44" s="619"/>
      <c r="OOP44" s="619"/>
      <c r="OOQ44" s="619"/>
      <c r="OOR44" s="619"/>
      <c r="OOS44" s="619"/>
      <c r="OOT44" s="619"/>
      <c r="OOU44" s="619"/>
      <c r="OOV44" s="619"/>
      <c r="OOW44" s="619"/>
      <c r="OOX44" s="619"/>
      <c r="OOY44" s="619"/>
      <c r="OOZ44" s="619"/>
      <c r="OPA44" s="619"/>
      <c r="OPB44" s="619"/>
      <c r="OPC44" s="619"/>
      <c r="OPD44" s="619"/>
      <c r="OPE44" s="619"/>
      <c r="OPF44" s="619"/>
      <c r="OPG44" s="619"/>
      <c r="OPH44" s="619"/>
      <c r="OPI44" s="619"/>
      <c r="OPJ44" s="619"/>
      <c r="OPK44" s="619"/>
      <c r="OPL44" s="619"/>
      <c r="OPM44" s="619"/>
      <c r="OPN44" s="619"/>
      <c r="OPO44" s="619"/>
      <c r="OPP44" s="619"/>
      <c r="OPQ44" s="619"/>
      <c r="OPR44" s="619"/>
      <c r="OPS44" s="619"/>
      <c r="OPT44" s="619"/>
      <c r="OPU44" s="619"/>
      <c r="OPV44" s="619"/>
      <c r="OPW44" s="619"/>
      <c r="OPX44" s="619"/>
      <c r="OPY44" s="619"/>
      <c r="OPZ44" s="619"/>
      <c r="OQA44" s="619"/>
      <c r="OQB44" s="619"/>
      <c r="OQC44" s="619"/>
      <c r="OQD44" s="619"/>
      <c r="OQE44" s="619"/>
      <c r="OQF44" s="619"/>
      <c r="OQG44" s="619"/>
      <c r="OQH44" s="619"/>
      <c r="OQI44" s="619"/>
      <c r="OQJ44" s="619"/>
      <c r="OQK44" s="619"/>
      <c r="OQL44" s="619"/>
      <c r="OQM44" s="619"/>
      <c r="OQN44" s="619"/>
      <c r="OQO44" s="619"/>
      <c r="OQP44" s="619"/>
      <c r="OQQ44" s="619"/>
      <c r="OQR44" s="619"/>
      <c r="OQS44" s="619"/>
      <c r="OQT44" s="619"/>
      <c r="OQU44" s="619"/>
      <c r="OQV44" s="619"/>
      <c r="OQW44" s="619"/>
      <c r="OQX44" s="619"/>
      <c r="OQY44" s="619"/>
      <c r="OQZ44" s="619"/>
      <c r="ORA44" s="619"/>
      <c r="ORB44" s="619"/>
      <c r="ORC44" s="619"/>
      <c r="ORD44" s="619"/>
      <c r="ORE44" s="619"/>
      <c r="ORF44" s="619"/>
      <c r="ORG44" s="619"/>
      <c r="ORH44" s="619"/>
      <c r="ORI44" s="619"/>
      <c r="ORJ44" s="619"/>
      <c r="ORK44" s="619"/>
      <c r="ORL44" s="619"/>
      <c r="ORM44" s="619"/>
      <c r="ORN44" s="619"/>
      <c r="ORO44" s="619"/>
      <c r="ORP44" s="619"/>
      <c r="ORQ44" s="619"/>
      <c r="ORR44" s="619"/>
      <c r="ORS44" s="619"/>
      <c r="ORT44" s="619"/>
      <c r="ORU44" s="619"/>
      <c r="ORV44" s="619"/>
      <c r="ORW44" s="619"/>
      <c r="ORX44" s="619"/>
      <c r="ORY44" s="619"/>
      <c r="ORZ44" s="619"/>
      <c r="OSA44" s="619"/>
      <c r="OSB44" s="619"/>
      <c r="OSC44" s="619"/>
      <c r="OSD44" s="619"/>
      <c r="OSE44" s="619"/>
      <c r="OSF44" s="619"/>
      <c r="OSG44" s="619"/>
      <c r="OSH44" s="619"/>
      <c r="OSI44" s="619"/>
      <c r="OSJ44" s="619"/>
      <c r="OSK44" s="619"/>
      <c r="OSL44" s="619"/>
      <c r="OSM44" s="619"/>
      <c r="OSN44" s="619"/>
      <c r="OSO44" s="619"/>
      <c r="OSP44" s="619"/>
      <c r="OSQ44" s="619"/>
      <c r="OSR44" s="619"/>
      <c r="OSS44" s="619"/>
      <c r="OST44" s="619"/>
      <c r="OSU44" s="619"/>
      <c r="OSV44" s="619"/>
      <c r="OSW44" s="619"/>
      <c r="OSX44" s="619"/>
      <c r="OSY44" s="619"/>
      <c r="OSZ44" s="619"/>
      <c r="OTA44" s="619"/>
      <c r="OTB44" s="619"/>
      <c r="OTC44" s="619"/>
      <c r="OTD44" s="619"/>
      <c r="OTE44" s="619"/>
      <c r="OTF44" s="619"/>
      <c r="OTG44" s="619"/>
      <c r="OTH44" s="619"/>
      <c r="OTI44" s="619"/>
      <c r="OTJ44" s="619"/>
      <c r="OTK44" s="619"/>
      <c r="OTL44" s="619"/>
      <c r="OTM44" s="619"/>
      <c r="OTN44" s="619"/>
      <c r="OTO44" s="619"/>
      <c r="OTP44" s="619"/>
      <c r="OTQ44" s="619"/>
      <c r="OTR44" s="619"/>
      <c r="OTS44" s="619"/>
      <c r="OTT44" s="619"/>
      <c r="OTU44" s="619"/>
      <c r="OTV44" s="619"/>
      <c r="OTW44" s="619"/>
      <c r="OTX44" s="619"/>
      <c r="OTY44" s="619"/>
      <c r="OTZ44" s="619"/>
      <c r="OUA44" s="619"/>
      <c r="OUB44" s="619"/>
      <c r="OUC44" s="619"/>
      <c r="OUD44" s="619"/>
      <c r="OUE44" s="619"/>
      <c r="OUF44" s="619"/>
      <c r="OUG44" s="619"/>
      <c r="OUH44" s="619"/>
      <c r="OUI44" s="619"/>
      <c r="OUJ44" s="619"/>
      <c r="OUK44" s="619"/>
      <c r="OUL44" s="619"/>
      <c r="OUM44" s="619"/>
      <c r="OUN44" s="619"/>
      <c r="OUO44" s="619"/>
      <c r="OUP44" s="619"/>
      <c r="OUQ44" s="619"/>
      <c r="OUR44" s="619"/>
      <c r="OUS44" s="619"/>
      <c r="OUT44" s="619"/>
      <c r="OUU44" s="619"/>
      <c r="OUV44" s="619"/>
      <c r="OUW44" s="619"/>
      <c r="OUX44" s="619"/>
      <c r="OUY44" s="619"/>
      <c r="OUZ44" s="619"/>
      <c r="OVA44" s="619"/>
      <c r="OVB44" s="619"/>
      <c r="OVC44" s="619"/>
      <c r="OVD44" s="619"/>
      <c r="OVE44" s="619"/>
      <c r="OVF44" s="619"/>
      <c r="OVG44" s="619"/>
      <c r="OVH44" s="619"/>
      <c r="OVI44" s="619"/>
      <c r="OVJ44" s="619"/>
      <c r="OVK44" s="619"/>
      <c r="OVL44" s="619"/>
      <c r="OVM44" s="619"/>
      <c r="OVN44" s="619"/>
      <c r="OVO44" s="619"/>
      <c r="OVP44" s="619"/>
      <c r="OVQ44" s="619"/>
      <c r="OVR44" s="619"/>
      <c r="OVS44" s="619"/>
      <c r="OVT44" s="619"/>
      <c r="OVU44" s="619"/>
      <c r="OVV44" s="619"/>
      <c r="OVW44" s="619"/>
      <c r="OVX44" s="619"/>
      <c r="OVY44" s="619"/>
      <c r="OVZ44" s="619"/>
      <c r="OWA44" s="619"/>
      <c r="OWB44" s="619"/>
      <c r="OWC44" s="619"/>
      <c r="OWD44" s="619"/>
      <c r="OWE44" s="619"/>
      <c r="OWF44" s="619"/>
      <c r="OWG44" s="619"/>
      <c r="OWH44" s="619"/>
      <c r="OWI44" s="619"/>
      <c r="OWJ44" s="619"/>
      <c r="OWK44" s="619"/>
      <c r="OWL44" s="619"/>
      <c r="OWM44" s="619"/>
      <c r="OWN44" s="619"/>
      <c r="OWO44" s="619"/>
      <c r="OWP44" s="619"/>
      <c r="OWQ44" s="619"/>
      <c r="OWR44" s="619"/>
      <c r="OWS44" s="619"/>
      <c r="OWT44" s="619"/>
      <c r="OWU44" s="619"/>
      <c r="OWV44" s="619"/>
      <c r="OWW44" s="619"/>
      <c r="OWX44" s="619"/>
      <c r="OWY44" s="619"/>
      <c r="OWZ44" s="619"/>
      <c r="OXA44" s="619"/>
      <c r="OXB44" s="619"/>
      <c r="OXC44" s="619"/>
      <c r="OXD44" s="619"/>
      <c r="OXE44" s="619"/>
      <c r="OXF44" s="619"/>
      <c r="OXG44" s="619"/>
      <c r="OXH44" s="619"/>
      <c r="OXI44" s="619"/>
      <c r="OXJ44" s="619"/>
      <c r="OXK44" s="619"/>
      <c r="OXL44" s="619"/>
      <c r="OXM44" s="619"/>
      <c r="OXN44" s="619"/>
      <c r="OXO44" s="619"/>
      <c r="OXP44" s="619"/>
      <c r="OXQ44" s="619"/>
      <c r="OXR44" s="619"/>
      <c r="OXS44" s="619"/>
      <c r="OXT44" s="619"/>
      <c r="OXU44" s="619"/>
      <c r="OXV44" s="619"/>
      <c r="OXW44" s="619"/>
      <c r="OXX44" s="619"/>
      <c r="OXY44" s="619"/>
      <c r="OXZ44" s="619"/>
      <c r="OYA44" s="619"/>
      <c r="OYB44" s="619"/>
      <c r="OYC44" s="619"/>
      <c r="OYD44" s="619"/>
      <c r="OYE44" s="619"/>
      <c r="OYF44" s="619"/>
      <c r="OYG44" s="619"/>
      <c r="OYH44" s="619"/>
      <c r="OYI44" s="619"/>
      <c r="OYJ44" s="619"/>
      <c r="OYK44" s="619"/>
      <c r="OYL44" s="619"/>
      <c r="OYM44" s="619"/>
      <c r="OYN44" s="619"/>
      <c r="OYO44" s="619"/>
      <c r="OYP44" s="619"/>
      <c r="OYQ44" s="619"/>
      <c r="OYR44" s="619"/>
      <c r="OYS44" s="619"/>
      <c r="OYT44" s="619"/>
      <c r="OYU44" s="619"/>
      <c r="OYV44" s="619"/>
      <c r="OYW44" s="619"/>
      <c r="OYX44" s="619"/>
      <c r="OYY44" s="619"/>
      <c r="OYZ44" s="619"/>
      <c r="OZA44" s="619"/>
      <c r="OZB44" s="619"/>
      <c r="OZC44" s="619"/>
      <c r="OZD44" s="619"/>
      <c r="OZE44" s="619"/>
      <c r="OZF44" s="619"/>
      <c r="OZG44" s="619"/>
      <c r="OZH44" s="619"/>
      <c r="OZI44" s="619"/>
      <c r="OZJ44" s="619"/>
      <c r="OZK44" s="619"/>
      <c r="OZL44" s="619"/>
      <c r="OZM44" s="619"/>
      <c r="OZN44" s="619"/>
      <c r="OZO44" s="619"/>
      <c r="OZP44" s="619"/>
      <c r="OZQ44" s="619"/>
      <c r="OZR44" s="619"/>
      <c r="OZS44" s="619"/>
      <c r="OZT44" s="619"/>
      <c r="OZU44" s="619"/>
      <c r="OZV44" s="619"/>
      <c r="OZW44" s="619"/>
      <c r="OZX44" s="619"/>
      <c r="OZY44" s="619"/>
      <c r="OZZ44" s="619"/>
      <c r="PAA44" s="619"/>
      <c r="PAB44" s="619"/>
      <c r="PAC44" s="619"/>
      <c r="PAD44" s="619"/>
      <c r="PAE44" s="619"/>
      <c r="PAF44" s="619"/>
      <c r="PAG44" s="619"/>
      <c r="PAH44" s="619"/>
      <c r="PAI44" s="619"/>
      <c r="PAJ44" s="619"/>
      <c r="PAK44" s="619"/>
      <c r="PAL44" s="619"/>
      <c r="PAM44" s="619"/>
      <c r="PAN44" s="619"/>
      <c r="PAO44" s="619"/>
      <c r="PAP44" s="619"/>
      <c r="PAQ44" s="619"/>
      <c r="PAR44" s="619"/>
      <c r="PAS44" s="619"/>
      <c r="PAT44" s="619"/>
      <c r="PAU44" s="619"/>
      <c r="PAV44" s="619"/>
      <c r="PAW44" s="619"/>
      <c r="PAX44" s="619"/>
      <c r="PAY44" s="619"/>
      <c r="PAZ44" s="619"/>
      <c r="PBA44" s="619"/>
      <c r="PBB44" s="619"/>
      <c r="PBC44" s="619"/>
      <c r="PBD44" s="619"/>
      <c r="PBE44" s="619"/>
      <c r="PBF44" s="619"/>
      <c r="PBG44" s="619"/>
      <c r="PBH44" s="619"/>
      <c r="PBI44" s="619"/>
      <c r="PBJ44" s="619"/>
      <c r="PBK44" s="619"/>
      <c r="PBL44" s="619"/>
      <c r="PBM44" s="619"/>
      <c r="PBN44" s="619"/>
      <c r="PBO44" s="619"/>
      <c r="PBP44" s="619"/>
      <c r="PBQ44" s="619"/>
      <c r="PBR44" s="619"/>
      <c r="PBS44" s="619"/>
      <c r="PBT44" s="619"/>
      <c r="PBU44" s="619"/>
      <c r="PBV44" s="619"/>
      <c r="PBW44" s="619"/>
      <c r="PBX44" s="619"/>
      <c r="PBY44" s="619"/>
      <c r="PBZ44" s="619"/>
      <c r="PCA44" s="619"/>
      <c r="PCB44" s="619"/>
      <c r="PCC44" s="619"/>
      <c r="PCD44" s="619"/>
      <c r="PCE44" s="619"/>
      <c r="PCF44" s="619"/>
      <c r="PCG44" s="619"/>
      <c r="PCH44" s="619"/>
      <c r="PCI44" s="619"/>
      <c r="PCJ44" s="619"/>
      <c r="PCK44" s="619"/>
      <c r="PCL44" s="619"/>
      <c r="PCM44" s="619"/>
      <c r="PCN44" s="619"/>
      <c r="PCO44" s="619"/>
      <c r="PCP44" s="619"/>
      <c r="PCQ44" s="619"/>
      <c r="PCR44" s="619"/>
      <c r="PCS44" s="619"/>
      <c r="PCT44" s="619"/>
      <c r="PCU44" s="619"/>
      <c r="PCV44" s="619"/>
      <c r="PCW44" s="619"/>
      <c r="PCX44" s="619"/>
      <c r="PCY44" s="619"/>
      <c r="PCZ44" s="619"/>
      <c r="PDA44" s="619"/>
      <c r="PDB44" s="619"/>
      <c r="PDC44" s="619"/>
      <c r="PDD44" s="619"/>
      <c r="PDE44" s="619"/>
      <c r="PDF44" s="619"/>
      <c r="PDG44" s="619"/>
      <c r="PDH44" s="619"/>
      <c r="PDI44" s="619"/>
      <c r="PDJ44" s="619"/>
      <c r="PDK44" s="619"/>
      <c r="PDL44" s="619"/>
      <c r="PDM44" s="619"/>
      <c r="PDN44" s="619"/>
      <c r="PDO44" s="619"/>
      <c r="PDP44" s="619"/>
      <c r="PDQ44" s="619"/>
      <c r="PDR44" s="619"/>
      <c r="PDS44" s="619"/>
      <c r="PDT44" s="619"/>
      <c r="PDU44" s="619"/>
      <c r="PDV44" s="619"/>
      <c r="PDW44" s="619"/>
      <c r="PDX44" s="619"/>
      <c r="PDY44" s="619"/>
      <c r="PDZ44" s="619"/>
      <c r="PEA44" s="619"/>
      <c r="PEB44" s="619"/>
      <c r="PEC44" s="619"/>
      <c r="PED44" s="619"/>
      <c r="PEE44" s="619"/>
      <c r="PEF44" s="619"/>
      <c r="PEG44" s="619"/>
      <c r="PEH44" s="619"/>
      <c r="PEI44" s="619"/>
      <c r="PEJ44" s="619"/>
      <c r="PEK44" s="619"/>
      <c r="PEL44" s="619"/>
      <c r="PEM44" s="619"/>
      <c r="PEN44" s="619"/>
      <c r="PEO44" s="619"/>
      <c r="PEP44" s="619"/>
      <c r="PEQ44" s="619"/>
      <c r="PER44" s="619"/>
      <c r="PES44" s="619"/>
      <c r="PET44" s="619"/>
      <c r="PEU44" s="619"/>
      <c r="PEV44" s="619"/>
      <c r="PEW44" s="619"/>
      <c r="PEX44" s="619"/>
      <c r="PEY44" s="619"/>
      <c r="PEZ44" s="619"/>
      <c r="PFA44" s="619"/>
      <c r="PFB44" s="619"/>
      <c r="PFC44" s="619"/>
      <c r="PFD44" s="619"/>
      <c r="PFE44" s="619"/>
      <c r="PFF44" s="619"/>
      <c r="PFG44" s="619"/>
      <c r="PFH44" s="619"/>
      <c r="PFI44" s="619"/>
      <c r="PFJ44" s="619"/>
      <c r="PFK44" s="619"/>
      <c r="PFL44" s="619"/>
      <c r="PFM44" s="619"/>
      <c r="PFN44" s="619"/>
      <c r="PFO44" s="619"/>
      <c r="PFP44" s="619"/>
      <c r="PFQ44" s="619"/>
      <c r="PFR44" s="619"/>
      <c r="PFS44" s="619"/>
      <c r="PFT44" s="619"/>
      <c r="PFU44" s="619"/>
      <c r="PFV44" s="619"/>
      <c r="PFW44" s="619"/>
      <c r="PFX44" s="619"/>
      <c r="PFY44" s="619"/>
      <c r="PFZ44" s="619"/>
      <c r="PGA44" s="619"/>
      <c r="PGB44" s="619"/>
      <c r="PGC44" s="619"/>
      <c r="PGD44" s="619"/>
      <c r="PGE44" s="619"/>
      <c r="PGF44" s="619"/>
      <c r="PGG44" s="619"/>
      <c r="PGH44" s="619"/>
      <c r="PGI44" s="619"/>
      <c r="PGJ44" s="619"/>
      <c r="PGK44" s="619"/>
      <c r="PGL44" s="619"/>
      <c r="PGM44" s="619"/>
      <c r="PGN44" s="619"/>
      <c r="PGO44" s="619"/>
      <c r="PGP44" s="619"/>
      <c r="PGQ44" s="619"/>
      <c r="PGR44" s="619"/>
      <c r="PGS44" s="619"/>
      <c r="PGT44" s="619"/>
      <c r="PGU44" s="619"/>
      <c r="PGV44" s="619"/>
      <c r="PGW44" s="619"/>
      <c r="PGX44" s="619"/>
      <c r="PGY44" s="619"/>
      <c r="PGZ44" s="619"/>
      <c r="PHA44" s="619"/>
      <c r="PHB44" s="619"/>
      <c r="PHC44" s="619"/>
      <c r="PHD44" s="619"/>
      <c r="PHE44" s="619"/>
      <c r="PHF44" s="619"/>
      <c r="PHG44" s="619"/>
      <c r="PHH44" s="619"/>
      <c r="PHI44" s="619"/>
      <c r="PHJ44" s="619"/>
      <c r="PHK44" s="619"/>
      <c r="PHL44" s="619"/>
      <c r="PHM44" s="619"/>
      <c r="PHN44" s="619"/>
      <c r="PHO44" s="619"/>
      <c r="PHP44" s="619"/>
      <c r="PHQ44" s="619"/>
      <c r="PHR44" s="619"/>
      <c r="PHS44" s="619"/>
      <c r="PHT44" s="619"/>
      <c r="PHU44" s="619"/>
      <c r="PHV44" s="619"/>
      <c r="PHW44" s="619"/>
      <c r="PHX44" s="619"/>
      <c r="PHY44" s="619"/>
      <c r="PHZ44" s="619"/>
      <c r="PIA44" s="619"/>
      <c r="PIB44" s="619"/>
      <c r="PIC44" s="619"/>
      <c r="PID44" s="619"/>
      <c r="PIE44" s="619"/>
      <c r="PIF44" s="619"/>
      <c r="PIG44" s="619"/>
      <c r="PIH44" s="619"/>
      <c r="PII44" s="619"/>
      <c r="PIJ44" s="619"/>
      <c r="PIK44" s="619"/>
      <c r="PIL44" s="619"/>
      <c r="PIM44" s="619"/>
      <c r="PIN44" s="619"/>
      <c r="PIO44" s="619"/>
      <c r="PIP44" s="619"/>
      <c r="PIQ44" s="619"/>
      <c r="PIR44" s="619"/>
      <c r="PIS44" s="619"/>
      <c r="PIT44" s="619"/>
      <c r="PIU44" s="619"/>
      <c r="PIV44" s="619"/>
      <c r="PIW44" s="619"/>
      <c r="PIX44" s="619"/>
      <c r="PIY44" s="619"/>
      <c r="PIZ44" s="619"/>
      <c r="PJA44" s="619"/>
      <c r="PJB44" s="619"/>
      <c r="PJC44" s="619"/>
      <c r="PJD44" s="619"/>
      <c r="PJE44" s="619"/>
      <c r="PJF44" s="619"/>
      <c r="PJG44" s="619"/>
      <c r="PJH44" s="619"/>
      <c r="PJI44" s="619"/>
      <c r="PJJ44" s="619"/>
      <c r="PJK44" s="619"/>
      <c r="PJL44" s="619"/>
      <c r="PJM44" s="619"/>
      <c r="PJN44" s="619"/>
      <c r="PJO44" s="619"/>
      <c r="PJP44" s="619"/>
      <c r="PJQ44" s="619"/>
      <c r="PJR44" s="619"/>
      <c r="PJS44" s="619"/>
      <c r="PJT44" s="619"/>
      <c r="PJU44" s="619"/>
      <c r="PJV44" s="619"/>
      <c r="PJW44" s="619"/>
      <c r="PJX44" s="619"/>
      <c r="PJY44" s="619"/>
      <c r="PJZ44" s="619"/>
      <c r="PKA44" s="619"/>
      <c r="PKB44" s="619"/>
      <c r="PKC44" s="619"/>
      <c r="PKD44" s="619"/>
      <c r="PKE44" s="619"/>
      <c r="PKF44" s="619"/>
      <c r="PKG44" s="619"/>
      <c r="PKH44" s="619"/>
      <c r="PKI44" s="619"/>
      <c r="PKJ44" s="619"/>
      <c r="PKK44" s="619"/>
      <c r="PKL44" s="619"/>
      <c r="PKM44" s="619"/>
      <c r="PKN44" s="619"/>
      <c r="PKO44" s="619"/>
      <c r="PKP44" s="619"/>
      <c r="PKQ44" s="619"/>
      <c r="PKR44" s="619"/>
      <c r="PKS44" s="619"/>
      <c r="PKT44" s="619"/>
      <c r="PKU44" s="619"/>
      <c r="PKV44" s="619"/>
      <c r="PKW44" s="619"/>
      <c r="PKX44" s="619"/>
      <c r="PKY44" s="619"/>
      <c r="PKZ44" s="619"/>
      <c r="PLA44" s="619"/>
      <c r="PLB44" s="619"/>
      <c r="PLC44" s="619"/>
      <c r="PLD44" s="619"/>
      <c r="PLE44" s="619"/>
      <c r="PLF44" s="619"/>
      <c r="PLG44" s="619"/>
      <c r="PLH44" s="619"/>
      <c r="PLI44" s="619"/>
      <c r="PLJ44" s="619"/>
      <c r="PLK44" s="619"/>
      <c r="PLL44" s="619"/>
      <c r="PLM44" s="619"/>
      <c r="PLN44" s="619"/>
      <c r="PLO44" s="619"/>
      <c r="PLP44" s="619"/>
      <c r="PLQ44" s="619"/>
      <c r="PLR44" s="619"/>
      <c r="PLS44" s="619"/>
      <c r="PLT44" s="619"/>
      <c r="PLU44" s="619"/>
      <c r="PLV44" s="619"/>
      <c r="PLW44" s="619"/>
      <c r="PLX44" s="619"/>
      <c r="PLY44" s="619"/>
      <c r="PLZ44" s="619"/>
      <c r="PMA44" s="619"/>
      <c r="PMB44" s="619"/>
      <c r="PMC44" s="619"/>
      <c r="PMD44" s="619"/>
      <c r="PME44" s="619"/>
      <c r="PMF44" s="619"/>
      <c r="PMG44" s="619"/>
      <c r="PMH44" s="619"/>
      <c r="PMI44" s="619"/>
      <c r="PMJ44" s="619"/>
      <c r="PMK44" s="619"/>
      <c r="PML44" s="619"/>
      <c r="PMM44" s="619"/>
      <c r="PMN44" s="619"/>
      <c r="PMO44" s="619"/>
      <c r="PMP44" s="619"/>
      <c r="PMQ44" s="619"/>
      <c r="PMR44" s="619"/>
      <c r="PMS44" s="619"/>
      <c r="PMT44" s="619"/>
      <c r="PMU44" s="619"/>
      <c r="PMV44" s="619"/>
      <c r="PMW44" s="619"/>
      <c r="PMX44" s="619"/>
      <c r="PMY44" s="619"/>
      <c r="PMZ44" s="619"/>
      <c r="PNA44" s="619"/>
      <c r="PNB44" s="619"/>
      <c r="PNC44" s="619"/>
      <c r="PND44" s="619"/>
      <c r="PNE44" s="619"/>
      <c r="PNF44" s="619"/>
      <c r="PNG44" s="619"/>
      <c r="PNH44" s="619"/>
      <c r="PNI44" s="619"/>
      <c r="PNJ44" s="619"/>
      <c r="PNK44" s="619"/>
      <c r="PNL44" s="619"/>
      <c r="PNM44" s="619"/>
      <c r="PNN44" s="619"/>
      <c r="PNO44" s="619"/>
      <c r="PNP44" s="619"/>
      <c r="PNQ44" s="619"/>
      <c r="PNR44" s="619"/>
      <c r="PNS44" s="619"/>
      <c r="PNT44" s="619"/>
      <c r="PNU44" s="619"/>
      <c r="PNV44" s="619"/>
      <c r="PNW44" s="619"/>
      <c r="PNX44" s="619"/>
      <c r="PNY44" s="619"/>
      <c r="PNZ44" s="619"/>
      <c r="POA44" s="619"/>
      <c r="POB44" s="619"/>
      <c r="POC44" s="619"/>
      <c r="POD44" s="619"/>
      <c r="POE44" s="619"/>
      <c r="POF44" s="619"/>
      <c r="POG44" s="619"/>
      <c r="POH44" s="619"/>
      <c r="POI44" s="619"/>
      <c r="POJ44" s="619"/>
      <c r="POK44" s="619"/>
      <c r="POL44" s="619"/>
      <c r="POM44" s="619"/>
      <c r="PON44" s="619"/>
      <c r="POO44" s="619"/>
      <c r="POP44" s="619"/>
      <c r="POQ44" s="619"/>
      <c r="POR44" s="619"/>
      <c r="POS44" s="619"/>
      <c r="POT44" s="619"/>
      <c r="POU44" s="619"/>
      <c r="POV44" s="619"/>
      <c r="POW44" s="619"/>
      <c r="POX44" s="619"/>
      <c r="POY44" s="619"/>
      <c r="POZ44" s="619"/>
      <c r="PPA44" s="619"/>
      <c r="PPB44" s="619"/>
      <c r="PPC44" s="619"/>
      <c r="PPD44" s="619"/>
      <c r="PPE44" s="619"/>
      <c r="PPF44" s="619"/>
      <c r="PPG44" s="619"/>
      <c r="PPH44" s="619"/>
      <c r="PPI44" s="619"/>
      <c r="PPJ44" s="619"/>
      <c r="PPK44" s="619"/>
      <c r="PPL44" s="619"/>
      <c r="PPM44" s="619"/>
      <c r="PPN44" s="619"/>
      <c r="PPO44" s="619"/>
      <c r="PPP44" s="619"/>
      <c r="PPQ44" s="619"/>
      <c r="PPR44" s="619"/>
      <c r="PPS44" s="619"/>
      <c r="PPT44" s="619"/>
      <c r="PPU44" s="619"/>
      <c r="PPV44" s="619"/>
      <c r="PPW44" s="619"/>
      <c r="PPX44" s="619"/>
      <c r="PPY44" s="619"/>
      <c r="PPZ44" s="619"/>
      <c r="PQA44" s="619"/>
      <c r="PQB44" s="619"/>
      <c r="PQC44" s="619"/>
      <c r="PQD44" s="619"/>
      <c r="PQE44" s="619"/>
      <c r="PQF44" s="619"/>
      <c r="PQG44" s="619"/>
      <c r="PQH44" s="619"/>
      <c r="PQI44" s="619"/>
      <c r="PQJ44" s="619"/>
      <c r="PQK44" s="619"/>
      <c r="PQL44" s="619"/>
      <c r="PQM44" s="619"/>
      <c r="PQN44" s="619"/>
      <c r="PQO44" s="619"/>
      <c r="PQP44" s="619"/>
      <c r="PQQ44" s="619"/>
      <c r="PQR44" s="619"/>
      <c r="PQS44" s="619"/>
      <c r="PQT44" s="619"/>
      <c r="PQU44" s="619"/>
      <c r="PQV44" s="619"/>
      <c r="PQW44" s="619"/>
      <c r="PQX44" s="619"/>
      <c r="PQY44" s="619"/>
      <c r="PQZ44" s="619"/>
      <c r="PRA44" s="619"/>
      <c r="PRB44" s="619"/>
      <c r="PRC44" s="619"/>
      <c r="PRD44" s="619"/>
      <c r="PRE44" s="619"/>
      <c r="PRF44" s="619"/>
      <c r="PRG44" s="619"/>
      <c r="PRH44" s="619"/>
      <c r="PRI44" s="619"/>
      <c r="PRJ44" s="619"/>
      <c r="PRK44" s="619"/>
      <c r="PRL44" s="619"/>
      <c r="PRM44" s="619"/>
      <c r="PRN44" s="619"/>
      <c r="PRO44" s="619"/>
      <c r="PRP44" s="619"/>
      <c r="PRQ44" s="619"/>
      <c r="PRR44" s="619"/>
      <c r="PRS44" s="619"/>
      <c r="PRT44" s="619"/>
      <c r="PRU44" s="619"/>
      <c r="PRV44" s="619"/>
      <c r="PRW44" s="619"/>
      <c r="PRX44" s="619"/>
      <c r="PRY44" s="619"/>
      <c r="PRZ44" s="619"/>
      <c r="PSA44" s="619"/>
      <c r="PSB44" s="619"/>
      <c r="PSC44" s="619"/>
      <c r="PSD44" s="619"/>
      <c r="PSE44" s="619"/>
      <c r="PSF44" s="619"/>
      <c r="PSG44" s="619"/>
      <c r="PSH44" s="619"/>
      <c r="PSI44" s="619"/>
      <c r="PSJ44" s="619"/>
      <c r="PSK44" s="619"/>
      <c r="PSL44" s="619"/>
      <c r="PSM44" s="619"/>
      <c r="PSN44" s="619"/>
      <c r="PSO44" s="619"/>
      <c r="PSP44" s="619"/>
      <c r="PSQ44" s="619"/>
      <c r="PSR44" s="619"/>
      <c r="PSS44" s="619"/>
      <c r="PST44" s="619"/>
      <c r="PSU44" s="619"/>
      <c r="PSV44" s="619"/>
      <c r="PSW44" s="619"/>
      <c r="PSX44" s="619"/>
      <c r="PSY44" s="619"/>
      <c r="PSZ44" s="619"/>
      <c r="PTA44" s="619"/>
      <c r="PTB44" s="619"/>
      <c r="PTC44" s="619"/>
      <c r="PTD44" s="619"/>
      <c r="PTE44" s="619"/>
      <c r="PTF44" s="619"/>
      <c r="PTG44" s="619"/>
      <c r="PTH44" s="619"/>
      <c r="PTI44" s="619"/>
      <c r="PTJ44" s="619"/>
      <c r="PTK44" s="619"/>
      <c r="PTL44" s="619"/>
      <c r="PTM44" s="619"/>
      <c r="PTN44" s="619"/>
      <c r="PTO44" s="619"/>
      <c r="PTP44" s="619"/>
      <c r="PTQ44" s="619"/>
      <c r="PTR44" s="619"/>
      <c r="PTS44" s="619"/>
      <c r="PTT44" s="619"/>
      <c r="PTU44" s="619"/>
      <c r="PTV44" s="619"/>
      <c r="PTW44" s="619"/>
      <c r="PTX44" s="619"/>
      <c r="PTY44" s="619"/>
      <c r="PTZ44" s="619"/>
      <c r="PUA44" s="619"/>
      <c r="PUB44" s="619"/>
      <c r="PUC44" s="619"/>
      <c r="PUD44" s="619"/>
      <c r="PUE44" s="619"/>
      <c r="PUF44" s="619"/>
      <c r="PUG44" s="619"/>
      <c r="PUH44" s="619"/>
      <c r="PUI44" s="619"/>
      <c r="PUJ44" s="619"/>
      <c r="PUK44" s="619"/>
      <c r="PUL44" s="619"/>
      <c r="PUM44" s="619"/>
      <c r="PUN44" s="619"/>
      <c r="PUO44" s="619"/>
      <c r="PUP44" s="619"/>
      <c r="PUQ44" s="619"/>
      <c r="PUR44" s="619"/>
      <c r="PUS44" s="619"/>
      <c r="PUT44" s="619"/>
      <c r="PUU44" s="619"/>
      <c r="PUV44" s="619"/>
      <c r="PUW44" s="619"/>
      <c r="PUX44" s="619"/>
      <c r="PUY44" s="619"/>
      <c r="PUZ44" s="619"/>
      <c r="PVA44" s="619"/>
      <c r="PVB44" s="619"/>
      <c r="PVC44" s="619"/>
      <c r="PVD44" s="619"/>
      <c r="PVE44" s="619"/>
      <c r="PVF44" s="619"/>
      <c r="PVG44" s="619"/>
      <c r="PVH44" s="619"/>
      <c r="PVI44" s="619"/>
      <c r="PVJ44" s="619"/>
      <c r="PVK44" s="619"/>
      <c r="PVL44" s="619"/>
      <c r="PVM44" s="619"/>
      <c r="PVN44" s="619"/>
      <c r="PVO44" s="619"/>
      <c r="PVP44" s="619"/>
      <c r="PVQ44" s="619"/>
      <c r="PVR44" s="619"/>
      <c r="PVS44" s="619"/>
      <c r="PVT44" s="619"/>
      <c r="PVU44" s="619"/>
      <c r="PVV44" s="619"/>
      <c r="PVW44" s="619"/>
      <c r="PVX44" s="619"/>
      <c r="PVY44" s="619"/>
      <c r="PVZ44" s="619"/>
      <c r="PWA44" s="619"/>
      <c r="PWB44" s="619"/>
      <c r="PWC44" s="619"/>
      <c r="PWD44" s="619"/>
      <c r="PWE44" s="619"/>
      <c r="PWF44" s="619"/>
      <c r="PWG44" s="619"/>
      <c r="PWH44" s="619"/>
      <c r="PWI44" s="619"/>
      <c r="PWJ44" s="619"/>
      <c r="PWK44" s="619"/>
      <c r="PWL44" s="619"/>
      <c r="PWM44" s="619"/>
      <c r="PWN44" s="619"/>
      <c r="PWO44" s="619"/>
      <c r="PWP44" s="619"/>
      <c r="PWQ44" s="619"/>
      <c r="PWR44" s="619"/>
      <c r="PWS44" s="619"/>
      <c r="PWT44" s="619"/>
      <c r="PWU44" s="619"/>
      <c r="PWV44" s="619"/>
      <c r="PWW44" s="619"/>
      <c r="PWX44" s="619"/>
      <c r="PWY44" s="619"/>
      <c r="PWZ44" s="619"/>
      <c r="PXA44" s="619"/>
      <c r="PXB44" s="619"/>
      <c r="PXC44" s="619"/>
      <c r="PXD44" s="619"/>
      <c r="PXE44" s="619"/>
      <c r="PXF44" s="619"/>
      <c r="PXG44" s="619"/>
      <c r="PXH44" s="619"/>
      <c r="PXI44" s="619"/>
      <c r="PXJ44" s="619"/>
      <c r="PXK44" s="619"/>
      <c r="PXL44" s="619"/>
      <c r="PXM44" s="619"/>
      <c r="PXN44" s="619"/>
      <c r="PXO44" s="619"/>
      <c r="PXP44" s="619"/>
      <c r="PXQ44" s="619"/>
      <c r="PXR44" s="619"/>
      <c r="PXS44" s="619"/>
      <c r="PXT44" s="619"/>
      <c r="PXU44" s="619"/>
      <c r="PXV44" s="619"/>
      <c r="PXW44" s="619"/>
      <c r="PXX44" s="619"/>
      <c r="PXY44" s="619"/>
      <c r="PXZ44" s="619"/>
      <c r="PYA44" s="619"/>
      <c r="PYB44" s="619"/>
      <c r="PYC44" s="619"/>
      <c r="PYD44" s="619"/>
      <c r="PYE44" s="619"/>
      <c r="PYF44" s="619"/>
      <c r="PYG44" s="619"/>
      <c r="PYH44" s="619"/>
      <c r="PYI44" s="619"/>
      <c r="PYJ44" s="619"/>
      <c r="PYK44" s="619"/>
      <c r="PYL44" s="619"/>
      <c r="PYM44" s="619"/>
      <c r="PYN44" s="619"/>
      <c r="PYO44" s="619"/>
      <c r="PYP44" s="619"/>
      <c r="PYQ44" s="619"/>
      <c r="PYR44" s="619"/>
      <c r="PYS44" s="619"/>
      <c r="PYT44" s="619"/>
      <c r="PYU44" s="619"/>
      <c r="PYV44" s="619"/>
      <c r="PYW44" s="619"/>
      <c r="PYX44" s="619"/>
      <c r="PYY44" s="619"/>
      <c r="PYZ44" s="619"/>
      <c r="PZA44" s="619"/>
      <c r="PZB44" s="619"/>
      <c r="PZC44" s="619"/>
      <c r="PZD44" s="619"/>
      <c r="PZE44" s="619"/>
      <c r="PZF44" s="619"/>
      <c r="PZG44" s="619"/>
      <c r="PZH44" s="619"/>
      <c r="PZI44" s="619"/>
      <c r="PZJ44" s="619"/>
      <c r="PZK44" s="619"/>
      <c r="PZL44" s="619"/>
      <c r="PZM44" s="619"/>
      <c r="PZN44" s="619"/>
      <c r="PZO44" s="619"/>
      <c r="PZP44" s="619"/>
      <c r="PZQ44" s="619"/>
      <c r="PZR44" s="619"/>
      <c r="PZS44" s="619"/>
      <c r="PZT44" s="619"/>
      <c r="PZU44" s="619"/>
      <c r="PZV44" s="619"/>
      <c r="PZW44" s="619"/>
      <c r="PZX44" s="619"/>
      <c r="PZY44" s="619"/>
      <c r="PZZ44" s="619"/>
      <c r="QAA44" s="619"/>
      <c r="QAB44" s="619"/>
      <c r="QAC44" s="619"/>
      <c r="QAD44" s="619"/>
      <c r="QAE44" s="619"/>
      <c r="QAF44" s="619"/>
      <c r="QAG44" s="619"/>
      <c r="QAH44" s="619"/>
      <c r="QAI44" s="619"/>
      <c r="QAJ44" s="619"/>
      <c r="QAK44" s="619"/>
      <c r="QAL44" s="619"/>
      <c r="QAM44" s="619"/>
      <c r="QAN44" s="619"/>
      <c r="QAO44" s="619"/>
      <c r="QAP44" s="619"/>
      <c r="QAQ44" s="619"/>
      <c r="QAR44" s="619"/>
      <c r="QAS44" s="619"/>
      <c r="QAT44" s="619"/>
      <c r="QAU44" s="619"/>
      <c r="QAV44" s="619"/>
      <c r="QAW44" s="619"/>
      <c r="QAX44" s="619"/>
      <c r="QAY44" s="619"/>
      <c r="QAZ44" s="619"/>
      <c r="QBA44" s="619"/>
      <c r="QBB44" s="619"/>
      <c r="QBC44" s="619"/>
      <c r="QBD44" s="619"/>
      <c r="QBE44" s="619"/>
      <c r="QBF44" s="619"/>
      <c r="QBG44" s="619"/>
      <c r="QBH44" s="619"/>
      <c r="QBI44" s="619"/>
      <c r="QBJ44" s="619"/>
      <c r="QBK44" s="619"/>
      <c r="QBL44" s="619"/>
      <c r="QBM44" s="619"/>
      <c r="QBN44" s="619"/>
      <c r="QBO44" s="619"/>
      <c r="QBP44" s="619"/>
      <c r="QBQ44" s="619"/>
      <c r="QBR44" s="619"/>
      <c r="QBS44" s="619"/>
      <c r="QBT44" s="619"/>
      <c r="QBU44" s="619"/>
      <c r="QBV44" s="619"/>
      <c r="QBW44" s="619"/>
      <c r="QBX44" s="619"/>
      <c r="QBY44" s="619"/>
      <c r="QBZ44" s="619"/>
      <c r="QCA44" s="619"/>
      <c r="QCB44" s="619"/>
      <c r="QCC44" s="619"/>
      <c r="QCD44" s="619"/>
      <c r="QCE44" s="619"/>
      <c r="QCF44" s="619"/>
      <c r="QCG44" s="619"/>
      <c r="QCH44" s="619"/>
      <c r="QCI44" s="619"/>
      <c r="QCJ44" s="619"/>
      <c r="QCK44" s="619"/>
      <c r="QCL44" s="619"/>
      <c r="QCM44" s="619"/>
      <c r="QCN44" s="619"/>
      <c r="QCO44" s="619"/>
      <c r="QCP44" s="619"/>
      <c r="QCQ44" s="619"/>
      <c r="QCR44" s="619"/>
      <c r="QCS44" s="619"/>
      <c r="QCT44" s="619"/>
      <c r="QCU44" s="619"/>
      <c r="QCV44" s="619"/>
      <c r="QCW44" s="619"/>
      <c r="QCX44" s="619"/>
      <c r="QCY44" s="619"/>
      <c r="QCZ44" s="619"/>
      <c r="QDA44" s="619"/>
      <c r="QDB44" s="619"/>
      <c r="QDC44" s="619"/>
      <c r="QDD44" s="619"/>
      <c r="QDE44" s="619"/>
      <c r="QDF44" s="619"/>
      <c r="QDG44" s="619"/>
      <c r="QDH44" s="619"/>
      <c r="QDI44" s="619"/>
      <c r="QDJ44" s="619"/>
      <c r="QDK44" s="619"/>
      <c r="QDL44" s="619"/>
      <c r="QDM44" s="619"/>
      <c r="QDN44" s="619"/>
      <c r="QDO44" s="619"/>
      <c r="QDP44" s="619"/>
      <c r="QDQ44" s="619"/>
      <c r="QDR44" s="619"/>
      <c r="QDS44" s="619"/>
      <c r="QDT44" s="619"/>
      <c r="QDU44" s="619"/>
      <c r="QDV44" s="619"/>
      <c r="QDW44" s="619"/>
      <c r="QDX44" s="619"/>
      <c r="QDY44" s="619"/>
      <c r="QDZ44" s="619"/>
      <c r="QEA44" s="619"/>
      <c r="QEB44" s="619"/>
      <c r="QEC44" s="619"/>
      <c r="QED44" s="619"/>
      <c r="QEE44" s="619"/>
      <c r="QEF44" s="619"/>
      <c r="QEG44" s="619"/>
      <c r="QEH44" s="619"/>
      <c r="QEI44" s="619"/>
      <c r="QEJ44" s="619"/>
      <c r="QEK44" s="619"/>
      <c r="QEL44" s="619"/>
      <c r="QEM44" s="619"/>
      <c r="QEN44" s="619"/>
      <c r="QEO44" s="619"/>
      <c r="QEP44" s="619"/>
      <c r="QEQ44" s="619"/>
      <c r="QER44" s="619"/>
      <c r="QES44" s="619"/>
      <c r="QET44" s="619"/>
      <c r="QEU44" s="619"/>
      <c r="QEV44" s="619"/>
      <c r="QEW44" s="619"/>
      <c r="QEX44" s="619"/>
      <c r="QEY44" s="619"/>
      <c r="QEZ44" s="619"/>
      <c r="QFA44" s="619"/>
      <c r="QFB44" s="619"/>
      <c r="QFC44" s="619"/>
      <c r="QFD44" s="619"/>
      <c r="QFE44" s="619"/>
      <c r="QFF44" s="619"/>
      <c r="QFG44" s="619"/>
      <c r="QFH44" s="619"/>
      <c r="QFI44" s="619"/>
      <c r="QFJ44" s="619"/>
      <c r="QFK44" s="619"/>
      <c r="QFL44" s="619"/>
      <c r="QFM44" s="619"/>
      <c r="QFN44" s="619"/>
      <c r="QFO44" s="619"/>
      <c r="QFP44" s="619"/>
      <c r="QFQ44" s="619"/>
      <c r="QFR44" s="619"/>
      <c r="QFS44" s="619"/>
      <c r="QFT44" s="619"/>
      <c r="QFU44" s="619"/>
      <c r="QFV44" s="619"/>
      <c r="QFW44" s="619"/>
      <c r="QFX44" s="619"/>
      <c r="QFY44" s="619"/>
      <c r="QFZ44" s="619"/>
      <c r="QGA44" s="619"/>
      <c r="QGB44" s="619"/>
      <c r="QGC44" s="619"/>
      <c r="QGD44" s="619"/>
      <c r="QGE44" s="619"/>
      <c r="QGF44" s="619"/>
      <c r="QGG44" s="619"/>
      <c r="QGH44" s="619"/>
      <c r="QGI44" s="619"/>
      <c r="QGJ44" s="619"/>
      <c r="QGK44" s="619"/>
      <c r="QGL44" s="619"/>
      <c r="QGM44" s="619"/>
      <c r="QGN44" s="619"/>
      <c r="QGO44" s="619"/>
      <c r="QGP44" s="619"/>
      <c r="QGQ44" s="619"/>
      <c r="QGR44" s="619"/>
      <c r="QGS44" s="619"/>
      <c r="QGT44" s="619"/>
      <c r="QGU44" s="619"/>
      <c r="QGV44" s="619"/>
      <c r="QGW44" s="619"/>
      <c r="QGX44" s="619"/>
      <c r="QGY44" s="619"/>
      <c r="QGZ44" s="619"/>
      <c r="QHA44" s="619"/>
      <c r="QHB44" s="619"/>
      <c r="QHC44" s="619"/>
      <c r="QHD44" s="619"/>
      <c r="QHE44" s="619"/>
      <c r="QHF44" s="619"/>
      <c r="QHG44" s="619"/>
      <c r="QHH44" s="619"/>
      <c r="QHI44" s="619"/>
      <c r="QHJ44" s="619"/>
      <c r="QHK44" s="619"/>
      <c r="QHL44" s="619"/>
      <c r="QHM44" s="619"/>
      <c r="QHN44" s="619"/>
      <c r="QHO44" s="619"/>
      <c r="QHP44" s="619"/>
      <c r="QHQ44" s="619"/>
      <c r="QHR44" s="619"/>
      <c r="QHS44" s="619"/>
      <c r="QHT44" s="619"/>
      <c r="QHU44" s="619"/>
      <c r="QHV44" s="619"/>
      <c r="QHW44" s="619"/>
      <c r="QHX44" s="619"/>
      <c r="QHY44" s="619"/>
      <c r="QHZ44" s="619"/>
      <c r="QIA44" s="619"/>
      <c r="QIB44" s="619"/>
      <c r="QIC44" s="619"/>
      <c r="QID44" s="619"/>
      <c r="QIE44" s="619"/>
      <c r="QIF44" s="619"/>
      <c r="QIG44" s="619"/>
      <c r="QIH44" s="619"/>
      <c r="QII44" s="619"/>
      <c r="QIJ44" s="619"/>
      <c r="QIK44" s="619"/>
      <c r="QIL44" s="619"/>
      <c r="QIM44" s="619"/>
      <c r="QIN44" s="619"/>
      <c r="QIO44" s="619"/>
      <c r="QIP44" s="619"/>
      <c r="QIQ44" s="619"/>
      <c r="QIR44" s="619"/>
      <c r="QIS44" s="619"/>
      <c r="QIT44" s="619"/>
      <c r="QIU44" s="619"/>
      <c r="QIV44" s="619"/>
      <c r="QIW44" s="619"/>
      <c r="QIX44" s="619"/>
      <c r="QIY44" s="619"/>
      <c r="QIZ44" s="619"/>
      <c r="QJA44" s="619"/>
      <c r="QJB44" s="619"/>
      <c r="QJC44" s="619"/>
      <c r="QJD44" s="619"/>
      <c r="QJE44" s="619"/>
      <c r="QJF44" s="619"/>
      <c r="QJG44" s="619"/>
      <c r="QJH44" s="619"/>
      <c r="QJI44" s="619"/>
      <c r="QJJ44" s="619"/>
      <c r="QJK44" s="619"/>
      <c r="QJL44" s="619"/>
      <c r="QJM44" s="619"/>
      <c r="QJN44" s="619"/>
      <c r="QJO44" s="619"/>
      <c r="QJP44" s="619"/>
      <c r="QJQ44" s="619"/>
      <c r="QJR44" s="619"/>
      <c r="QJS44" s="619"/>
      <c r="QJT44" s="619"/>
      <c r="QJU44" s="619"/>
      <c r="QJV44" s="619"/>
      <c r="QJW44" s="619"/>
      <c r="QJX44" s="619"/>
      <c r="QJY44" s="619"/>
      <c r="QJZ44" s="619"/>
      <c r="QKA44" s="619"/>
      <c r="QKB44" s="619"/>
      <c r="QKC44" s="619"/>
      <c r="QKD44" s="619"/>
      <c r="QKE44" s="619"/>
      <c r="QKF44" s="619"/>
      <c r="QKG44" s="619"/>
      <c r="QKH44" s="619"/>
      <c r="QKI44" s="619"/>
      <c r="QKJ44" s="619"/>
      <c r="QKK44" s="619"/>
      <c r="QKL44" s="619"/>
      <c r="QKM44" s="619"/>
      <c r="QKN44" s="619"/>
      <c r="QKO44" s="619"/>
      <c r="QKP44" s="619"/>
      <c r="QKQ44" s="619"/>
      <c r="QKR44" s="619"/>
      <c r="QKS44" s="619"/>
      <c r="QKT44" s="619"/>
      <c r="QKU44" s="619"/>
      <c r="QKV44" s="619"/>
      <c r="QKW44" s="619"/>
      <c r="QKX44" s="619"/>
      <c r="QKY44" s="619"/>
      <c r="QKZ44" s="619"/>
      <c r="QLA44" s="619"/>
      <c r="QLB44" s="619"/>
      <c r="QLC44" s="619"/>
      <c r="QLD44" s="619"/>
      <c r="QLE44" s="619"/>
      <c r="QLF44" s="619"/>
      <c r="QLG44" s="619"/>
      <c r="QLH44" s="619"/>
      <c r="QLI44" s="619"/>
      <c r="QLJ44" s="619"/>
      <c r="QLK44" s="619"/>
      <c r="QLL44" s="619"/>
      <c r="QLM44" s="619"/>
      <c r="QLN44" s="619"/>
      <c r="QLO44" s="619"/>
      <c r="QLP44" s="619"/>
      <c r="QLQ44" s="619"/>
      <c r="QLR44" s="619"/>
      <c r="QLS44" s="619"/>
      <c r="QLT44" s="619"/>
      <c r="QLU44" s="619"/>
      <c r="QLV44" s="619"/>
      <c r="QLW44" s="619"/>
      <c r="QLX44" s="619"/>
      <c r="QLY44" s="619"/>
      <c r="QLZ44" s="619"/>
      <c r="QMA44" s="619"/>
      <c r="QMB44" s="619"/>
      <c r="QMC44" s="619"/>
      <c r="QMD44" s="619"/>
      <c r="QME44" s="619"/>
      <c r="QMF44" s="619"/>
      <c r="QMG44" s="619"/>
      <c r="QMH44" s="619"/>
      <c r="QMI44" s="619"/>
      <c r="QMJ44" s="619"/>
      <c r="QMK44" s="619"/>
      <c r="QML44" s="619"/>
      <c r="QMM44" s="619"/>
      <c r="QMN44" s="619"/>
      <c r="QMO44" s="619"/>
      <c r="QMP44" s="619"/>
      <c r="QMQ44" s="619"/>
      <c r="QMR44" s="619"/>
      <c r="QMS44" s="619"/>
      <c r="QMT44" s="619"/>
      <c r="QMU44" s="619"/>
      <c r="QMV44" s="619"/>
      <c r="QMW44" s="619"/>
      <c r="QMX44" s="619"/>
      <c r="QMY44" s="619"/>
      <c r="QMZ44" s="619"/>
      <c r="QNA44" s="619"/>
      <c r="QNB44" s="619"/>
      <c r="QNC44" s="619"/>
      <c r="QND44" s="619"/>
      <c r="QNE44" s="619"/>
      <c r="QNF44" s="619"/>
      <c r="QNG44" s="619"/>
      <c r="QNH44" s="619"/>
      <c r="QNI44" s="619"/>
      <c r="QNJ44" s="619"/>
      <c r="QNK44" s="619"/>
      <c r="QNL44" s="619"/>
      <c r="QNM44" s="619"/>
      <c r="QNN44" s="619"/>
      <c r="QNO44" s="619"/>
      <c r="QNP44" s="619"/>
      <c r="QNQ44" s="619"/>
      <c r="QNR44" s="619"/>
      <c r="QNS44" s="619"/>
      <c r="QNT44" s="619"/>
      <c r="QNU44" s="619"/>
      <c r="QNV44" s="619"/>
      <c r="QNW44" s="619"/>
      <c r="QNX44" s="619"/>
      <c r="QNY44" s="619"/>
      <c r="QNZ44" s="619"/>
      <c r="QOA44" s="619"/>
      <c r="QOB44" s="619"/>
      <c r="QOC44" s="619"/>
      <c r="QOD44" s="619"/>
      <c r="QOE44" s="619"/>
      <c r="QOF44" s="619"/>
      <c r="QOG44" s="619"/>
      <c r="QOH44" s="619"/>
      <c r="QOI44" s="619"/>
      <c r="QOJ44" s="619"/>
      <c r="QOK44" s="619"/>
      <c r="QOL44" s="619"/>
      <c r="QOM44" s="619"/>
      <c r="QON44" s="619"/>
      <c r="QOO44" s="619"/>
      <c r="QOP44" s="619"/>
      <c r="QOQ44" s="619"/>
      <c r="QOR44" s="619"/>
      <c r="QOS44" s="619"/>
      <c r="QOT44" s="619"/>
      <c r="QOU44" s="619"/>
      <c r="QOV44" s="619"/>
      <c r="QOW44" s="619"/>
      <c r="QOX44" s="619"/>
      <c r="QOY44" s="619"/>
      <c r="QOZ44" s="619"/>
      <c r="QPA44" s="619"/>
      <c r="QPB44" s="619"/>
      <c r="QPC44" s="619"/>
      <c r="QPD44" s="619"/>
      <c r="QPE44" s="619"/>
      <c r="QPF44" s="619"/>
      <c r="QPG44" s="619"/>
      <c r="QPH44" s="619"/>
      <c r="QPI44" s="619"/>
      <c r="QPJ44" s="619"/>
      <c r="QPK44" s="619"/>
      <c r="QPL44" s="619"/>
      <c r="QPM44" s="619"/>
      <c r="QPN44" s="619"/>
      <c r="QPO44" s="619"/>
      <c r="QPP44" s="619"/>
      <c r="QPQ44" s="619"/>
      <c r="QPR44" s="619"/>
      <c r="QPS44" s="619"/>
      <c r="QPT44" s="619"/>
      <c r="QPU44" s="619"/>
      <c r="QPV44" s="619"/>
      <c r="QPW44" s="619"/>
      <c r="QPX44" s="619"/>
      <c r="QPY44" s="619"/>
      <c r="QPZ44" s="619"/>
      <c r="QQA44" s="619"/>
      <c r="QQB44" s="619"/>
      <c r="QQC44" s="619"/>
      <c r="QQD44" s="619"/>
      <c r="QQE44" s="619"/>
      <c r="QQF44" s="619"/>
      <c r="QQG44" s="619"/>
      <c r="QQH44" s="619"/>
      <c r="QQI44" s="619"/>
      <c r="QQJ44" s="619"/>
      <c r="QQK44" s="619"/>
      <c r="QQL44" s="619"/>
      <c r="QQM44" s="619"/>
      <c r="QQN44" s="619"/>
      <c r="QQO44" s="619"/>
      <c r="QQP44" s="619"/>
      <c r="QQQ44" s="619"/>
      <c r="QQR44" s="619"/>
      <c r="QQS44" s="619"/>
      <c r="QQT44" s="619"/>
      <c r="QQU44" s="619"/>
      <c r="QQV44" s="619"/>
      <c r="QQW44" s="619"/>
      <c r="QQX44" s="619"/>
      <c r="QQY44" s="619"/>
      <c r="QQZ44" s="619"/>
      <c r="QRA44" s="619"/>
      <c r="QRB44" s="619"/>
      <c r="QRC44" s="619"/>
      <c r="QRD44" s="619"/>
      <c r="QRE44" s="619"/>
      <c r="QRF44" s="619"/>
      <c r="QRG44" s="619"/>
      <c r="QRH44" s="619"/>
      <c r="QRI44" s="619"/>
      <c r="QRJ44" s="619"/>
      <c r="QRK44" s="619"/>
      <c r="QRL44" s="619"/>
      <c r="QRM44" s="619"/>
      <c r="QRN44" s="619"/>
      <c r="QRO44" s="619"/>
      <c r="QRP44" s="619"/>
      <c r="QRQ44" s="619"/>
      <c r="QRR44" s="619"/>
      <c r="QRS44" s="619"/>
      <c r="QRT44" s="619"/>
      <c r="QRU44" s="619"/>
      <c r="QRV44" s="619"/>
      <c r="QRW44" s="619"/>
      <c r="QRX44" s="619"/>
      <c r="QRY44" s="619"/>
      <c r="QRZ44" s="619"/>
      <c r="QSA44" s="619"/>
      <c r="QSB44" s="619"/>
      <c r="QSC44" s="619"/>
      <c r="QSD44" s="619"/>
      <c r="QSE44" s="619"/>
      <c r="QSF44" s="619"/>
      <c r="QSG44" s="619"/>
      <c r="QSH44" s="619"/>
      <c r="QSI44" s="619"/>
      <c r="QSJ44" s="619"/>
      <c r="QSK44" s="619"/>
      <c r="QSL44" s="619"/>
      <c r="QSM44" s="619"/>
      <c r="QSN44" s="619"/>
      <c r="QSO44" s="619"/>
      <c r="QSP44" s="619"/>
      <c r="QSQ44" s="619"/>
      <c r="QSR44" s="619"/>
      <c r="QSS44" s="619"/>
      <c r="QST44" s="619"/>
      <c r="QSU44" s="619"/>
      <c r="QSV44" s="619"/>
      <c r="QSW44" s="619"/>
      <c r="QSX44" s="619"/>
      <c r="QSY44" s="619"/>
      <c r="QSZ44" s="619"/>
      <c r="QTA44" s="619"/>
      <c r="QTB44" s="619"/>
      <c r="QTC44" s="619"/>
      <c r="QTD44" s="619"/>
      <c r="QTE44" s="619"/>
      <c r="QTF44" s="619"/>
      <c r="QTG44" s="619"/>
      <c r="QTH44" s="619"/>
      <c r="QTI44" s="619"/>
      <c r="QTJ44" s="619"/>
      <c r="QTK44" s="619"/>
      <c r="QTL44" s="619"/>
      <c r="QTM44" s="619"/>
      <c r="QTN44" s="619"/>
      <c r="QTO44" s="619"/>
      <c r="QTP44" s="619"/>
      <c r="QTQ44" s="619"/>
      <c r="QTR44" s="619"/>
      <c r="QTS44" s="619"/>
      <c r="QTT44" s="619"/>
      <c r="QTU44" s="619"/>
      <c r="QTV44" s="619"/>
      <c r="QTW44" s="619"/>
      <c r="QTX44" s="619"/>
      <c r="QTY44" s="619"/>
      <c r="QTZ44" s="619"/>
      <c r="QUA44" s="619"/>
      <c r="QUB44" s="619"/>
      <c r="QUC44" s="619"/>
      <c r="QUD44" s="619"/>
      <c r="QUE44" s="619"/>
      <c r="QUF44" s="619"/>
      <c r="QUG44" s="619"/>
      <c r="QUH44" s="619"/>
      <c r="QUI44" s="619"/>
      <c r="QUJ44" s="619"/>
      <c r="QUK44" s="619"/>
      <c r="QUL44" s="619"/>
      <c r="QUM44" s="619"/>
      <c r="QUN44" s="619"/>
      <c r="QUO44" s="619"/>
      <c r="QUP44" s="619"/>
      <c r="QUQ44" s="619"/>
      <c r="QUR44" s="619"/>
      <c r="QUS44" s="619"/>
      <c r="QUT44" s="619"/>
      <c r="QUU44" s="619"/>
      <c r="QUV44" s="619"/>
      <c r="QUW44" s="619"/>
      <c r="QUX44" s="619"/>
      <c r="QUY44" s="619"/>
      <c r="QUZ44" s="619"/>
      <c r="QVA44" s="619"/>
      <c r="QVB44" s="619"/>
      <c r="QVC44" s="619"/>
      <c r="QVD44" s="619"/>
      <c r="QVE44" s="619"/>
      <c r="QVF44" s="619"/>
      <c r="QVG44" s="619"/>
      <c r="QVH44" s="619"/>
      <c r="QVI44" s="619"/>
      <c r="QVJ44" s="619"/>
      <c r="QVK44" s="619"/>
      <c r="QVL44" s="619"/>
      <c r="QVM44" s="619"/>
      <c r="QVN44" s="619"/>
      <c r="QVO44" s="619"/>
      <c r="QVP44" s="619"/>
      <c r="QVQ44" s="619"/>
      <c r="QVR44" s="619"/>
      <c r="QVS44" s="619"/>
      <c r="QVT44" s="619"/>
      <c r="QVU44" s="619"/>
      <c r="QVV44" s="619"/>
      <c r="QVW44" s="619"/>
      <c r="QVX44" s="619"/>
      <c r="QVY44" s="619"/>
      <c r="QVZ44" s="619"/>
      <c r="QWA44" s="619"/>
      <c r="QWB44" s="619"/>
      <c r="QWC44" s="619"/>
      <c r="QWD44" s="619"/>
      <c r="QWE44" s="619"/>
      <c r="QWF44" s="619"/>
      <c r="QWG44" s="619"/>
      <c r="QWH44" s="619"/>
      <c r="QWI44" s="619"/>
      <c r="QWJ44" s="619"/>
      <c r="QWK44" s="619"/>
      <c r="QWL44" s="619"/>
      <c r="QWM44" s="619"/>
      <c r="QWN44" s="619"/>
      <c r="QWO44" s="619"/>
      <c r="QWP44" s="619"/>
      <c r="QWQ44" s="619"/>
      <c r="QWR44" s="619"/>
      <c r="QWS44" s="619"/>
      <c r="QWT44" s="619"/>
      <c r="QWU44" s="619"/>
      <c r="QWV44" s="619"/>
      <c r="QWW44" s="619"/>
      <c r="QWX44" s="619"/>
      <c r="QWY44" s="619"/>
      <c r="QWZ44" s="619"/>
      <c r="QXA44" s="619"/>
      <c r="QXB44" s="619"/>
      <c r="QXC44" s="619"/>
      <c r="QXD44" s="619"/>
      <c r="QXE44" s="619"/>
      <c r="QXF44" s="619"/>
      <c r="QXG44" s="619"/>
      <c r="QXH44" s="619"/>
      <c r="QXI44" s="619"/>
      <c r="QXJ44" s="619"/>
      <c r="QXK44" s="619"/>
      <c r="QXL44" s="619"/>
      <c r="QXM44" s="619"/>
      <c r="QXN44" s="619"/>
      <c r="QXO44" s="619"/>
      <c r="QXP44" s="619"/>
      <c r="QXQ44" s="619"/>
      <c r="QXR44" s="619"/>
      <c r="QXS44" s="619"/>
      <c r="QXT44" s="619"/>
      <c r="QXU44" s="619"/>
      <c r="QXV44" s="619"/>
      <c r="QXW44" s="619"/>
      <c r="QXX44" s="619"/>
      <c r="QXY44" s="619"/>
      <c r="QXZ44" s="619"/>
      <c r="QYA44" s="619"/>
      <c r="QYB44" s="619"/>
      <c r="QYC44" s="619"/>
      <c r="QYD44" s="619"/>
      <c r="QYE44" s="619"/>
      <c r="QYF44" s="619"/>
      <c r="QYG44" s="619"/>
      <c r="QYH44" s="619"/>
      <c r="QYI44" s="619"/>
      <c r="QYJ44" s="619"/>
      <c r="QYK44" s="619"/>
      <c r="QYL44" s="619"/>
      <c r="QYM44" s="619"/>
      <c r="QYN44" s="619"/>
      <c r="QYO44" s="619"/>
      <c r="QYP44" s="619"/>
      <c r="QYQ44" s="619"/>
      <c r="QYR44" s="619"/>
      <c r="QYS44" s="619"/>
      <c r="QYT44" s="619"/>
      <c r="QYU44" s="619"/>
      <c r="QYV44" s="619"/>
      <c r="QYW44" s="619"/>
      <c r="QYX44" s="619"/>
      <c r="QYY44" s="619"/>
      <c r="QYZ44" s="619"/>
      <c r="QZA44" s="619"/>
      <c r="QZB44" s="619"/>
      <c r="QZC44" s="619"/>
      <c r="QZD44" s="619"/>
      <c r="QZE44" s="619"/>
      <c r="QZF44" s="619"/>
      <c r="QZG44" s="619"/>
      <c r="QZH44" s="619"/>
      <c r="QZI44" s="619"/>
      <c r="QZJ44" s="619"/>
      <c r="QZK44" s="619"/>
      <c r="QZL44" s="619"/>
      <c r="QZM44" s="619"/>
      <c r="QZN44" s="619"/>
      <c r="QZO44" s="619"/>
      <c r="QZP44" s="619"/>
      <c r="QZQ44" s="619"/>
      <c r="QZR44" s="619"/>
      <c r="QZS44" s="619"/>
      <c r="QZT44" s="619"/>
      <c r="QZU44" s="619"/>
      <c r="QZV44" s="619"/>
      <c r="QZW44" s="619"/>
      <c r="QZX44" s="619"/>
      <c r="QZY44" s="619"/>
      <c r="QZZ44" s="619"/>
      <c r="RAA44" s="619"/>
      <c r="RAB44" s="619"/>
      <c r="RAC44" s="619"/>
      <c r="RAD44" s="619"/>
      <c r="RAE44" s="619"/>
      <c r="RAF44" s="619"/>
      <c r="RAG44" s="619"/>
      <c r="RAH44" s="619"/>
      <c r="RAI44" s="619"/>
      <c r="RAJ44" s="619"/>
      <c r="RAK44" s="619"/>
      <c r="RAL44" s="619"/>
      <c r="RAM44" s="619"/>
      <c r="RAN44" s="619"/>
      <c r="RAO44" s="619"/>
      <c r="RAP44" s="619"/>
      <c r="RAQ44" s="619"/>
      <c r="RAR44" s="619"/>
      <c r="RAS44" s="619"/>
      <c r="RAT44" s="619"/>
      <c r="RAU44" s="619"/>
      <c r="RAV44" s="619"/>
      <c r="RAW44" s="619"/>
      <c r="RAX44" s="619"/>
      <c r="RAY44" s="619"/>
      <c r="RAZ44" s="619"/>
      <c r="RBA44" s="619"/>
      <c r="RBB44" s="619"/>
      <c r="RBC44" s="619"/>
      <c r="RBD44" s="619"/>
      <c r="RBE44" s="619"/>
      <c r="RBF44" s="619"/>
      <c r="RBG44" s="619"/>
      <c r="RBH44" s="619"/>
      <c r="RBI44" s="619"/>
      <c r="RBJ44" s="619"/>
      <c r="RBK44" s="619"/>
      <c r="RBL44" s="619"/>
      <c r="RBM44" s="619"/>
      <c r="RBN44" s="619"/>
      <c r="RBO44" s="619"/>
      <c r="RBP44" s="619"/>
      <c r="RBQ44" s="619"/>
      <c r="RBR44" s="619"/>
      <c r="RBS44" s="619"/>
      <c r="RBT44" s="619"/>
      <c r="RBU44" s="619"/>
      <c r="RBV44" s="619"/>
      <c r="RBW44" s="619"/>
      <c r="RBX44" s="619"/>
      <c r="RBY44" s="619"/>
      <c r="RBZ44" s="619"/>
      <c r="RCA44" s="619"/>
      <c r="RCB44" s="619"/>
      <c r="RCC44" s="619"/>
      <c r="RCD44" s="619"/>
      <c r="RCE44" s="619"/>
      <c r="RCF44" s="619"/>
      <c r="RCG44" s="619"/>
      <c r="RCH44" s="619"/>
      <c r="RCI44" s="619"/>
      <c r="RCJ44" s="619"/>
      <c r="RCK44" s="619"/>
      <c r="RCL44" s="619"/>
      <c r="RCM44" s="619"/>
      <c r="RCN44" s="619"/>
      <c r="RCO44" s="619"/>
      <c r="RCP44" s="619"/>
      <c r="RCQ44" s="619"/>
      <c r="RCR44" s="619"/>
      <c r="RCS44" s="619"/>
      <c r="RCT44" s="619"/>
      <c r="RCU44" s="619"/>
      <c r="RCV44" s="619"/>
      <c r="RCW44" s="619"/>
      <c r="RCX44" s="619"/>
      <c r="RCY44" s="619"/>
      <c r="RCZ44" s="619"/>
      <c r="RDA44" s="619"/>
      <c r="RDB44" s="619"/>
      <c r="RDC44" s="619"/>
      <c r="RDD44" s="619"/>
      <c r="RDE44" s="619"/>
      <c r="RDF44" s="619"/>
      <c r="RDG44" s="619"/>
      <c r="RDH44" s="619"/>
      <c r="RDI44" s="619"/>
      <c r="RDJ44" s="619"/>
      <c r="RDK44" s="619"/>
      <c r="RDL44" s="619"/>
      <c r="RDM44" s="619"/>
      <c r="RDN44" s="619"/>
      <c r="RDO44" s="619"/>
      <c r="RDP44" s="619"/>
      <c r="RDQ44" s="619"/>
      <c r="RDR44" s="619"/>
      <c r="RDS44" s="619"/>
      <c r="RDT44" s="619"/>
      <c r="RDU44" s="619"/>
      <c r="RDV44" s="619"/>
      <c r="RDW44" s="619"/>
      <c r="RDX44" s="619"/>
      <c r="RDY44" s="619"/>
      <c r="RDZ44" s="619"/>
      <c r="REA44" s="619"/>
      <c r="REB44" s="619"/>
      <c r="REC44" s="619"/>
      <c r="RED44" s="619"/>
      <c r="REE44" s="619"/>
      <c r="REF44" s="619"/>
      <c r="REG44" s="619"/>
      <c r="REH44" s="619"/>
      <c r="REI44" s="619"/>
      <c r="REJ44" s="619"/>
      <c r="REK44" s="619"/>
      <c r="REL44" s="619"/>
      <c r="REM44" s="619"/>
      <c r="REN44" s="619"/>
      <c r="REO44" s="619"/>
      <c r="REP44" s="619"/>
      <c r="REQ44" s="619"/>
      <c r="RER44" s="619"/>
      <c r="RES44" s="619"/>
      <c r="RET44" s="619"/>
      <c r="REU44" s="619"/>
      <c r="REV44" s="619"/>
      <c r="REW44" s="619"/>
      <c r="REX44" s="619"/>
      <c r="REY44" s="619"/>
      <c r="REZ44" s="619"/>
      <c r="RFA44" s="619"/>
      <c r="RFB44" s="619"/>
      <c r="RFC44" s="619"/>
      <c r="RFD44" s="619"/>
      <c r="RFE44" s="619"/>
      <c r="RFF44" s="619"/>
      <c r="RFG44" s="619"/>
      <c r="RFH44" s="619"/>
      <c r="RFI44" s="619"/>
      <c r="RFJ44" s="619"/>
      <c r="RFK44" s="619"/>
      <c r="RFL44" s="619"/>
      <c r="RFM44" s="619"/>
      <c r="RFN44" s="619"/>
      <c r="RFO44" s="619"/>
      <c r="RFP44" s="619"/>
      <c r="RFQ44" s="619"/>
      <c r="RFR44" s="619"/>
      <c r="RFS44" s="619"/>
      <c r="RFT44" s="619"/>
      <c r="RFU44" s="619"/>
      <c r="RFV44" s="619"/>
      <c r="RFW44" s="619"/>
      <c r="RFX44" s="619"/>
      <c r="RFY44" s="619"/>
      <c r="RFZ44" s="619"/>
      <c r="RGA44" s="619"/>
      <c r="RGB44" s="619"/>
      <c r="RGC44" s="619"/>
      <c r="RGD44" s="619"/>
      <c r="RGE44" s="619"/>
      <c r="RGF44" s="619"/>
      <c r="RGG44" s="619"/>
      <c r="RGH44" s="619"/>
      <c r="RGI44" s="619"/>
      <c r="RGJ44" s="619"/>
      <c r="RGK44" s="619"/>
      <c r="RGL44" s="619"/>
      <c r="RGM44" s="619"/>
      <c r="RGN44" s="619"/>
      <c r="RGO44" s="619"/>
      <c r="RGP44" s="619"/>
      <c r="RGQ44" s="619"/>
      <c r="RGR44" s="619"/>
      <c r="RGS44" s="619"/>
      <c r="RGT44" s="619"/>
      <c r="RGU44" s="619"/>
      <c r="RGV44" s="619"/>
      <c r="RGW44" s="619"/>
      <c r="RGX44" s="619"/>
      <c r="RGY44" s="619"/>
      <c r="RGZ44" s="619"/>
      <c r="RHA44" s="619"/>
      <c r="RHB44" s="619"/>
      <c r="RHC44" s="619"/>
      <c r="RHD44" s="619"/>
      <c r="RHE44" s="619"/>
      <c r="RHF44" s="619"/>
      <c r="RHG44" s="619"/>
      <c r="RHH44" s="619"/>
      <c r="RHI44" s="619"/>
      <c r="RHJ44" s="619"/>
      <c r="RHK44" s="619"/>
      <c r="RHL44" s="619"/>
      <c r="RHM44" s="619"/>
      <c r="RHN44" s="619"/>
      <c r="RHO44" s="619"/>
      <c r="RHP44" s="619"/>
      <c r="RHQ44" s="619"/>
      <c r="RHR44" s="619"/>
      <c r="RHS44" s="619"/>
      <c r="RHT44" s="619"/>
      <c r="RHU44" s="619"/>
      <c r="RHV44" s="619"/>
      <c r="RHW44" s="619"/>
      <c r="RHX44" s="619"/>
      <c r="RHY44" s="619"/>
      <c r="RHZ44" s="619"/>
      <c r="RIA44" s="619"/>
      <c r="RIB44" s="619"/>
      <c r="RIC44" s="619"/>
      <c r="RID44" s="619"/>
      <c r="RIE44" s="619"/>
      <c r="RIF44" s="619"/>
      <c r="RIG44" s="619"/>
      <c r="RIH44" s="619"/>
      <c r="RII44" s="619"/>
      <c r="RIJ44" s="619"/>
      <c r="RIK44" s="619"/>
      <c r="RIL44" s="619"/>
      <c r="RIM44" s="619"/>
      <c r="RIN44" s="619"/>
      <c r="RIO44" s="619"/>
      <c r="RIP44" s="619"/>
      <c r="RIQ44" s="619"/>
      <c r="RIR44" s="619"/>
      <c r="RIS44" s="619"/>
      <c r="RIT44" s="619"/>
      <c r="RIU44" s="619"/>
      <c r="RIV44" s="619"/>
      <c r="RIW44" s="619"/>
      <c r="RIX44" s="619"/>
      <c r="RIY44" s="619"/>
      <c r="RIZ44" s="619"/>
      <c r="RJA44" s="619"/>
      <c r="RJB44" s="619"/>
      <c r="RJC44" s="619"/>
      <c r="RJD44" s="619"/>
      <c r="RJE44" s="619"/>
      <c r="RJF44" s="619"/>
      <c r="RJG44" s="619"/>
      <c r="RJH44" s="619"/>
      <c r="RJI44" s="619"/>
      <c r="RJJ44" s="619"/>
      <c r="RJK44" s="619"/>
      <c r="RJL44" s="619"/>
      <c r="RJM44" s="619"/>
      <c r="RJN44" s="619"/>
      <c r="RJO44" s="619"/>
      <c r="RJP44" s="619"/>
      <c r="RJQ44" s="619"/>
      <c r="RJR44" s="619"/>
      <c r="RJS44" s="619"/>
      <c r="RJT44" s="619"/>
      <c r="RJU44" s="619"/>
      <c r="RJV44" s="619"/>
      <c r="RJW44" s="619"/>
      <c r="RJX44" s="619"/>
      <c r="RJY44" s="619"/>
      <c r="RJZ44" s="619"/>
      <c r="RKA44" s="619"/>
      <c r="RKB44" s="619"/>
      <c r="RKC44" s="619"/>
      <c r="RKD44" s="619"/>
      <c r="RKE44" s="619"/>
      <c r="RKF44" s="619"/>
      <c r="RKG44" s="619"/>
      <c r="RKH44" s="619"/>
      <c r="RKI44" s="619"/>
      <c r="RKJ44" s="619"/>
      <c r="RKK44" s="619"/>
      <c r="RKL44" s="619"/>
      <c r="RKM44" s="619"/>
      <c r="RKN44" s="619"/>
      <c r="RKO44" s="619"/>
      <c r="RKP44" s="619"/>
      <c r="RKQ44" s="619"/>
      <c r="RKR44" s="619"/>
      <c r="RKS44" s="619"/>
      <c r="RKT44" s="619"/>
      <c r="RKU44" s="619"/>
      <c r="RKV44" s="619"/>
      <c r="RKW44" s="619"/>
      <c r="RKX44" s="619"/>
      <c r="RKY44" s="619"/>
      <c r="RKZ44" s="619"/>
      <c r="RLA44" s="619"/>
      <c r="RLB44" s="619"/>
      <c r="RLC44" s="619"/>
      <c r="RLD44" s="619"/>
      <c r="RLE44" s="619"/>
      <c r="RLF44" s="619"/>
      <c r="RLG44" s="619"/>
      <c r="RLH44" s="619"/>
      <c r="RLI44" s="619"/>
      <c r="RLJ44" s="619"/>
      <c r="RLK44" s="619"/>
      <c r="RLL44" s="619"/>
      <c r="RLM44" s="619"/>
      <c r="RLN44" s="619"/>
      <c r="RLO44" s="619"/>
      <c r="RLP44" s="619"/>
      <c r="RLQ44" s="619"/>
      <c r="RLR44" s="619"/>
      <c r="RLS44" s="619"/>
      <c r="RLT44" s="619"/>
      <c r="RLU44" s="619"/>
      <c r="RLV44" s="619"/>
      <c r="RLW44" s="619"/>
      <c r="RLX44" s="619"/>
      <c r="RLY44" s="619"/>
      <c r="RLZ44" s="619"/>
      <c r="RMA44" s="619"/>
      <c r="RMB44" s="619"/>
      <c r="RMC44" s="619"/>
      <c r="RMD44" s="619"/>
      <c r="RME44" s="619"/>
      <c r="RMF44" s="619"/>
      <c r="RMG44" s="619"/>
      <c r="RMH44" s="619"/>
      <c r="RMI44" s="619"/>
      <c r="RMJ44" s="619"/>
      <c r="RMK44" s="619"/>
      <c r="RML44" s="619"/>
      <c r="RMM44" s="619"/>
      <c r="RMN44" s="619"/>
      <c r="RMO44" s="619"/>
      <c r="RMP44" s="619"/>
      <c r="RMQ44" s="619"/>
      <c r="RMR44" s="619"/>
      <c r="RMS44" s="619"/>
      <c r="RMT44" s="619"/>
      <c r="RMU44" s="619"/>
      <c r="RMV44" s="619"/>
      <c r="RMW44" s="619"/>
      <c r="RMX44" s="619"/>
      <c r="RMY44" s="619"/>
      <c r="RMZ44" s="619"/>
      <c r="RNA44" s="619"/>
      <c r="RNB44" s="619"/>
      <c r="RNC44" s="619"/>
      <c r="RND44" s="619"/>
      <c r="RNE44" s="619"/>
      <c r="RNF44" s="619"/>
      <c r="RNG44" s="619"/>
      <c r="RNH44" s="619"/>
      <c r="RNI44" s="619"/>
      <c r="RNJ44" s="619"/>
      <c r="RNK44" s="619"/>
      <c r="RNL44" s="619"/>
      <c r="RNM44" s="619"/>
      <c r="RNN44" s="619"/>
      <c r="RNO44" s="619"/>
      <c r="RNP44" s="619"/>
      <c r="RNQ44" s="619"/>
      <c r="RNR44" s="619"/>
      <c r="RNS44" s="619"/>
      <c r="RNT44" s="619"/>
      <c r="RNU44" s="619"/>
      <c r="RNV44" s="619"/>
      <c r="RNW44" s="619"/>
      <c r="RNX44" s="619"/>
      <c r="RNY44" s="619"/>
      <c r="RNZ44" s="619"/>
      <c r="ROA44" s="619"/>
      <c r="ROB44" s="619"/>
      <c r="ROC44" s="619"/>
      <c r="ROD44" s="619"/>
      <c r="ROE44" s="619"/>
      <c r="ROF44" s="619"/>
      <c r="ROG44" s="619"/>
      <c r="ROH44" s="619"/>
      <c r="ROI44" s="619"/>
      <c r="ROJ44" s="619"/>
      <c r="ROK44" s="619"/>
      <c r="ROL44" s="619"/>
      <c r="ROM44" s="619"/>
      <c r="RON44" s="619"/>
      <c r="ROO44" s="619"/>
      <c r="ROP44" s="619"/>
      <c r="ROQ44" s="619"/>
      <c r="ROR44" s="619"/>
      <c r="ROS44" s="619"/>
      <c r="ROT44" s="619"/>
      <c r="ROU44" s="619"/>
      <c r="ROV44" s="619"/>
      <c r="ROW44" s="619"/>
      <c r="ROX44" s="619"/>
      <c r="ROY44" s="619"/>
      <c r="ROZ44" s="619"/>
      <c r="RPA44" s="619"/>
      <c r="RPB44" s="619"/>
      <c r="RPC44" s="619"/>
      <c r="RPD44" s="619"/>
      <c r="RPE44" s="619"/>
      <c r="RPF44" s="619"/>
      <c r="RPG44" s="619"/>
      <c r="RPH44" s="619"/>
      <c r="RPI44" s="619"/>
      <c r="RPJ44" s="619"/>
      <c r="RPK44" s="619"/>
      <c r="RPL44" s="619"/>
      <c r="RPM44" s="619"/>
      <c r="RPN44" s="619"/>
      <c r="RPO44" s="619"/>
      <c r="RPP44" s="619"/>
      <c r="RPQ44" s="619"/>
      <c r="RPR44" s="619"/>
      <c r="RPS44" s="619"/>
      <c r="RPT44" s="619"/>
      <c r="RPU44" s="619"/>
      <c r="RPV44" s="619"/>
      <c r="RPW44" s="619"/>
      <c r="RPX44" s="619"/>
      <c r="RPY44" s="619"/>
      <c r="RPZ44" s="619"/>
      <c r="RQA44" s="619"/>
      <c r="RQB44" s="619"/>
      <c r="RQC44" s="619"/>
      <c r="RQD44" s="619"/>
      <c r="RQE44" s="619"/>
      <c r="RQF44" s="619"/>
      <c r="RQG44" s="619"/>
      <c r="RQH44" s="619"/>
      <c r="RQI44" s="619"/>
      <c r="RQJ44" s="619"/>
      <c r="RQK44" s="619"/>
      <c r="RQL44" s="619"/>
      <c r="RQM44" s="619"/>
      <c r="RQN44" s="619"/>
      <c r="RQO44" s="619"/>
      <c r="RQP44" s="619"/>
      <c r="RQQ44" s="619"/>
      <c r="RQR44" s="619"/>
      <c r="RQS44" s="619"/>
      <c r="RQT44" s="619"/>
      <c r="RQU44" s="619"/>
      <c r="RQV44" s="619"/>
      <c r="RQW44" s="619"/>
      <c r="RQX44" s="619"/>
      <c r="RQY44" s="619"/>
      <c r="RQZ44" s="619"/>
      <c r="RRA44" s="619"/>
      <c r="RRB44" s="619"/>
      <c r="RRC44" s="619"/>
      <c r="RRD44" s="619"/>
      <c r="RRE44" s="619"/>
      <c r="RRF44" s="619"/>
      <c r="RRG44" s="619"/>
      <c r="RRH44" s="619"/>
      <c r="RRI44" s="619"/>
      <c r="RRJ44" s="619"/>
      <c r="RRK44" s="619"/>
      <c r="RRL44" s="619"/>
      <c r="RRM44" s="619"/>
      <c r="RRN44" s="619"/>
      <c r="RRO44" s="619"/>
      <c r="RRP44" s="619"/>
      <c r="RRQ44" s="619"/>
      <c r="RRR44" s="619"/>
      <c r="RRS44" s="619"/>
      <c r="RRT44" s="619"/>
      <c r="RRU44" s="619"/>
      <c r="RRV44" s="619"/>
      <c r="RRW44" s="619"/>
      <c r="RRX44" s="619"/>
      <c r="RRY44" s="619"/>
      <c r="RRZ44" s="619"/>
      <c r="RSA44" s="619"/>
      <c r="RSB44" s="619"/>
      <c r="RSC44" s="619"/>
      <c r="RSD44" s="619"/>
      <c r="RSE44" s="619"/>
      <c r="RSF44" s="619"/>
      <c r="RSG44" s="619"/>
      <c r="RSH44" s="619"/>
      <c r="RSI44" s="619"/>
      <c r="RSJ44" s="619"/>
      <c r="RSK44" s="619"/>
      <c r="RSL44" s="619"/>
      <c r="RSM44" s="619"/>
      <c r="RSN44" s="619"/>
      <c r="RSO44" s="619"/>
      <c r="RSP44" s="619"/>
      <c r="RSQ44" s="619"/>
      <c r="RSR44" s="619"/>
      <c r="RSS44" s="619"/>
      <c r="RST44" s="619"/>
      <c r="RSU44" s="619"/>
      <c r="RSV44" s="619"/>
      <c r="RSW44" s="619"/>
      <c r="RSX44" s="619"/>
      <c r="RSY44" s="619"/>
      <c r="RSZ44" s="619"/>
      <c r="RTA44" s="619"/>
      <c r="RTB44" s="619"/>
      <c r="RTC44" s="619"/>
      <c r="RTD44" s="619"/>
      <c r="RTE44" s="619"/>
      <c r="RTF44" s="619"/>
      <c r="RTG44" s="619"/>
      <c r="RTH44" s="619"/>
      <c r="RTI44" s="619"/>
      <c r="RTJ44" s="619"/>
      <c r="RTK44" s="619"/>
      <c r="RTL44" s="619"/>
      <c r="RTM44" s="619"/>
      <c r="RTN44" s="619"/>
      <c r="RTO44" s="619"/>
      <c r="RTP44" s="619"/>
      <c r="RTQ44" s="619"/>
      <c r="RTR44" s="619"/>
      <c r="RTS44" s="619"/>
      <c r="RTT44" s="619"/>
      <c r="RTU44" s="619"/>
      <c r="RTV44" s="619"/>
      <c r="RTW44" s="619"/>
      <c r="RTX44" s="619"/>
      <c r="RTY44" s="619"/>
      <c r="RTZ44" s="619"/>
      <c r="RUA44" s="619"/>
      <c r="RUB44" s="619"/>
      <c r="RUC44" s="619"/>
      <c r="RUD44" s="619"/>
      <c r="RUE44" s="619"/>
      <c r="RUF44" s="619"/>
      <c r="RUG44" s="619"/>
      <c r="RUH44" s="619"/>
      <c r="RUI44" s="619"/>
      <c r="RUJ44" s="619"/>
      <c r="RUK44" s="619"/>
      <c r="RUL44" s="619"/>
      <c r="RUM44" s="619"/>
      <c r="RUN44" s="619"/>
      <c r="RUO44" s="619"/>
      <c r="RUP44" s="619"/>
      <c r="RUQ44" s="619"/>
      <c r="RUR44" s="619"/>
      <c r="RUS44" s="619"/>
      <c r="RUT44" s="619"/>
      <c r="RUU44" s="619"/>
      <c r="RUV44" s="619"/>
      <c r="RUW44" s="619"/>
      <c r="RUX44" s="619"/>
      <c r="RUY44" s="619"/>
      <c r="RUZ44" s="619"/>
      <c r="RVA44" s="619"/>
      <c r="RVB44" s="619"/>
      <c r="RVC44" s="619"/>
      <c r="RVD44" s="619"/>
      <c r="RVE44" s="619"/>
      <c r="RVF44" s="619"/>
      <c r="RVG44" s="619"/>
      <c r="RVH44" s="619"/>
      <c r="RVI44" s="619"/>
      <c r="RVJ44" s="619"/>
      <c r="RVK44" s="619"/>
      <c r="RVL44" s="619"/>
      <c r="RVM44" s="619"/>
      <c r="RVN44" s="619"/>
      <c r="RVO44" s="619"/>
      <c r="RVP44" s="619"/>
      <c r="RVQ44" s="619"/>
      <c r="RVR44" s="619"/>
      <c r="RVS44" s="619"/>
      <c r="RVT44" s="619"/>
      <c r="RVU44" s="619"/>
      <c r="RVV44" s="619"/>
      <c r="RVW44" s="619"/>
      <c r="RVX44" s="619"/>
      <c r="RVY44" s="619"/>
      <c r="RVZ44" s="619"/>
      <c r="RWA44" s="619"/>
      <c r="RWB44" s="619"/>
      <c r="RWC44" s="619"/>
      <c r="RWD44" s="619"/>
      <c r="RWE44" s="619"/>
      <c r="RWF44" s="619"/>
      <c r="RWG44" s="619"/>
      <c r="RWH44" s="619"/>
      <c r="RWI44" s="619"/>
      <c r="RWJ44" s="619"/>
      <c r="RWK44" s="619"/>
      <c r="RWL44" s="619"/>
      <c r="RWM44" s="619"/>
      <c r="RWN44" s="619"/>
      <c r="RWO44" s="619"/>
      <c r="RWP44" s="619"/>
      <c r="RWQ44" s="619"/>
      <c r="RWR44" s="619"/>
      <c r="RWS44" s="619"/>
      <c r="RWT44" s="619"/>
      <c r="RWU44" s="619"/>
      <c r="RWV44" s="619"/>
      <c r="RWW44" s="619"/>
      <c r="RWX44" s="619"/>
      <c r="RWY44" s="619"/>
      <c r="RWZ44" s="619"/>
      <c r="RXA44" s="619"/>
      <c r="RXB44" s="619"/>
      <c r="RXC44" s="619"/>
      <c r="RXD44" s="619"/>
      <c r="RXE44" s="619"/>
      <c r="RXF44" s="619"/>
      <c r="RXG44" s="619"/>
      <c r="RXH44" s="619"/>
      <c r="RXI44" s="619"/>
      <c r="RXJ44" s="619"/>
      <c r="RXK44" s="619"/>
      <c r="RXL44" s="619"/>
      <c r="RXM44" s="619"/>
      <c r="RXN44" s="619"/>
      <c r="RXO44" s="619"/>
      <c r="RXP44" s="619"/>
      <c r="RXQ44" s="619"/>
      <c r="RXR44" s="619"/>
      <c r="RXS44" s="619"/>
      <c r="RXT44" s="619"/>
      <c r="RXU44" s="619"/>
      <c r="RXV44" s="619"/>
      <c r="RXW44" s="619"/>
      <c r="RXX44" s="619"/>
      <c r="RXY44" s="619"/>
      <c r="RXZ44" s="619"/>
      <c r="RYA44" s="619"/>
      <c r="RYB44" s="619"/>
      <c r="RYC44" s="619"/>
      <c r="RYD44" s="619"/>
      <c r="RYE44" s="619"/>
      <c r="RYF44" s="619"/>
      <c r="RYG44" s="619"/>
      <c r="RYH44" s="619"/>
      <c r="RYI44" s="619"/>
      <c r="RYJ44" s="619"/>
      <c r="RYK44" s="619"/>
      <c r="RYL44" s="619"/>
      <c r="RYM44" s="619"/>
      <c r="RYN44" s="619"/>
      <c r="RYO44" s="619"/>
      <c r="RYP44" s="619"/>
      <c r="RYQ44" s="619"/>
      <c r="RYR44" s="619"/>
      <c r="RYS44" s="619"/>
      <c r="RYT44" s="619"/>
      <c r="RYU44" s="619"/>
      <c r="RYV44" s="619"/>
      <c r="RYW44" s="619"/>
      <c r="RYX44" s="619"/>
      <c r="RYY44" s="619"/>
      <c r="RYZ44" s="619"/>
      <c r="RZA44" s="619"/>
      <c r="RZB44" s="619"/>
      <c r="RZC44" s="619"/>
      <c r="RZD44" s="619"/>
      <c r="RZE44" s="619"/>
      <c r="RZF44" s="619"/>
      <c r="RZG44" s="619"/>
      <c r="RZH44" s="619"/>
      <c r="RZI44" s="619"/>
      <c r="RZJ44" s="619"/>
      <c r="RZK44" s="619"/>
      <c r="RZL44" s="619"/>
      <c r="RZM44" s="619"/>
      <c r="RZN44" s="619"/>
      <c r="RZO44" s="619"/>
      <c r="RZP44" s="619"/>
      <c r="RZQ44" s="619"/>
      <c r="RZR44" s="619"/>
      <c r="RZS44" s="619"/>
      <c r="RZT44" s="619"/>
      <c r="RZU44" s="619"/>
      <c r="RZV44" s="619"/>
      <c r="RZW44" s="619"/>
      <c r="RZX44" s="619"/>
      <c r="RZY44" s="619"/>
      <c r="RZZ44" s="619"/>
      <c r="SAA44" s="619"/>
      <c r="SAB44" s="619"/>
      <c r="SAC44" s="619"/>
      <c r="SAD44" s="619"/>
      <c r="SAE44" s="619"/>
      <c r="SAF44" s="619"/>
      <c r="SAG44" s="619"/>
      <c r="SAH44" s="619"/>
      <c r="SAI44" s="619"/>
      <c r="SAJ44" s="619"/>
      <c r="SAK44" s="619"/>
      <c r="SAL44" s="619"/>
      <c r="SAM44" s="619"/>
      <c r="SAN44" s="619"/>
      <c r="SAO44" s="619"/>
      <c r="SAP44" s="619"/>
      <c r="SAQ44" s="619"/>
      <c r="SAR44" s="619"/>
      <c r="SAS44" s="619"/>
      <c r="SAT44" s="619"/>
      <c r="SAU44" s="619"/>
      <c r="SAV44" s="619"/>
      <c r="SAW44" s="619"/>
      <c r="SAX44" s="619"/>
      <c r="SAY44" s="619"/>
      <c r="SAZ44" s="619"/>
      <c r="SBA44" s="619"/>
      <c r="SBB44" s="619"/>
      <c r="SBC44" s="619"/>
      <c r="SBD44" s="619"/>
      <c r="SBE44" s="619"/>
      <c r="SBF44" s="619"/>
      <c r="SBG44" s="619"/>
      <c r="SBH44" s="619"/>
      <c r="SBI44" s="619"/>
      <c r="SBJ44" s="619"/>
      <c r="SBK44" s="619"/>
      <c r="SBL44" s="619"/>
      <c r="SBM44" s="619"/>
      <c r="SBN44" s="619"/>
      <c r="SBO44" s="619"/>
      <c r="SBP44" s="619"/>
      <c r="SBQ44" s="619"/>
      <c r="SBR44" s="619"/>
      <c r="SBS44" s="619"/>
      <c r="SBT44" s="619"/>
      <c r="SBU44" s="619"/>
      <c r="SBV44" s="619"/>
      <c r="SBW44" s="619"/>
      <c r="SBX44" s="619"/>
      <c r="SBY44" s="619"/>
      <c r="SBZ44" s="619"/>
      <c r="SCA44" s="619"/>
      <c r="SCB44" s="619"/>
      <c r="SCC44" s="619"/>
      <c r="SCD44" s="619"/>
      <c r="SCE44" s="619"/>
      <c r="SCF44" s="619"/>
      <c r="SCG44" s="619"/>
      <c r="SCH44" s="619"/>
      <c r="SCI44" s="619"/>
      <c r="SCJ44" s="619"/>
      <c r="SCK44" s="619"/>
      <c r="SCL44" s="619"/>
      <c r="SCM44" s="619"/>
      <c r="SCN44" s="619"/>
      <c r="SCO44" s="619"/>
      <c r="SCP44" s="619"/>
      <c r="SCQ44" s="619"/>
      <c r="SCR44" s="619"/>
      <c r="SCS44" s="619"/>
      <c r="SCT44" s="619"/>
      <c r="SCU44" s="619"/>
      <c r="SCV44" s="619"/>
      <c r="SCW44" s="619"/>
      <c r="SCX44" s="619"/>
      <c r="SCY44" s="619"/>
      <c r="SCZ44" s="619"/>
      <c r="SDA44" s="619"/>
      <c r="SDB44" s="619"/>
      <c r="SDC44" s="619"/>
      <c r="SDD44" s="619"/>
      <c r="SDE44" s="619"/>
      <c r="SDF44" s="619"/>
      <c r="SDG44" s="619"/>
      <c r="SDH44" s="619"/>
      <c r="SDI44" s="619"/>
      <c r="SDJ44" s="619"/>
      <c r="SDK44" s="619"/>
      <c r="SDL44" s="619"/>
      <c r="SDM44" s="619"/>
      <c r="SDN44" s="619"/>
      <c r="SDO44" s="619"/>
      <c r="SDP44" s="619"/>
      <c r="SDQ44" s="619"/>
      <c r="SDR44" s="619"/>
      <c r="SDS44" s="619"/>
      <c r="SDT44" s="619"/>
      <c r="SDU44" s="619"/>
      <c r="SDV44" s="619"/>
      <c r="SDW44" s="619"/>
      <c r="SDX44" s="619"/>
      <c r="SDY44" s="619"/>
      <c r="SDZ44" s="619"/>
      <c r="SEA44" s="619"/>
      <c r="SEB44" s="619"/>
      <c r="SEC44" s="619"/>
      <c r="SED44" s="619"/>
      <c r="SEE44" s="619"/>
      <c r="SEF44" s="619"/>
      <c r="SEG44" s="619"/>
      <c r="SEH44" s="619"/>
      <c r="SEI44" s="619"/>
      <c r="SEJ44" s="619"/>
      <c r="SEK44" s="619"/>
      <c r="SEL44" s="619"/>
      <c r="SEM44" s="619"/>
      <c r="SEN44" s="619"/>
      <c r="SEO44" s="619"/>
      <c r="SEP44" s="619"/>
      <c r="SEQ44" s="619"/>
      <c r="SER44" s="619"/>
      <c r="SES44" s="619"/>
      <c r="SET44" s="619"/>
      <c r="SEU44" s="619"/>
      <c r="SEV44" s="619"/>
      <c r="SEW44" s="619"/>
      <c r="SEX44" s="619"/>
      <c r="SEY44" s="619"/>
      <c r="SEZ44" s="619"/>
      <c r="SFA44" s="619"/>
      <c r="SFB44" s="619"/>
      <c r="SFC44" s="619"/>
      <c r="SFD44" s="619"/>
      <c r="SFE44" s="619"/>
      <c r="SFF44" s="619"/>
      <c r="SFG44" s="619"/>
      <c r="SFH44" s="619"/>
      <c r="SFI44" s="619"/>
      <c r="SFJ44" s="619"/>
      <c r="SFK44" s="619"/>
      <c r="SFL44" s="619"/>
      <c r="SFM44" s="619"/>
      <c r="SFN44" s="619"/>
      <c r="SFO44" s="619"/>
      <c r="SFP44" s="619"/>
      <c r="SFQ44" s="619"/>
      <c r="SFR44" s="619"/>
      <c r="SFS44" s="619"/>
      <c r="SFT44" s="619"/>
      <c r="SFU44" s="619"/>
      <c r="SFV44" s="619"/>
      <c r="SFW44" s="619"/>
      <c r="SFX44" s="619"/>
      <c r="SFY44" s="619"/>
      <c r="SFZ44" s="619"/>
      <c r="SGA44" s="619"/>
      <c r="SGB44" s="619"/>
      <c r="SGC44" s="619"/>
      <c r="SGD44" s="619"/>
      <c r="SGE44" s="619"/>
      <c r="SGF44" s="619"/>
      <c r="SGG44" s="619"/>
      <c r="SGH44" s="619"/>
      <c r="SGI44" s="619"/>
      <c r="SGJ44" s="619"/>
      <c r="SGK44" s="619"/>
      <c r="SGL44" s="619"/>
      <c r="SGM44" s="619"/>
      <c r="SGN44" s="619"/>
      <c r="SGO44" s="619"/>
      <c r="SGP44" s="619"/>
      <c r="SGQ44" s="619"/>
      <c r="SGR44" s="619"/>
      <c r="SGS44" s="619"/>
      <c r="SGT44" s="619"/>
      <c r="SGU44" s="619"/>
      <c r="SGV44" s="619"/>
      <c r="SGW44" s="619"/>
      <c r="SGX44" s="619"/>
      <c r="SGY44" s="619"/>
      <c r="SGZ44" s="619"/>
      <c r="SHA44" s="619"/>
      <c r="SHB44" s="619"/>
      <c r="SHC44" s="619"/>
      <c r="SHD44" s="619"/>
      <c r="SHE44" s="619"/>
      <c r="SHF44" s="619"/>
      <c r="SHG44" s="619"/>
      <c r="SHH44" s="619"/>
      <c r="SHI44" s="619"/>
      <c r="SHJ44" s="619"/>
      <c r="SHK44" s="619"/>
      <c r="SHL44" s="619"/>
      <c r="SHM44" s="619"/>
      <c r="SHN44" s="619"/>
      <c r="SHO44" s="619"/>
      <c r="SHP44" s="619"/>
      <c r="SHQ44" s="619"/>
      <c r="SHR44" s="619"/>
      <c r="SHS44" s="619"/>
      <c r="SHT44" s="619"/>
      <c r="SHU44" s="619"/>
      <c r="SHV44" s="619"/>
      <c r="SHW44" s="619"/>
      <c r="SHX44" s="619"/>
      <c r="SHY44" s="619"/>
      <c r="SHZ44" s="619"/>
      <c r="SIA44" s="619"/>
      <c r="SIB44" s="619"/>
      <c r="SIC44" s="619"/>
      <c r="SID44" s="619"/>
      <c r="SIE44" s="619"/>
      <c r="SIF44" s="619"/>
      <c r="SIG44" s="619"/>
      <c r="SIH44" s="619"/>
      <c r="SII44" s="619"/>
      <c r="SIJ44" s="619"/>
      <c r="SIK44" s="619"/>
      <c r="SIL44" s="619"/>
      <c r="SIM44" s="619"/>
      <c r="SIN44" s="619"/>
      <c r="SIO44" s="619"/>
      <c r="SIP44" s="619"/>
      <c r="SIQ44" s="619"/>
      <c r="SIR44" s="619"/>
      <c r="SIS44" s="619"/>
      <c r="SIT44" s="619"/>
      <c r="SIU44" s="619"/>
      <c r="SIV44" s="619"/>
      <c r="SIW44" s="619"/>
      <c r="SIX44" s="619"/>
      <c r="SIY44" s="619"/>
      <c r="SIZ44" s="619"/>
      <c r="SJA44" s="619"/>
      <c r="SJB44" s="619"/>
      <c r="SJC44" s="619"/>
      <c r="SJD44" s="619"/>
      <c r="SJE44" s="619"/>
      <c r="SJF44" s="619"/>
      <c r="SJG44" s="619"/>
      <c r="SJH44" s="619"/>
      <c r="SJI44" s="619"/>
      <c r="SJJ44" s="619"/>
      <c r="SJK44" s="619"/>
      <c r="SJL44" s="619"/>
      <c r="SJM44" s="619"/>
      <c r="SJN44" s="619"/>
      <c r="SJO44" s="619"/>
      <c r="SJP44" s="619"/>
      <c r="SJQ44" s="619"/>
      <c r="SJR44" s="619"/>
      <c r="SJS44" s="619"/>
      <c r="SJT44" s="619"/>
      <c r="SJU44" s="619"/>
      <c r="SJV44" s="619"/>
      <c r="SJW44" s="619"/>
      <c r="SJX44" s="619"/>
      <c r="SJY44" s="619"/>
      <c r="SJZ44" s="619"/>
      <c r="SKA44" s="619"/>
      <c r="SKB44" s="619"/>
      <c r="SKC44" s="619"/>
      <c r="SKD44" s="619"/>
      <c r="SKE44" s="619"/>
      <c r="SKF44" s="619"/>
      <c r="SKG44" s="619"/>
      <c r="SKH44" s="619"/>
      <c r="SKI44" s="619"/>
      <c r="SKJ44" s="619"/>
      <c r="SKK44" s="619"/>
      <c r="SKL44" s="619"/>
      <c r="SKM44" s="619"/>
      <c r="SKN44" s="619"/>
      <c r="SKO44" s="619"/>
      <c r="SKP44" s="619"/>
      <c r="SKQ44" s="619"/>
      <c r="SKR44" s="619"/>
      <c r="SKS44" s="619"/>
      <c r="SKT44" s="619"/>
      <c r="SKU44" s="619"/>
      <c r="SKV44" s="619"/>
      <c r="SKW44" s="619"/>
      <c r="SKX44" s="619"/>
      <c r="SKY44" s="619"/>
      <c r="SKZ44" s="619"/>
      <c r="SLA44" s="619"/>
      <c r="SLB44" s="619"/>
      <c r="SLC44" s="619"/>
      <c r="SLD44" s="619"/>
      <c r="SLE44" s="619"/>
      <c r="SLF44" s="619"/>
      <c r="SLG44" s="619"/>
      <c r="SLH44" s="619"/>
      <c r="SLI44" s="619"/>
      <c r="SLJ44" s="619"/>
      <c r="SLK44" s="619"/>
      <c r="SLL44" s="619"/>
      <c r="SLM44" s="619"/>
      <c r="SLN44" s="619"/>
      <c r="SLO44" s="619"/>
      <c r="SLP44" s="619"/>
      <c r="SLQ44" s="619"/>
      <c r="SLR44" s="619"/>
      <c r="SLS44" s="619"/>
      <c r="SLT44" s="619"/>
      <c r="SLU44" s="619"/>
      <c r="SLV44" s="619"/>
      <c r="SLW44" s="619"/>
      <c r="SLX44" s="619"/>
      <c r="SLY44" s="619"/>
      <c r="SLZ44" s="619"/>
      <c r="SMA44" s="619"/>
      <c r="SMB44" s="619"/>
      <c r="SMC44" s="619"/>
      <c r="SMD44" s="619"/>
      <c r="SME44" s="619"/>
      <c r="SMF44" s="619"/>
      <c r="SMG44" s="619"/>
      <c r="SMH44" s="619"/>
      <c r="SMI44" s="619"/>
      <c r="SMJ44" s="619"/>
      <c r="SMK44" s="619"/>
      <c r="SML44" s="619"/>
      <c r="SMM44" s="619"/>
      <c r="SMN44" s="619"/>
      <c r="SMO44" s="619"/>
      <c r="SMP44" s="619"/>
      <c r="SMQ44" s="619"/>
      <c r="SMR44" s="619"/>
      <c r="SMS44" s="619"/>
      <c r="SMT44" s="619"/>
      <c r="SMU44" s="619"/>
      <c r="SMV44" s="619"/>
      <c r="SMW44" s="619"/>
      <c r="SMX44" s="619"/>
      <c r="SMY44" s="619"/>
      <c r="SMZ44" s="619"/>
      <c r="SNA44" s="619"/>
      <c r="SNB44" s="619"/>
      <c r="SNC44" s="619"/>
      <c r="SND44" s="619"/>
      <c r="SNE44" s="619"/>
      <c r="SNF44" s="619"/>
      <c r="SNG44" s="619"/>
      <c r="SNH44" s="619"/>
      <c r="SNI44" s="619"/>
      <c r="SNJ44" s="619"/>
      <c r="SNK44" s="619"/>
      <c r="SNL44" s="619"/>
      <c r="SNM44" s="619"/>
      <c r="SNN44" s="619"/>
      <c r="SNO44" s="619"/>
      <c r="SNP44" s="619"/>
      <c r="SNQ44" s="619"/>
      <c r="SNR44" s="619"/>
      <c r="SNS44" s="619"/>
      <c r="SNT44" s="619"/>
      <c r="SNU44" s="619"/>
      <c r="SNV44" s="619"/>
      <c r="SNW44" s="619"/>
      <c r="SNX44" s="619"/>
      <c r="SNY44" s="619"/>
      <c r="SNZ44" s="619"/>
      <c r="SOA44" s="619"/>
      <c r="SOB44" s="619"/>
      <c r="SOC44" s="619"/>
      <c r="SOD44" s="619"/>
      <c r="SOE44" s="619"/>
      <c r="SOF44" s="619"/>
      <c r="SOG44" s="619"/>
      <c r="SOH44" s="619"/>
      <c r="SOI44" s="619"/>
      <c r="SOJ44" s="619"/>
      <c r="SOK44" s="619"/>
      <c r="SOL44" s="619"/>
      <c r="SOM44" s="619"/>
      <c r="SON44" s="619"/>
      <c r="SOO44" s="619"/>
      <c r="SOP44" s="619"/>
      <c r="SOQ44" s="619"/>
      <c r="SOR44" s="619"/>
      <c r="SOS44" s="619"/>
      <c r="SOT44" s="619"/>
      <c r="SOU44" s="619"/>
      <c r="SOV44" s="619"/>
      <c r="SOW44" s="619"/>
      <c r="SOX44" s="619"/>
      <c r="SOY44" s="619"/>
      <c r="SOZ44" s="619"/>
      <c r="SPA44" s="619"/>
      <c r="SPB44" s="619"/>
      <c r="SPC44" s="619"/>
      <c r="SPD44" s="619"/>
      <c r="SPE44" s="619"/>
      <c r="SPF44" s="619"/>
      <c r="SPG44" s="619"/>
      <c r="SPH44" s="619"/>
      <c r="SPI44" s="619"/>
      <c r="SPJ44" s="619"/>
      <c r="SPK44" s="619"/>
      <c r="SPL44" s="619"/>
      <c r="SPM44" s="619"/>
      <c r="SPN44" s="619"/>
      <c r="SPO44" s="619"/>
      <c r="SPP44" s="619"/>
      <c r="SPQ44" s="619"/>
      <c r="SPR44" s="619"/>
      <c r="SPS44" s="619"/>
      <c r="SPT44" s="619"/>
      <c r="SPU44" s="619"/>
      <c r="SPV44" s="619"/>
      <c r="SPW44" s="619"/>
      <c r="SPX44" s="619"/>
      <c r="SPY44" s="619"/>
      <c r="SPZ44" s="619"/>
      <c r="SQA44" s="619"/>
      <c r="SQB44" s="619"/>
      <c r="SQC44" s="619"/>
      <c r="SQD44" s="619"/>
      <c r="SQE44" s="619"/>
      <c r="SQF44" s="619"/>
      <c r="SQG44" s="619"/>
      <c r="SQH44" s="619"/>
      <c r="SQI44" s="619"/>
      <c r="SQJ44" s="619"/>
      <c r="SQK44" s="619"/>
      <c r="SQL44" s="619"/>
      <c r="SQM44" s="619"/>
      <c r="SQN44" s="619"/>
      <c r="SQO44" s="619"/>
      <c r="SQP44" s="619"/>
      <c r="SQQ44" s="619"/>
      <c r="SQR44" s="619"/>
      <c r="SQS44" s="619"/>
      <c r="SQT44" s="619"/>
      <c r="SQU44" s="619"/>
      <c r="SQV44" s="619"/>
      <c r="SQW44" s="619"/>
      <c r="SQX44" s="619"/>
      <c r="SQY44" s="619"/>
      <c r="SQZ44" s="619"/>
      <c r="SRA44" s="619"/>
      <c r="SRB44" s="619"/>
      <c r="SRC44" s="619"/>
      <c r="SRD44" s="619"/>
      <c r="SRE44" s="619"/>
      <c r="SRF44" s="619"/>
      <c r="SRG44" s="619"/>
      <c r="SRH44" s="619"/>
      <c r="SRI44" s="619"/>
      <c r="SRJ44" s="619"/>
      <c r="SRK44" s="619"/>
      <c r="SRL44" s="619"/>
      <c r="SRM44" s="619"/>
      <c r="SRN44" s="619"/>
      <c r="SRO44" s="619"/>
      <c r="SRP44" s="619"/>
      <c r="SRQ44" s="619"/>
      <c r="SRR44" s="619"/>
      <c r="SRS44" s="619"/>
      <c r="SRT44" s="619"/>
      <c r="SRU44" s="619"/>
      <c r="SRV44" s="619"/>
      <c r="SRW44" s="619"/>
      <c r="SRX44" s="619"/>
      <c r="SRY44" s="619"/>
      <c r="SRZ44" s="619"/>
      <c r="SSA44" s="619"/>
      <c r="SSB44" s="619"/>
      <c r="SSC44" s="619"/>
      <c r="SSD44" s="619"/>
      <c r="SSE44" s="619"/>
      <c r="SSF44" s="619"/>
      <c r="SSG44" s="619"/>
      <c r="SSH44" s="619"/>
      <c r="SSI44" s="619"/>
      <c r="SSJ44" s="619"/>
      <c r="SSK44" s="619"/>
      <c r="SSL44" s="619"/>
      <c r="SSM44" s="619"/>
      <c r="SSN44" s="619"/>
      <c r="SSO44" s="619"/>
      <c r="SSP44" s="619"/>
      <c r="SSQ44" s="619"/>
      <c r="SSR44" s="619"/>
      <c r="SSS44" s="619"/>
      <c r="SST44" s="619"/>
      <c r="SSU44" s="619"/>
      <c r="SSV44" s="619"/>
      <c r="SSW44" s="619"/>
      <c r="SSX44" s="619"/>
      <c r="SSY44" s="619"/>
      <c r="SSZ44" s="619"/>
      <c r="STA44" s="619"/>
      <c r="STB44" s="619"/>
      <c r="STC44" s="619"/>
      <c r="STD44" s="619"/>
      <c r="STE44" s="619"/>
      <c r="STF44" s="619"/>
      <c r="STG44" s="619"/>
      <c r="STH44" s="619"/>
      <c r="STI44" s="619"/>
      <c r="STJ44" s="619"/>
      <c r="STK44" s="619"/>
      <c r="STL44" s="619"/>
      <c r="STM44" s="619"/>
      <c r="STN44" s="619"/>
      <c r="STO44" s="619"/>
      <c r="STP44" s="619"/>
      <c r="STQ44" s="619"/>
      <c r="STR44" s="619"/>
      <c r="STS44" s="619"/>
      <c r="STT44" s="619"/>
      <c r="STU44" s="619"/>
      <c r="STV44" s="619"/>
      <c r="STW44" s="619"/>
      <c r="STX44" s="619"/>
      <c r="STY44" s="619"/>
      <c r="STZ44" s="619"/>
      <c r="SUA44" s="619"/>
      <c r="SUB44" s="619"/>
      <c r="SUC44" s="619"/>
      <c r="SUD44" s="619"/>
      <c r="SUE44" s="619"/>
      <c r="SUF44" s="619"/>
      <c r="SUG44" s="619"/>
      <c r="SUH44" s="619"/>
      <c r="SUI44" s="619"/>
      <c r="SUJ44" s="619"/>
      <c r="SUK44" s="619"/>
      <c r="SUL44" s="619"/>
      <c r="SUM44" s="619"/>
      <c r="SUN44" s="619"/>
      <c r="SUO44" s="619"/>
      <c r="SUP44" s="619"/>
      <c r="SUQ44" s="619"/>
      <c r="SUR44" s="619"/>
      <c r="SUS44" s="619"/>
      <c r="SUT44" s="619"/>
      <c r="SUU44" s="619"/>
      <c r="SUV44" s="619"/>
      <c r="SUW44" s="619"/>
      <c r="SUX44" s="619"/>
      <c r="SUY44" s="619"/>
      <c r="SUZ44" s="619"/>
      <c r="SVA44" s="619"/>
      <c r="SVB44" s="619"/>
      <c r="SVC44" s="619"/>
      <c r="SVD44" s="619"/>
      <c r="SVE44" s="619"/>
      <c r="SVF44" s="619"/>
      <c r="SVG44" s="619"/>
      <c r="SVH44" s="619"/>
      <c r="SVI44" s="619"/>
      <c r="SVJ44" s="619"/>
      <c r="SVK44" s="619"/>
      <c r="SVL44" s="619"/>
      <c r="SVM44" s="619"/>
      <c r="SVN44" s="619"/>
      <c r="SVO44" s="619"/>
      <c r="SVP44" s="619"/>
      <c r="SVQ44" s="619"/>
      <c r="SVR44" s="619"/>
      <c r="SVS44" s="619"/>
      <c r="SVT44" s="619"/>
      <c r="SVU44" s="619"/>
      <c r="SVV44" s="619"/>
      <c r="SVW44" s="619"/>
      <c r="SVX44" s="619"/>
      <c r="SVY44" s="619"/>
      <c r="SVZ44" s="619"/>
      <c r="SWA44" s="619"/>
      <c r="SWB44" s="619"/>
      <c r="SWC44" s="619"/>
      <c r="SWD44" s="619"/>
      <c r="SWE44" s="619"/>
      <c r="SWF44" s="619"/>
      <c r="SWG44" s="619"/>
      <c r="SWH44" s="619"/>
      <c r="SWI44" s="619"/>
      <c r="SWJ44" s="619"/>
      <c r="SWK44" s="619"/>
      <c r="SWL44" s="619"/>
      <c r="SWM44" s="619"/>
      <c r="SWN44" s="619"/>
      <c r="SWO44" s="619"/>
      <c r="SWP44" s="619"/>
      <c r="SWQ44" s="619"/>
      <c r="SWR44" s="619"/>
      <c r="SWS44" s="619"/>
      <c r="SWT44" s="619"/>
      <c r="SWU44" s="619"/>
      <c r="SWV44" s="619"/>
      <c r="SWW44" s="619"/>
      <c r="SWX44" s="619"/>
      <c r="SWY44" s="619"/>
      <c r="SWZ44" s="619"/>
      <c r="SXA44" s="619"/>
      <c r="SXB44" s="619"/>
      <c r="SXC44" s="619"/>
      <c r="SXD44" s="619"/>
      <c r="SXE44" s="619"/>
      <c r="SXF44" s="619"/>
      <c r="SXG44" s="619"/>
      <c r="SXH44" s="619"/>
      <c r="SXI44" s="619"/>
      <c r="SXJ44" s="619"/>
      <c r="SXK44" s="619"/>
      <c r="SXL44" s="619"/>
      <c r="SXM44" s="619"/>
      <c r="SXN44" s="619"/>
      <c r="SXO44" s="619"/>
      <c r="SXP44" s="619"/>
      <c r="SXQ44" s="619"/>
      <c r="SXR44" s="619"/>
      <c r="SXS44" s="619"/>
      <c r="SXT44" s="619"/>
      <c r="SXU44" s="619"/>
      <c r="SXV44" s="619"/>
      <c r="SXW44" s="619"/>
      <c r="SXX44" s="619"/>
      <c r="SXY44" s="619"/>
      <c r="SXZ44" s="619"/>
      <c r="SYA44" s="619"/>
      <c r="SYB44" s="619"/>
      <c r="SYC44" s="619"/>
      <c r="SYD44" s="619"/>
      <c r="SYE44" s="619"/>
      <c r="SYF44" s="619"/>
      <c r="SYG44" s="619"/>
      <c r="SYH44" s="619"/>
      <c r="SYI44" s="619"/>
      <c r="SYJ44" s="619"/>
      <c r="SYK44" s="619"/>
      <c r="SYL44" s="619"/>
      <c r="SYM44" s="619"/>
      <c r="SYN44" s="619"/>
      <c r="SYO44" s="619"/>
      <c r="SYP44" s="619"/>
      <c r="SYQ44" s="619"/>
      <c r="SYR44" s="619"/>
      <c r="SYS44" s="619"/>
      <c r="SYT44" s="619"/>
      <c r="SYU44" s="619"/>
      <c r="SYV44" s="619"/>
      <c r="SYW44" s="619"/>
      <c r="SYX44" s="619"/>
      <c r="SYY44" s="619"/>
      <c r="SYZ44" s="619"/>
      <c r="SZA44" s="619"/>
      <c r="SZB44" s="619"/>
      <c r="SZC44" s="619"/>
      <c r="SZD44" s="619"/>
      <c r="SZE44" s="619"/>
      <c r="SZF44" s="619"/>
      <c r="SZG44" s="619"/>
      <c r="SZH44" s="619"/>
      <c r="SZI44" s="619"/>
      <c r="SZJ44" s="619"/>
      <c r="SZK44" s="619"/>
      <c r="SZL44" s="619"/>
      <c r="SZM44" s="619"/>
      <c r="SZN44" s="619"/>
      <c r="SZO44" s="619"/>
      <c r="SZP44" s="619"/>
      <c r="SZQ44" s="619"/>
      <c r="SZR44" s="619"/>
      <c r="SZS44" s="619"/>
      <c r="SZT44" s="619"/>
      <c r="SZU44" s="619"/>
      <c r="SZV44" s="619"/>
      <c r="SZW44" s="619"/>
      <c r="SZX44" s="619"/>
      <c r="SZY44" s="619"/>
      <c r="SZZ44" s="619"/>
      <c r="TAA44" s="619"/>
      <c r="TAB44" s="619"/>
      <c r="TAC44" s="619"/>
      <c r="TAD44" s="619"/>
      <c r="TAE44" s="619"/>
      <c r="TAF44" s="619"/>
      <c r="TAG44" s="619"/>
      <c r="TAH44" s="619"/>
      <c r="TAI44" s="619"/>
      <c r="TAJ44" s="619"/>
      <c r="TAK44" s="619"/>
      <c r="TAL44" s="619"/>
      <c r="TAM44" s="619"/>
      <c r="TAN44" s="619"/>
      <c r="TAO44" s="619"/>
      <c r="TAP44" s="619"/>
      <c r="TAQ44" s="619"/>
      <c r="TAR44" s="619"/>
      <c r="TAS44" s="619"/>
      <c r="TAT44" s="619"/>
      <c r="TAU44" s="619"/>
      <c r="TAV44" s="619"/>
      <c r="TAW44" s="619"/>
      <c r="TAX44" s="619"/>
      <c r="TAY44" s="619"/>
      <c r="TAZ44" s="619"/>
      <c r="TBA44" s="619"/>
      <c r="TBB44" s="619"/>
      <c r="TBC44" s="619"/>
      <c r="TBD44" s="619"/>
      <c r="TBE44" s="619"/>
      <c r="TBF44" s="619"/>
      <c r="TBG44" s="619"/>
      <c r="TBH44" s="619"/>
      <c r="TBI44" s="619"/>
      <c r="TBJ44" s="619"/>
      <c r="TBK44" s="619"/>
      <c r="TBL44" s="619"/>
      <c r="TBM44" s="619"/>
      <c r="TBN44" s="619"/>
      <c r="TBO44" s="619"/>
      <c r="TBP44" s="619"/>
      <c r="TBQ44" s="619"/>
      <c r="TBR44" s="619"/>
      <c r="TBS44" s="619"/>
      <c r="TBT44" s="619"/>
      <c r="TBU44" s="619"/>
      <c r="TBV44" s="619"/>
      <c r="TBW44" s="619"/>
      <c r="TBX44" s="619"/>
      <c r="TBY44" s="619"/>
      <c r="TBZ44" s="619"/>
      <c r="TCA44" s="619"/>
      <c r="TCB44" s="619"/>
      <c r="TCC44" s="619"/>
      <c r="TCD44" s="619"/>
      <c r="TCE44" s="619"/>
      <c r="TCF44" s="619"/>
      <c r="TCG44" s="619"/>
      <c r="TCH44" s="619"/>
      <c r="TCI44" s="619"/>
      <c r="TCJ44" s="619"/>
      <c r="TCK44" s="619"/>
      <c r="TCL44" s="619"/>
      <c r="TCM44" s="619"/>
      <c r="TCN44" s="619"/>
      <c r="TCO44" s="619"/>
      <c r="TCP44" s="619"/>
      <c r="TCQ44" s="619"/>
      <c r="TCR44" s="619"/>
      <c r="TCS44" s="619"/>
      <c r="TCT44" s="619"/>
      <c r="TCU44" s="619"/>
      <c r="TCV44" s="619"/>
      <c r="TCW44" s="619"/>
      <c r="TCX44" s="619"/>
      <c r="TCY44" s="619"/>
      <c r="TCZ44" s="619"/>
      <c r="TDA44" s="619"/>
      <c r="TDB44" s="619"/>
      <c r="TDC44" s="619"/>
      <c r="TDD44" s="619"/>
      <c r="TDE44" s="619"/>
      <c r="TDF44" s="619"/>
      <c r="TDG44" s="619"/>
      <c r="TDH44" s="619"/>
      <c r="TDI44" s="619"/>
      <c r="TDJ44" s="619"/>
      <c r="TDK44" s="619"/>
      <c r="TDL44" s="619"/>
      <c r="TDM44" s="619"/>
      <c r="TDN44" s="619"/>
      <c r="TDO44" s="619"/>
      <c r="TDP44" s="619"/>
      <c r="TDQ44" s="619"/>
      <c r="TDR44" s="619"/>
      <c r="TDS44" s="619"/>
      <c r="TDT44" s="619"/>
      <c r="TDU44" s="619"/>
      <c r="TDV44" s="619"/>
      <c r="TDW44" s="619"/>
      <c r="TDX44" s="619"/>
      <c r="TDY44" s="619"/>
      <c r="TDZ44" s="619"/>
      <c r="TEA44" s="619"/>
      <c r="TEB44" s="619"/>
      <c r="TEC44" s="619"/>
      <c r="TED44" s="619"/>
      <c r="TEE44" s="619"/>
      <c r="TEF44" s="619"/>
      <c r="TEG44" s="619"/>
      <c r="TEH44" s="619"/>
      <c r="TEI44" s="619"/>
      <c r="TEJ44" s="619"/>
      <c r="TEK44" s="619"/>
      <c r="TEL44" s="619"/>
      <c r="TEM44" s="619"/>
      <c r="TEN44" s="619"/>
      <c r="TEO44" s="619"/>
      <c r="TEP44" s="619"/>
      <c r="TEQ44" s="619"/>
      <c r="TER44" s="619"/>
      <c r="TES44" s="619"/>
      <c r="TET44" s="619"/>
      <c r="TEU44" s="619"/>
      <c r="TEV44" s="619"/>
      <c r="TEW44" s="619"/>
      <c r="TEX44" s="619"/>
      <c r="TEY44" s="619"/>
      <c r="TEZ44" s="619"/>
      <c r="TFA44" s="619"/>
      <c r="TFB44" s="619"/>
      <c r="TFC44" s="619"/>
      <c r="TFD44" s="619"/>
      <c r="TFE44" s="619"/>
      <c r="TFF44" s="619"/>
      <c r="TFG44" s="619"/>
      <c r="TFH44" s="619"/>
      <c r="TFI44" s="619"/>
      <c r="TFJ44" s="619"/>
      <c r="TFK44" s="619"/>
      <c r="TFL44" s="619"/>
      <c r="TFM44" s="619"/>
      <c r="TFN44" s="619"/>
      <c r="TFO44" s="619"/>
      <c r="TFP44" s="619"/>
      <c r="TFQ44" s="619"/>
      <c r="TFR44" s="619"/>
      <c r="TFS44" s="619"/>
      <c r="TFT44" s="619"/>
      <c r="TFU44" s="619"/>
      <c r="TFV44" s="619"/>
      <c r="TFW44" s="619"/>
      <c r="TFX44" s="619"/>
      <c r="TFY44" s="619"/>
      <c r="TFZ44" s="619"/>
      <c r="TGA44" s="619"/>
      <c r="TGB44" s="619"/>
      <c r="TGC44" s="619"/>
      <c r="TGD44" s="619"/>
      <c r="TGE44" s="619"/>
      <c r="TGF44" s="619"/>
      <c r="TGG44" s="619"/>
      <c r="TGH44" s="619"/>
      <c r="TGI44" s="619"/>
      <c r="TGJ44" s="619"/>
      <c r="TGK44" s="619"/>
      <c r="TGL44" s="619"/>
      <c r="TGM44" s="619"/>
      <c r="TGN44" s="619"/>
      <c r="TGO44" s="619"/>
      <c r="TGP44" s="619"/>
      <c r="TGQ44" s="619"/>
      <c r="TGR44" s="619"/>
      <c r="TGS44" s="619"/>
      <c r="TGT44" s="619"/>
      <c r="TGU44" s="619"/>
      <c r="TGV44" s="619"/>
      <c r="TGW44" s="619"/>
      <c r="TGX44" s="619"/>
      <c r="TGY44" s="619"/>
      <c r="TGZ44" s="619"/>
      <c r="THA44" s="619"/>
      <c r="THB44" s="619"/>
      <c r="THC44" s="619"/>
      <c r="THD44" s="619"/>
      <c r="THE44" s="619"/>
      <c r="THF44" s="619"/>
      <c r="THG44" s="619"/>
      <c r="THH44" s="619"/>
      <c r="THI44" s="619"/>
      <c r="THJ44" s="619"/>
      <c r="THK44" s="619"/>
      <c r="THL44" s="619"/>
      <c r="THM44" s="619"/>
      <c r="THN44" s="619"/>
      <c r="THO44" s="619"/>
      <c r="THP44" s="619"/>
      <c r="THQ44" s="619"/>
      <c r="THR44" s="619"/>
      <c r="THS44" s="619"/>
      <c r="THT44" s="619"/>
      <c r="THU44" s="619"/>
      <c r="THV44" s="619"/>
      <c r="THW44" s="619"/>
      <c r="THX44" s="619"/>
      <c r="THY44" s="619"/>
      <c r="THZ44" s="619"/>
      <c r="TIA44" s="619"/>
      <c r="TIB44" s="619"/>
      <c r="TIC44" s="619"/>
      <c r="TID44" s="619"/>
      <c r="TIE44" s="619"/>
      <c r="TIF44" s="619"/>
      <c r="TIG44" s="619"/>
      <c r="TIH44" s="619"/>
      <c r="TII44" s="619"/>
      <c r="TIJ44" s="619"/>
      <c r="TIK44" s="619"/>
      <c r="TIL44" s="619"/>
      <c r="TIM44" s="619"/>
      <c r="TIN44" s="619"/>
      <c r="TIO44" s="619"/>
      <c r="TIP44" s="619"/>
      <c r="TIQ44" s="619"/>
      <c r="TIR44" s="619"/>
      <c r="TIS44" s="619"/>
      <c r="TIT44" s="619"/>
      <c r="TIU44" s="619"/>
      <c r="TIV44" s="619"/>
      <c r="TIW44" s="619"/>
      <c r="TIX44" s="619"/>
      <c r="TIY44" s="619"/>
      <c r="TIZ44" s="619"/>
      <c r="TJA44" s="619"/>
      <c r="TJB44" s="619"/>
      <c r="TJC44" s="619"/>
      <c r="TJD44" s="619"/>
      <c r="TJE44" s="619"/>
      <c r="TJF44" s="619"/>
      <c r="TJG44" s="619"/>
      <c r="TJH44" s="619"/>
      <c r="TJI44" s="619"/>
      <c r="TJJ44" s="619"/>
      <c r="TJK44" s="619"/>
      <c r="TJL44" s="619"/>
      <c r="TJM44" s="619"/>
      <c r="TJN44" s="619"/>
      <c r="TJO44" s="619"/>
      <c r="TJP44" s="619"/>
      <c r="TJQ44" s="619"/>
      <c r="TJR44" s="619"/>
      <c r="TJS44" s="619"/>
      <c r="TJT44" s="619"/>
      <c r="TJU44" s="619"/>
      <c r="TJV44" s="619"/>
      <c r="TJW44" s="619"/>
      <c r="TJX44" s="619"/>
      <c r="TJY44" s="619"/>
      <c r="TJZ44" s="619"/>
      <c r="TKA44" s="619"/>
      <c r="TKB44" s="619"/>
      <c r="TKC44" s="619"/>
      <c r="TKD44" s="619"/>
      <c r="TKE44" s="619"/>
      <c r="TKF44" s="619"/>
      <c r="TKG44" s="619"/>
      <c r="TKH44" s="619"/>
      <c r="TKI44" s="619"/>
      <c r="TKJ44" s="619"/>
      <c r="TKK44" s="619"/>
      <c r="TKL44" s="619"/>
      <c r="TKM44" s="619"/>
      <c r="TKN44" s="619"/>
      <c r="TKO44" s="619"/>
      <c r="TKP44" s="619"/>
      <c r="TKQ44" s="619"/>
      <c r="TKR44" s="619"/>
      <c r="TKS44" s="619"/>
      <c r="TKT44" s="619"/>
      <c r="TKU44" s="619"/>
      <c r="TKV44" s="619"/>
      <c r="TKW44" s="619"/>
      <c r="TKX44" s="619"/>
      <c r="TKY44" s="619"/>
      <c r="TKZ44" s="619"/>
      <c r="TLA44" s="619"/>
      <c r="TLB44" s="619"/>
      <c r="TLC44" s="619"/>
      <c r="TLD44" s="619"/>
      <c r="TLE44" s="619"/>
      <c r="TLF44" s="619"/>
      <c r="TLG44" s="619"/>
      <c r="TLH44" s="619"/>
      <c r="TLI44" s="619"/>
      <c r="TLJ44" s="619"/>
      <c r="TLK44" s="619"/>
      <c r="TLL44" s="619"/>
      <c r="TLM44" s="619"/>
      <c r="TLN44" s="619"/>
      <c r="TLO44" s="619"/>
      <c r="TLP44" s="619"/>
      <c r="TLQ44" s="619"/>
      <c r="TLR44" s="619"/>
      <c r="TLS44" s="619"/>
      <c r="TLT44" s="619"/>
      <c r="TLU44" s="619"/>
      <c r="TLV44" s="619"/>
      <c r="TLW44" s="619"/>
      <c r="TLX44" s="619"/>
      <c r="TLY44" s="619"/>
      <c r="TLZ44" s="619"/>
      <c r="TMA44" s="619"/>
      <c r="TMB44" s="619"/>
      <c r="TMC44" s="619"/>
      <c r="TMD44" s="619"/>
      <c r="TME44" s="619"/>
      <c r="TMF44" s="619"/>
      <c r="TMG44" s="619"/>
      <c r="TMH44" s="619"/>
      <c r="TMI44" s="619"/>
      <c r="TMJ44" s="619"/>
      <c r="TMK44" s="619"/>
      <c r="TML44" s="619"/>
      <c r="TMM44" s="619"/>
      <c r="TMN44" s="619"/>
      <c r="TMO44" s="619"/>
      <c r="TMP44" s="619"/>
      <c r="TMQ44" s="619"/>
      <c r="TMR44" s="619"/>
      <c r="TMS44" s="619"/>
      <c r="TMT44" s="619"/>
      <c r="TMU44" s="619"/>
      <c r="TMV44" s="619"/>
      <c r="TMW44" s="619"/>
      <c r="TMX44" s="619"/>
      <c r="TMY44" s="619"/>
      <c r="TMZ44" s="619"/>
      <c r="TNA44" s="619"/>
      <c r="TNB44" s="619"/>
      <c r="TNC44" s="619"/>
      <c r="TND44" s="619"/>
      <c r="TNE44" s="619"/>
      <c r="TNF44" s="619"/>
      <c r="TNG44" s="619"/>
      <c r="TNH44" s="619"/>
      <c r="TNI44" s="619"/>
      <c r="TNJ44" s="619"/>
      <c r="TNK44" s="619"/>
      <c r="TNL44" s="619"/>
      <c r="TNM44" s="619"/>
      <c r="TNN44" s="619"/>
      <c r="TNO44" s="619"/>
      <c r="TNP44" s="619"/>
      <c r="TNQ44" s="619"/>
      <c r="TNR44" s="619"/>
      <c r="TNS44" s="619"/>
      <c r="TNT44" s="619"/>
      <c r="TNU44" s="619"/>
      <c r="TNV44" s="619"/>
      <c r="TNW44" s="619"/>
      <c r="TNX44" s="619"/>
      <c r="TNY44" s="619"/>
      <c r="TNZ44" s="619"/>
      <c r="TOA44" s="619"/>
      <c r="TOB44" s="619"/>
      <c r="TOC44" s="619"/>
      <c r="TOD44" s="619"/>
      <c r="TOE44" s="619"/>
      <c r="TOF44" s="619"/>
      <c r="TOG44" s="619"/>
      <c r="TOH44" s="619"/>
      <c r="TOI44" s="619"/>
      <c r="TOJ44" s="619"/>
      <c r="TOK44" s="619"/>
      <c r="TOL44" s="619"/>
      <c r="TOM44" s="619"/>
      <c r="TON44" s="619"/>
      <c r="TOO44" s="619"/>
      <c r="TOP44" s="619"/>
      <c r="TOQ44" s="619"/>
      <c r="TOR44" s="619"/>
      <c r="TOS44" s="619"/>
      <c r="TOT44" s="619"/>
      <c r="TOU44" s="619"/>
      <c r="TOV44" s="619"/>
      <c r="TOW44" s="619"/>
      <c r="TOX44" s="619"/>
      <c r="TOY44" s="619"/>
      <c r="TOZ44" s="619"/>
      <c r="TPA44" s="619"/>
      <c r="TPB44" s="619"/>
      <c r="TPC44" s="619"/>
      <c r="TPD44" s="619"/>
      <c r="TPE44" s="619"/>
      <c r="TPF44" s="619"/>
      <c r="TPG44" s="619"/>
      <c r="TPH44" s="619"/>
      <c r="TPI44" s="619"/>
      <c r="TPJ44" s="619"/>
      <c r="TPK44" s="619"/>
      <c r="TPL44" s="619"/>
      <c r="TPM44" s="619"/>
      <c r="TPN44" s="619"/>
      <c r="TPO44" s="619"/>
      <c r="TPP44" s="619"/>
      <c r="TPQ44" s="619"/>
      <c r="TPR44" s="619"/>
      <c r="TPS44" s="619"/>
      <c r="TPT44" s="619"/>
      <c r="TPU44" s="619"/>
      <c r="TPV44" s="619"/>
      <c r="TPW44" s="619"/>
      <c r="TPX44" s="619"/>
      <c r="TPY44" s="619"/>
      <c r="TPZ44" s="619"/>
      <c r="TQA44" s="619"/>
      <c r="TQB44" s="619"/>
      <c r="TQC44" s="619"/>
      <c r="TQD44" s="619"/>
      <c r="TQE44" s="619"/>
      <c r="TQF44" s="619"/>
      <c r="TQG44" s="619"/>
      <c r="TQH44" s="619"/>
      <c r="TQI44" s="619"/>
      <c r="TQJ44" s="619"/>
      <c r="TQK44" s="619"/>
      <c r="TQL44" s="619"/>
      <c r="TQM44" s="619"/>
      <c r="TQN44" s="619"/>
      <c r="TQO44" s="619"/>
      <c r="TQP44" s="619"/>
      <c r="TQQ44" s="619"/>
      <c r="TQR44" s="619"/>
      <c r="TQS44" s="619"/>
      <c r="TQT44" s="619"/>
      <c r="TQU44" s="619"/>
      <c r="TQV44" s="619"/>
      <c r="TQW44" s="619"/>
      <c r="TQX44" s="619"/>
      <c r="TQY44" s="619"/>
      <c r="TQZ44" s="619"/>
      <c r="TRA44" s="619"/>
      <c r="TRB44" s="619"/>
      <c r="TRC44" s="619"/>
      <c r="TRD44" s="619"/>
      <c r="TRE44" s="619"/>
      <c r="TRF44" s="619"/>
      <c r="TRG44" s="619"/>
      <c r="TRH44" s="619"/>
      <c r="TRI44" s="619"/>
      <c r="TRJ44" s="619"/>
      <c r="TRK44" s="619"/>
      <c r="TRL44" s="619"/>
      <c r="TRM44" s="619"/>
      <c r="TRN44" s="619"/>
      <c r="TRO44" s="619"/>
      <c r="TRP44" s="619"/>
      <c r="TRQ44" s="619"/>
      <c r="TRR44" s="619"/>
      <c r="TRS44" s="619"/>
      <c r="TRT44" s="619"/>
      <c r="TRU44" s="619"/>
      <c r="TRV44" s="619"/>
      <c r="TRW44" s="619"/>
      <c r="TRX44" s="619"/>
      <c r="TRY44" s="619"/>
      <c r="TRZ44" s="619"/>
      <c r="TSA44" s="619"/>
      <c r="TSB44" s="619"/>
      <c r="TSC44" s="619"/>
      <c r="TSD44" s="619"/>
      <c r="TSE44" s="619"/>
      <c r="TSF44" s="619"/>
      <c r="TSG44" s="619"/>
      <c r="TSH44" s="619"/>
      <c r="TSI44" s="619"/>
      <c r="TSJ44" s="619"/>
      <c r="TSK44" s="619"/>
      <c r="TSL44" s="619"/>
      <c r="TSM44" s="619"/>
      <c r="TSN44" s="619"/>
      <c r="TSO44" s="619"/>
      <c r="TSP44" s="619"/>
      <c r="TSQ44" s="619"/>
      <c r="TSR44" s="619"/>
      <c r="TSS44" s="619"/>
      <c r="TST44" s="619"/>
      <c r="TSU44" s="619"/>
      <c r="TSV44" s="619"/>
      <c r="TSW44" s="619"/>
      <c r="TSX44" s="619"/>
      <c r="TSY44" s="619"/>
      <c r="TSZ44" s="619"/>
      <c r="TTA44" s="619"/>
      <c r="TTB44" s="619"/>
      <c r="TTC44" s="619"/>
      <c r="TTD44" s="619"/>
      <c r="TTE44" s="619"/>
      <c r="TTF44" s="619"/>
      <c r="TTG44" s="619"/>
      <c r="TTH44" s="619"/>
      <c r="TTI44" s="619"/>
      <c r="TTJ44" s="619"/>
      <c r="TTK44" s="619"/>
      <c r="TTL44" s="619"/>
      <c r="TTM44" s="619"/>
      <c r="TTN44" s="619"/>
      <c r="TTO44" s="619"/>
      <c r="TTP44" s="619"/>
      <c r="TTQ44" s="619"/>
      <c r="TTR44" s="619"/>
      <c r="TTS44" s="619"/>
      <c r="TTT44" s="619"/>
      <c r="TTU44" s="619"/>
      <c r="TTV44" s="619"/>
      <c r="TTW44" s="619"/>
      <c r="TTX44" s="619"/>
      <c r="TTY44" s="619"/>
      <c r="TTZ44" s="619"/>
      <c r="TUA44" s="619"/>
      <c r="TUB44" s="619"/>
      <c r="TUC44" s="619"/>
      <c r="TUD44" s="619"/>
      <c r="TUE44" s="619"/>
      <c r="TUF44" s="619"/>
      <c r="TUG44" s="619"/>
      <c r="TUH44" s="619"/>
      <c r="TUI44" s="619"/>
      <c r="TUJ44" s="619"/>
      <c r="TUK44" s="619"/>
      <c r="TUL44" s="619"/>
      <c r="TUM44" s="619"/>
      <c r="TUN44" s="619"/>
      <c r="TUO44" s="619"/>
      <c r="TUP44" s="619"/>
      <c r="TUQ44" s="619"/>
      <c r="TUR44" s="619"/>
      <c r="TUS44" s="619"/>
      <c r="TUT44" s="619"/>
      <c r="TUU44" s="619"/>
      <c r="TUV44" s="619"/>
      <c r="TUW44" s="619"/>
      <c r="TUX44" s="619"/>
      <c r="TUY44" s="619"/>
      <c r="TUZ44" s="619"/>
      <c r="TVA44" s="619"/>
      <c r="TVB44" s="619"/>
      <c r="TVC44" s="619"/>
      <c r="TVD44" s="619"/>
      <c r="TVE44" s="619"/>
      <c r="TVF44" s="619"/>
      <c r="TVG44" s="619"/>
      <c r="TVH44" s="619"/>
      <c r="TVI44" s="619"/>
      <c r="TVJ44" s="619"/>
      <c r="TVK44" s="619"/>
      <c r="TVL44" s="619"/>
      <c r="TVM44" s="619"/>
      <c r="TVN44" s="619"/>
      <c r="TVO44" s="619"/>
      <c r="TVP44" s="619"/>
      <c r="TVQ44" s="619"/>
      <c r="TVR44" s="619"/>
      <c r="TVS44" s="619"/>
      <c r="TVT44" s="619"/>
      <c r="TVU44" s="619"/>
      <c r="TVV44" s="619"/>
      <c r="TVW44" s="619"/>
      <c r="TVX44" s="619"/>
      <c r="TVY44" s="619"/>
      <c r="TVZ44" s="619"/>
      <c r="TWA44" s="619"/>
      <c r="TWB44" s="619"/>
      <c r="TWC44" s="619"/>
      <c r="TWD44" s="619"/>
      <c r="TWE44" s="619"/>
      <c r="TWF44" s="619"/>
      <c r="TWG44" s="619"/>
      <c r="TWH44" s="619"/>
      <c r="TWI44" s="619"/>
      <c r="TWJ44" s="619"/>
      <c r="TWK44" s="619"/>
      <c r="TWL44" s="619"/>
      <c r="TWM44" s="619"/>
      <c r="TWN44" s="619"/>
      <c r="TWO44" s="619"/>
      <c r="TWP44" s="619"/>
      <c r="TWQ44" s="619"/>
      <c r="TWR44" s="619"/>
      <c r="TWS44" s="619"/>
      <c r="TWT44" s="619"/>
      <c r="TWU44" s="619"/>
      <c r="TWV44" s="619"/>
      <c r="TWW44" s="619"/>
      <c r="TWX44" s="619"/>
      <c r="TWY44" s="619"/>
      <c r="TWZ44" s="619"/>
      <c r="TXA44" s="619"/>
      <c r="TXB44" s="619"/>
      <c r="TXC44" s="619"/>
      <c r="TXD44" s="619"/>
      <c r="TXE44" s="619"/>
      <c r="TXF44" s="619"/>
      <c r="TXG44" s="619"/>
      <c r="TXH44" s="619"/>
      <c r="TXI44" s="619"/>
      <c r="TXJ44" s="619"/>
      <c r="TXK44" s="619"/>
      <c r="TXL44" s="619"/>
      <c r="TXM44" s="619"/>
      <c r="TXN44" s="619"/>
      <c r="TXO44" s="619"/>
      <c r="TXP44" s="619"/>
      <c r="TXQ44" s="619"/>
      <c r="TXR44" s="619"/>
      <c r="TXS44" s="619"/>
      <c r="TXT44" s="619"/>
      <c r="TXU44" s="619"/>
      <c r="TXV44" s="619"/>
      <c r="TXW44" s="619"/>
      <c r="TXX44" s="619"/>
      <c r="TXY44" s="619"/>
      <c r="TXZ44" s="619"/>
      <c r="TYA44" s="619"/>
      <c r="TYB44" s="619"/>
      <c r="TYC44" s="619"/>
      <c r="TYD44" s="619"/>
      <c r="TYE44" s="619"/>
      <c r="TYF44" s="619"/>
      <c r="TYG44" s="619"/>
      <c r="TYH44" s="619"/>
      <c r="TYI44" s="619"/>
      <c r="TYJ44" s="619"/>
      <c r="TYK44" s="619"/>
      <c r="TYL44" s="619"/>
      <c r="TYM44" s="619"/>
      <c r="TYN44" s="619"/>
      <c r="TYO44" s="619"/>
      <c r="TYP44" s="619"/>
      <c r="TYQ44" s="619"/>
      <c r="TYR44" s="619"/>
      <c r="TYS44" s="619"/>
      <c r="TYT44" s="619"/>
      <c r="TYU44" s="619"/>
      <c r="TYV44" s="619"/>
      <c r="TYW44" s="619"/>
      <c r="TYX44" s="619"/>
      <c r="TYY44" s="619"/>
      <c r="TYZ44" s="619"/>
      <c r="TZA44" s="619"/>
      <c r="TZB44" s="619"/>
      <c r="TZC44" s="619"/>
      <c r="TZD44" s="619"/>
      <c r="TZE44" s="619"/>
      <c r="TZF44" s="619"/>
      <c r="TZG44" s="619"/>
      <c r="TZH44" s="619"/>
      <c r="TZI44" s="619"/>
      <c r="TZJ44" s="619"/>
      <c r="TZK44" s="619"/>
      <c r="TZL44" s="619"/>
      <c r="TZM44" s="619"/>
      <c r="TZN44" s="619"/>
      <c r="TZO44" s="619"/>
      <c r="TZP44" s="619"/>
      <c r="TZQ44" s="619"/>
      <c r="TZR44" s="619"/>
      <c r="TZS44" s="619"/>
      <c r="TZT44" s="619"/>
      <c r="TZU44" s="619"/>
      <c r="TZV44" s="619"/>
      <c r="TZW44" s="619"/>
      <c r="TZX44" s="619"/>
      <c r="TZY44" s="619"/>
      <c r="TZZ44" s="619"/>
      <c r="UAA44" s="619"/>
      <c r="UAB44" s="619"/>
      <c r="UAC44" s="619"/>
      <c r="UAD44" s="619"/>
      <c r="UAE44" s="619"/>
      <c r="UAF44" s="619"/>
      <c r="UAG44" s="619"/>
      <c r="UAH44" s="619"/>
      <c r="UAI44" s="619"/>
      <c r="UAJ44" s="619"/>
      <c r="UAK44" s="619"/>
      <c r="UAL44" s="619"/>
      <c r="UAM44" s="619"/>
      <c r="UAN44" s="619"/>
      <c r="UAO44" s="619"/>
      <c r="UAP44" s="619"/>
      <c r="UAQ44" s="619"/>
      <c r="UAR44" s="619"/>
      <c r="UAS44" s="619"/>
      <c r="UAT44" s="619"/>
      <c r="UAU44" s="619"/>
      <c r="UAV44" s="619"/>
      <c r="UAW44" s="619"/>
      <c r="UAX44" s="619"/>
      <c r="UAY44" s="619"/>
      <c r="UAZ44" s="619"/>
      <c r="UBA44" s="619"/>
      <c r="UBB44" s="619"/>
      <c r="UBC44" s="619"/>
      <c r="UBD44" s="619"/>
      <c r="UBE44" s="619"/>
      <c r="UBF44" s="619"/>
      <c r="UBG44" s="619"/>
      <c r="UBH44" s="619"/>
      <c r="UBI44" s="619"/>
      <c r="UBJ44" s="619"/>
      <c r="UBK44" s="619"/>
      <c r="UBL44" s="619"/>
      <c r="UBM44" s="619"/>
      <c r="UBN44" s="619"/>
      <c r="UBO44" s="619"/>
      <c r="UBP44" s="619"/>
      <c r="UBQ44" s="619"/>
      <c r="UBR44" s="619"/>
      <c r="UBS44" s="619"/>
      <c r="UBT44" s="619"/>
      <c r="UBU44" s="619"/>
      <c r="UBV44" s="619"/>
      <c r="UBW44" s="619"/>
      <c r="UBX44" s="619"/>
      <c r="UBY44" s="619"/>
      <c r="UBZ44" s="619"/>
      <c r="UCA44" s="619"/>
      <c r="UCB44" s="619"/>
      <c r="UCC44" s="619"/>
      <c r="UCD44" s="619"/>
      <c r="UCE44" s="619"/>
      <c r="UCF44" s="619"/>
      <c r="UCG44" s="619"/>
      <c r="UCH44" s="619"/>
      <c r="UCI44" s="619"/>
      <c r="UCJ44" s="619"/>
      <c r="UCK44" s="619"/>
      <c r="UCL44" s="619"/>
      <c r="UCM44" s="619"/>
      <c r="UCN44" s="619"/>
      <c r="UCO44" s="619"/>
      <c r="UCP44" s="619"/>
      <c r="UCQ44" s="619"/>
      <c r="UCR44" s="619"/>
      <c r="UCS44" s="619"/>
      <c r="UCT44" s="619"/>
      <c r="UCU44" s="619"/>
      <c r="UCV44" s="619"/>
      <c r="UCW44" s="619"/>
      <c r="UCX44" s="619"/>
      <c r="UCY44" s="619"/>
      <c r="UCZ44" s="619"/>
      <c r="UDA44" s="619"/>
      <c r="UDB44" s="619"/>
      <c r="UDC44" s="619"/>
      <c r="UDD44" s="619"/>
      <c r="UDE44" s="619"/>
      <c r="UDF44" s="619"/>
      <c r="UDG44" s="619"/>
      <c r="UDH44" s="619"/>
      <c r="UDI44" s="619"/>
      <c r="UDJ44" s="619"/>
      <c r="UDK44" s="619"/>
      <c r="UDL44" s="619"/>
      <c r="UDM44" s="619"/>
      <c r="UDN44" s="619"/>
      <c r="UDO44" s="619"/>
      <c r="UDP44" s="619"/>
      <c r="UDQ44" s="619"/>
      <c r="UDR44" s="619"/>
      <c r="UDS44" s="619"/>
      <c r="UDT44" s="619"/>
      <c r="UDU44" s="619"/>
      <c r="UDV44" s="619"/>
      <c r="UDW44" s="619"/>
      <c r="UDX44" s="619"/>
      <c r="UDY44" s="619"/>
      <c r="UDZ44" s="619"/>
      <c r="UEA44" s="619"/>
      <c r="UEB44" s="619"/>
      <c r="UEC44" s="619"/>
      <c r="UED44" s="619"/>
      <c r="UEE44" s="619"/>
      <c r="UEF44" s="619"/>
      <c r="UEG44" s="619"/>
      <c r="UEH44" s="619"/>
      <c r="UEI44" s="619"/>
      <c r="UEJ44" s="619"/>
      <c r="UEK44" s="619"/>
      <c r="UEL44" s="619"/>
      <c r="UEM44" s="619"/>
      <c r="UEN44" s="619"/>
      <c r="UEO44" s="619"/>
      <c r="UEP44" s="619"/>
      <c r="UEQ44" s="619"/>
      <c r="UER44" s="619"/>
      <c r="UES44" s="619"/>
      <c r="UET44" s="619"/>
      <c r="UEU44" s="619"/>
      <c r="UEV44" s="619"/>
      <c r="UEW44" s="619"/>
      <c r="UEX44" s="619"/>
      <c r="UEY44" s="619"/>
      <c r="UEZ44" s="619"/>
      <c r="UFA44" s="619"/>
      <c r="UFB44" s="619"/>
      <c r="UFC44" s="619"/>
      <c r="UFD44" s="619"/>
      <c r="UFE44" s="619"/>
      <c r="UFF44" s="619"/>
      <c r="UFG44" s="619"/>
      <c r="UFH44" s="619"/>
      <c r="UFI44" s="619"/>
      <c r="UFJ44" s="619"/>
      <c r="UFK44" s="619"/>
      <c r="UFL44" s="619"/>
      <c r="UFM44" s="619"/>
      <c r="UFN44" s="619"/>
      <c r="UFO44" s="619"/>
      <c r="UFP44" s="619"/>
      <c r="UFQ44" s="619"/>
      <c r="UFR44" s="619"/>
      <c r="UFS44" s="619"/>
      <c r="UFT44" s="619"/>
      <c r="UFU44" s="619"/>
      <c r="UFV44" s="619"/>
      <c r="UFW44" s="619"/>
      <c r="UFX44" s="619"/>
      <c r="UFY44" s="619"/>
      <c r="UFZ44" s="619"/>
      <c r="UGA44" s="619"/>
      <c r="UGB44" s="619"/>
      <c r="UGC44" s="619"/>
      <c r="UGD44" s="619"/>
      <c r="UGE44" s="619"/>
      <c r="UGF44" s="619"/>
      <c r="UGG44" s="619"/>
      <c r="UGH44" s="619"/>
      <c r="UGI44" s="619"/>
      <c r="UGJ44" s="619"/>
      <c r="UGK44" s="619"/>
      <c r="UGL44" s="619"/>
      <c r="UGM44" s="619"/>
      <c r="UGN44" s="619"/>
      <c r="UGO44" s="619"/>
      <c r="UGP44" s="619"/>
      <c r="UGQ44" s="619"/>
      <c r="UGR44" s="619"/>
      <c r="UGS44" s="619"/>
      <c r="UGT44" s="619"/>
      <c r="UGU44" s="619"/>
      <c r="UGV44" s="619"/>
      <c r="UGW44" s="619"/>
      <c r="UGX44" s="619"/>
      <c r="UGY44" s="619"/>
      <c r="UGZ44" s="619"/>
      <c r="UHA44" s="619"/>
      <c r="UHB44" s="619"/>
      <c r="UHC44" s="619"/>
      <c r="UHD44" s="619"/>
      <c r="UHE44" s="619"/>
      <c r="UHF44" s="619"/>
      <c r="UHG44" s="619"/>
      <c r="UHH44" s="619"/>
      <c r="UHI44" s="619"/>
      <c r="UHJ44" s="619"/>
      <c r="UHK44" s="619"/>
      <c r="UHL44" s="619"/>
      <c r="UHM44" s="619"/>
      <c r="UHN44" s="619"/>
      <c r="UHO44" s="619"/>
      <c r="UHP44" s="619"/>
      <c r="UHQ44" s="619"/>
      <c r="UHR44" s="619"/>
      <c r="UHS44" s="619"/>
      <c r="UHT44" s="619"/>
      <c r="UHU44" s="619"/>
      <c r="UHV44" s="619"/>
      <c r="UHW44" s="619"/>
      <c r="UHX44" s="619"/>
      <c r="UHY44" s="619"/>
      <c r="UHZ44" s="619"/>
      <c r="UIA44" s="619"/>
      <c r="UIB44" s="619"/>
      <c r="UIC44" s="619"/>
      <c r="UID44" s="619"/>
      <c r="UIE44" s="619"/>
      <c r="UIF44" s="619"/>
      <c r="UIG44" s="619"/>
      <c r="UIH44" s="619"/>
      <c r="UII44" s="619"/>
      <c r="UIJ44" s="619"/>
      <c r="UIK44" s="619"/>
      <c r="UIL44" s="619"/>
      <c r="UIM44" s="619"/>
      <c r="UIN44" s="619"/>
      <c r="UIO44" s="619"/>
      <c r="UIP44" s="619"/>
      <c r="UIQ44" s="619"/>
      <c r="UIR44" s="619"/>
      <c r="UIS44" s="619"/>
      <c r="UIT44" s="619"/>
      <c r="UIU44" s="619"/>
      <c r="UIV44" s="619"/>
      <c r="UIW44" s="619"/>
      <c r="UIX44" s="619"/>
      <c r="UIY44" s="619"/>
      <c r="UIZ44" s="619"/>
      <c r="UJA44" s="619"/>
      <c r="UJB44" s="619"/>
      <c r="UJC44" s="619"/>
      <c r="UJD44" s="619"/>
      <c r="UJE44" s="619"/>
      <c r="UJF44" s="619"/>
      <c r="UJG44" s="619"/>
      <c r="UJH44" s="619"/>
      <c r="UJI44" s="619"/>
      <c r="UJJ44" s="619"/>
      <c r="UJK44" s="619"/>
      <c r="UJL44" s="619"/>
      <c r="UJM44" s="619"/>
      <c r="UJN44" s="619"/>
      <c r="UJO44" s="619"/>
      <c r="UJP44" s="619"/>
      <c r="UJQ44" s="619"/>
      <c r="UJR44" s="619"/>
      <c r="UJS44" s="619"/>
      <c r="UJT44" s="619"/>
      <c r="UJU44" s="619"/>
      <c r="UJV44" s="619"/>
      <c r="UJW44" s="619"/>
      <c r="UJX44" s="619"/>
      <c r="UJY44" s="619"/>
      <c r="UJZ44" s="619"/>
      <c r="UKA44" s="619"/>
      <c r="UKB44" s="619"/>
      <c r="UKC44" s="619"/>
      <c r="UKD44" s="619"/>
      <c r="UKE44" s="619"/>
      <c r="UKF44" s="619"/>
      <c r="UKG44" s="619"/>
      <c r="UKH44" s="619"/>
      <c r="UKI44" s="619"/>
      <c r="UKJ44" s="619"/>
      <c r="UKK44" s="619"/>
      <c r="UKL44" s="619"/>
      <c r="UKM44" s="619"/>
      <c r="UKN44" s="619"/>
      <c r="UKO44" s="619"/>
      <c r="UKP44" s="619"/>
      <c r="UKQ44" s="619"/>
      <c r="UKR44" s="619"/>
      <c r="UKS44" s="619"/>
      <c r="UKT44" s="619"/>
      <c r="UKU44" s="619"/>
      <c r="UKV44" s="619"/>
      <c r="UKW44" s="619"/>
      <c r="UKX44" s="619"/>
      <c r="UKY44" s="619"/>
      <c r="UKZ44" s="619"/>
      <c r="ULA44" s="619"/>
      <c r="ULB44" s="619"/>
      <c r="ULC44" s="619"/>
      <c r="ULD44" s="619"/>
      <c r="ULE44" s="619"/>
      <c r="ULF44" s="619"/>
      <c r="ULG44" s="619"/>
      <c r="ULH44" s="619"/>
      <c r="ULI44" s="619"/>
      <c r="ULJ44" s="619"/>
      <c r="ULK44" s="619"/>
      <c r="ULL44" s="619"/>
      <c r="ULM44" s="619"/>
      <c r="ULN44" s="619"/>
      <c r="ULO44" s="619"/>
      <c r="ULP44" s="619"/>
      <c r="ULQ44" s="619"/>
      <c r="ULR44" s="619"/>
      <c r="ULS44" s="619"/>
      <c r="ULT44" s="619"/>
      <c r="ULU44" s="619"/>
      <c r="ULV44" s="619"/>
      <c r="ULW44" s="619"/>
      <c r="ULX44" s="619"/>
      <c r="ULY44" s="619"/>
      <c r="ULZ44" s="619"/>
      <c r="UMA44" s="619"/>
      <c r="UMB44" s="619"/>
      <c r="UMC44" s="619"/>
      <c r="UMD44" s="619"/>
      <c r="UME44" s="619"/>
      <c r="UMF44" s="619"/>
      <c r="UMG44" s="619"/>
      <c r="UMH44" s="619"/>
      <c r="UMI44" s="619"/>
      <c r="UMJ44" s="619"/>
      <c r="UMK44" s="619"/>
      <c r="UML44" s="619"/>
      <c r="UMM44" s="619"/>
      <c r="UMN44" s="619"/>
      <c r="UMO44" s="619"/>
      <c r="UMP44" s="619"/>
      <c r="UMQ44" s="619"/>
      <c r="UMR44" s="619"/>
      <c r="UMS44" s="619"/>
      <c r="UMT44" s="619"/>
      <c r="UMU44" s="619"/>
      <c r="UMV44" s="619"/>
      <c r="UMW44" s="619"/>
      <c r="UMX44" s="619"/>
      <c r="UMY44" s="619"/>
      <c r="UMZ44" s="619"/>
      <c r="UNA44" s="619"/>
      <c r="UNB44" s="619"/>
      <c r="UNC44" s="619"/>
      <c r="UND44" s="619"/>
      <c r="UNE44" s="619"/>
      <c r="UNF44" s="619"/>
      <c r="UNG44" s="619"/>
      <c r="UNH44" s="619"/>
      <c r="UNI44" s="619"/>
      <c r="UNJ44" s="619"/>
      <c r="UNK44" s="619"/>
      <c r="UNL44" s="619"/>
      <c r="UNM44" s="619"/>
      <c r="UNN44" s="619"/>
      <c r="UNO44" s="619"/>
      <c r="UNP44" s="619"/>
      <c r="UNQ44" s="619"/>
      <c r="UNR44" s="619"/>
      <c r="UNS44" s="619"/>
      <c r="UNT44" s="619"/>
      <c r="UNU44" s="619"/>
      <c r="UNV44" s="619"/>
      <c r="UNW44" s="619"/>
      <c r="UNX44" s="619"/>
      <c r="UNY44" s="619"/>
      <c r="UNZ44" s="619"/>
      <c r="UOA44" s="619"/>
      <c r="UOB44" s="619"/>
      <c r="UOC44" s="619"/>
      <c r="UOD44" s="619"/>
      <c r="UOE44" s="619"/>
      <c r="UOF44" s="619"/>
      <c r="UOG44" s="619"/>
      <c r="UOH44" s="619"/>
      <c r="UOI44" s="619"/>
      <c r="UOJ44" s="619"/>
      <c r="UOK44" s="619"/>
      <c r="UOL44" s="619"/>
      <c r="UOM44" s="619"/>
      <c r="UON44" s="619"/>
      <c r="UOO44" s="619"/>
      <c r="UOP44" s="619"/>
      <c r="UOQ44" s="619"/>
      <c r="UOR44" s="619"/>
      <c r="UOS44" s="619"/>
      <c r="UOT44" s="619"/>
      <c r="UOU44" s="619"/>
      <c r="UOV44" s="619"/>
      <c r="UOW44" s="619"/>
      <c r="UOX44" s="619"/>
      <c r="UOY44" s="619"/>
      <c r="UOZ44" s="619"/>
      <c r="UPA44" s="619"/>
      <c r="UPB44" s="619"/>
      <c r="UPC44" s="619"/>
      <c r="UPD44" s="619"/>
      <c r="UPE44" s="619"/>
      <c r="UPF44" s="619"/>
      <c r="UPG44" s="619"/>
      <c r="UPH44" s="619"/>
      <c r="UPI44" s="619"/>
      <c r="UPJ44" s="619"/>
      <c r="UPK44" s="619"/>
      <c r="UPL44" s="619"/>
      <c r="UPM44" s="619"/>
      <c r="UPN44" s="619"/>
      <c r="UPO44" s="619"/>
      <c r="UPP44" s="619"/>
      <c r="UPQ44" s="619"/>
      <c r="UPR44" s="619"/>
      <c r="UPS44" s="619"/>
      <c r="UPT44" s="619"/>
      <c r="UPU44" s="619"/>
      <c r="UPV44" s="619"/>
      <c r="UPW44" s="619"/>
      <c r="UPX44" s="619"/>
      <c r="UPY44" s="619"/>
      <c r="UPZ44" s="619"/>
      <c r="UQA44" s="619"/>
      <c r="UQB44" s="619"/>
      <c r="UQC44" s="619"/>
      <c r="UQD44" s="619"/>
      <c r="UQE44" s="619"/>
      <c r="UQF44" s="619"/>
      <c r="UQG44" s="619"/>
      <c r="UQH44" s="619"/>
      <c r="UQI44" s="619"/>
      <c r="UQJ44" s="619"/>
      <c r="UQK44" s="619"/>
      <c r="UQL44" s="619"/>
      <c r="UQM44" s="619"/>
      <c r="UQN44" s="619"/>
      <c r="UQO44" s="619"/>
      <c r="UQP44" s="619"/>
      <c r="UQQ44" s="619"/>
      <c r="UQR44" s="619"/>
      <c r="UQS44" s="619"/>
      <c r="UQT44" s="619"/>
      <c r="UQU44" s="619"/>
      <c r="UQV44" s="619"/>
      <c r="UQW44" s="619"/>
      <c r="UQX44" s="619"/>
      <c r="UQY44" s="619"/>
      <c r="UQZ44" s="619"/>
      <c r="URA44" s="619"/>
      <c r="URB44" s="619"/>
      <c r="URC44" s="619"/>
      <c r="URD44" s="619"/>
      <c r="URE44" s="619"/>
      <c r="URF44" s="619"/>
      <c r="URG44" s="619"/>
      <c r="URH44" s="619"/>
      <c r="URI44" s="619"/>
      <c r="URJ44" s="619"/>
      <c r="URK44" s="619"/>
      <c r="URL44" s="619"/>
      <c r="URM44" s="619"/>
      <c r="URN44" s="619"/>
      <c r="URO44" s="619"/>
      <c r="URP44" s="619"/>
      <c r="URQ44" s="619"/>
      <c r="URR44" s="619"/>
      <c r="URS44" s="619"/>
      <c r="URT44" s="619"/>
      <c r="URU44" s="619"/>
      <c r="URV44" s="619"/>
      <c r="URW44" s="619"/>
      <c r="URX44" s="619"/>
      <c r="URY44" s="619"/>
      <c r="URZ44" s="619"/>
      <c r="USA44" s="619"/>
      <c r="USB44" s="619"/>
      <c r="USC44" s="619"/>
      <c r="USD44" s="619"/>
      <c r="USE44" s="619"/>
      <c r="USF44" s="619"/>
      <c r="USG44" s="619"/>
      <c r="USH44" s="619"/>
      <c r="USI44" s="619"/>
      <c r="USJ44" s="619"/>
      <c r="USK44" s="619"/>
      <c r="USL44" s="619"/>
      <c r="USM44" s="619"/>
      <c r="USN44" s="619"/>
      <c r="USO44" s="619"/>
      <c r="USP44" s="619"/>
      <c r="USQ44" s="619"/>
      <c r="USR44" s="619"/>
      <c r="USS44" s="619"/>
      <c r="UST44" s="619"/>
      <c r="USU44" s="619"/>
      <c r="USV44" s="619"/>
      <c r="USW44" s="619"/>
      <c r="USX44" s="619"/>
      <c r="USY44" s="619"/>
      <c r="USZ44" s="619"/>
      <c r="UTA44" s="619"/>
      <c r="UTB44" s="619"/>
      <c r="UTC44" s="619"/>
      <c r="UTD44" s="619"/>
      <c r="UTE44" s="619"/>
      <c r="UTF44" s="619"/>
      <c r="UTG44" s="619"/>
      <c r="UTH44" s="619"/>
      <c r="UTI44" s="619"/>
      <c r="UTJ44" s="619"/>
      <c r="UTK44" s="619"/>
      <c r="UTL44" s="619"/>
      <c r="UTM44" s="619"/>
      <c r="UTN44" s="619"/>
      <c r="UTO44" s="619"/>
      <c r="UTP44" s="619"/>
      <c r="UTQ44" s="619"/>
      <c r="UTR44" s="619"/>
      <c r="UTS44" s="619"/>
      <c r="UTT44" s="619"/>
      <c r="UTU44" s="619"/>
      <c r="UTV44" s="619"/>
      <c r="UTW44" s="619"/>
      <c r="UTX44" s="619"/>
      <c r="UTY44" s="619"/>
      <c r="UTZ44" s="619"/>
      <c r="UUA44" s="619"/>
      <c r="UUB44" s="619"/>
      <c r="UUC44" s="619"/>
      <c r="UUD44" s="619"/>
      <c r="UUE44" s="619"/>
      <c r="UUF44" s="619"/>
      <c r="UUG44" s="619"/>
      <c r="UUH44" s="619"/>
      <c r="UUI44" s="619"/>
      <c r="UUJ44" s="619"/>
      <c r="UUK44" s="619"/>
      <c r="UUL44" s="619"/>
      <c r="UUM44" s="619"/>
      <c r="UUN44" s="619"/>
      <c r="UUO44" s="619"/>
      <c r="UUP44" s="619"/>
      <c r="UUQ44" s="619"/>
      <c r="UUR44" s="619"/>
      <c r="UUS44" s="619"/>
      <c r="UUT44" s="619"/>
      <c r="UUU44" s="619"/>
      <c r="UUV44" s="619"/>
      <c r="UUW44" s="619"/>
      <c r="UUX44" s="619"/>
      <c r="UUY44" s="619"/>
      <c r="UUZ44" s="619"/>
      <c r="UVA44" s="619"/>
      <c r="UVB44" s="619"/>
      <c r="UVC44" s="619"/>
      <c r="UVD44" s="619"/>
      <c r="UVE44" s="619"/>
      <c r="UVF44" s="619"/>
      <c r="UVG44" s="619"/>
      <c r="UVH44" s="619"/>
      <c r="UVI44" s="619"/>
      <c r="UVJ44" s="619"/>
      <c r="UVK44" s="619"/>
      <c r="UVL44" s="619"/>
      <c r="UVM44" s="619"/>
      <c r="UVN44" s="619"/>
      <c r="UVO44" s="619"/>
      <c r="UVP44" s="619"/>
      <c r="UVQ44" s="619"/>
      <c r="UVR44" s="619"/>
      <c r="UVS44" s="619"/>
      <c r="UVT44" s="619"/>
      <c r="UVU44" s="619"/>
      <c r="UVV44" s="619"/>
      <c r="UVW44" s="619"/>
      <c r="UVX44" s="619"/>
      <c r="UVY44" s="619"/>
      <c r="UVZ44" s="619"/>
      <c r="UWA44" s="619"/>
      <c r="UWB44" s="619"/>
      <c r="UWC44" s="619"/>
      <c r="UWD44" s="619"/>
      <c r="UWE44" s="619"/>
      <c r="UWF44" s="619"/>
      <c r="UWG44" s="619"/>
      <c r="UWH44" s="619"/>
      <c r="UWI44" s="619"/>
      <c r="UWJ44" s="619"/>
      <c r="UWK44" s="619"/>
      <c r="UWL44" s="619"/>
      <c r="UWM44" s="619"/>
      <c r="UWN44" s="619"/>
      <c r="UWO44" s="619"/>
      <c r="UWP44" s="619"/>
      <c r="UWQ44" s="619"/>
      <c r="UWR44" s="619"/>
      <c r="UWS44" s="619"/>
      <c r="UWT44" s="619"/>
      <c r="UWU44" s="619"/>
      <c r="UWV44" s="619"/>
      <c r="UWW44" s="619"/>
      <c r="UWX44" s="619"/>
      <c r="UWY44" s="619"/>
      <c r="UWZ44" s="619"/>
      <c r="UXA44" s="619"/>
      <c r="UXB44" s="619"/>
      <c r="UXC44" s="619"/>
      <c r="UXD44" s="619"/>
      <c r="UXE44" s="619"/>
      <c r="UXF44" s="619"/>
      <c r="UXG44" s="619"/>
      <c r="UXH44" s="619"/>
      <c r="UXI44" s="619"/>
      <c r="UXJ44" s="619"/>
      <c r="UXK44" s="619"/>
      <c r="UXL44" s="619"/>
      <c r="UXM44" s="619"/>
      <c r="UXN44" s="619"/>
      <c r="UXO44" s="619"/>
      <c r="UXP44" s="619"/>
      <c r="UXQ44" s="619"/>
      <c r="UXR44" s="619"/>
      <c r="UXS44" s="619"/>
      <c r="UXT44" s="619"/>
      <c r="UXU44" s="619"/>
      <c r="UXV44" s="619"/>
      <c r="UXW44" s="619"/>
      <c r="UXX44" s="619"/>
      <c r="UXY44" s="619"/>
      <c r="UXZ44" s="619"/>
      <c r="UYA44" s="619"/>
      <c r="UYB44" s="619"/>
      <c r="UYC44" s="619"/>
      <c r="UYD44" s="619"/>
      <c r="UYE44" s="619"/>
      <c r="UYF44" s="619"/>
      <c r="UYG44" s="619"/>
      <c r="UYH44" s="619"/>
      <c r="UYI44" s="619"/>
      <c r="UYJ44" s="619"/>
      <c r="UYK44" s="619"/>
      <c r="UYL44" s="619"/>
      <c r="UYM44" s="619"/>
      <c r="UYN44" s="619"/>
      <c r="UYO44" s="619"/>
      <c r="UYP44" s="619"/>
      <c r="UYQ44" s="619"/>
      <c r="UYR44" s="619"/>
      <c r="UYS44" s="619"/>
      <c r="UYT44" s="619"/>
      <c r="UYU44" s="619"/>
      <c r="UYV44" s="619"/>
      <c r="UYW44" s="619"/>
      <c r="UYX44" s="619"/>
      <c r="UYY44" s="619"/>
      <c r="UYZ44" s="619"/>
      <c r="UZA44" s="619"/>
      <c r="UZB44" s="619"/>
      <c r="UZC44" s="619"/>
      <c r="UZD44" s="619"/>
      <c r="UZE44" s="619"/>
      <c r="UZF44" s="619"/>
      <c r="UZG44" s="619"/>
      <c r="UZH44" s="619"/>
      <c r="UZI44" s="619"/>
      <c r="UZJ44" s="619"/>
      <c r="UZK44" s="619"/>
      <c r="UZL44" s="619"/>
      <c r="UZM44" s="619"/>
      <c r="UZN44" s="619"/>
      <c r="UZO44" s="619"/>
      <c r="UZP44" s="619"/>
      <c r="UZQ44" s="619"/>
      <c r="UZR44" s="619"/>
      <c r="UZS44" s="619"/>
      <c r="UZT44" s="619"/>
      <c r="UZU44" s="619"/>
      <c r="UZV44" s="619"/>
      <c r="UZW44" s="619"/>
      <c r="UZX44" s="619"/>
      <c r="UZY44" s="619"/>
      <c r="UZZ44" s="619"/>
      <c r="VAA44" s="619"/>
      <c r="VAB44" s="619"/>
      <c r="VAC44" s="619"/>
      <c r="VAD44" s="619"/>
      <c r="VAE44" s="619"/>
      <c r="VAF44" s="619"/>
      <c r="VAG44" s="619"/>
      <c r="VAH44" s="619"/>
      <c r="VAI44" s="619"/>
      <c r="VAJ44" s="619"/>
      <c r="VAK44" s="619"/>
      <c r="VAL44" s="619"/>
      <c r="VAM44" s="619"/>
      <c r="VAN44" s="619"/>
      <c r="VAO44" s="619"/>
      <c r="VAP44" s="619"/>
      <c r="VAQ44" s="619"/>
      <c r="VAR44" s="619"/>
      <c r="VAS44" s="619"/>
      <c r="VAT44" s="619"/>
      <c r="VAU44" s="619"/>
      <c r="VAV44" s="619"/>
      <c r="VAW44" s="619"/>
      <c r="VAX44" s="619"/>
      <c r="VAY44" s="619"/>
      <c r="VAZ44" s="619"/>
      <c r="VBA44" s="619"/>
      <c r="VBB44" s="619"/>
      <c r="VBC44" s="619"/>
      <c r="VBD44" s="619"/>
      <c r="VBE44" s="619"/>
      <c r="VBF44" s="619"/>
      <c r="VBG44" s="619"/>
      <c r="VBH44" s="619"/>
      <c r="VBI44" s="619"/>
      <c r="VBJ44" s="619"/>
      <c r="VBK44" s="619"/>
      <c r="VBL44" s="619"/>
      <c r="VBM44" s="619"/>
      <c r="VBN44" s="619"/>
      <c r="VBO44" s="619"/>
      <c r="VBP44" s="619"/>
      <c r="VBQ44" s="619"/>
      <c r="VBR44" s="619"/>
      <c r="VBS44" s="619"/>
      <c r="VBT44" s="619"/>
      <c r="VBU44" s="619"/>
      <c r="VBV44" s="619"/>
      <c r="VBW44" s="619"/>
      <c r="VBX44" s="619"/>
      <c r="VBY44" s="619"/>
      <c r="VBZ44" s="619"/>
      <c r="VCA44" s="619"/>
      <c r="VCB44" s="619"/>
      <c r="VCC44" s="619"/>
      <c r="VCD44" s="619"/>
      <c r="VCE44" s="619"/>
      <c r="VCF44" s="619"/>
      <c r="VCG44" s="619"/>
      <c r="VCH44" s="619"/>
      <c r="VCI44" s="619"/>
      <c r="VCJ44" s="619"/>
      <c r="VCK44" s="619"/>
      <c r="VCL44" s="619"/>
      <c r="VCM44" s="619"/>
      <c r="VCN44" s="619"/>
      <c r="VCO44" s="619"/>
      <c r="VCP44" s="619"/>
      <c r="VCQ44" s="619"/>
      <c r="VCR44" s="619"/>
      <c r="VCS44" s="619"/>
      <c r="VCT44" s="619"/>
      <c r="VCU44" s="619"/>
      <c r="VCV44" s="619"/>
      <c r="VCW44" s="619"/>
      <c r="VCX44" s="619"/>
      <c r="VCY44" s="619"/>
      <c r="VCZ44" s="619"/>
      <c r="VDA44" s="619"/>
      <c r="VDB44" s="619"/>
      <c r="VDC44" s="619"/>
      <c r="VDD44" s="619"/>
      <c r="VDE44" s="619"/>
      <c r="VDF44" s="619"/>
      <c r="VDG44" s="619"/>
      <c r="VDH44" s="619"/>
      <c r="VDI44" s="619"/>
      <c r="VDJ44" s="619"/>
      <c r="VDK44" s="619"/>
      <c r="VDL44" s="619"/>
      <c r="VDM44" s="619"/>
      <c r="VDN44" s="619"/>
      <c r="VDO44" s="619"/>
      <c r="VDP44" s="619"/>
      <c r="VDQ44" s="619"/>
      <c r="VDR44" s="619"/>
      <c r="VDS44" s="619"/>
      <c r="VDT44" s="619"/>
      <c r="VDU44" s="619"/>
      <c r="VDV44" s="619"/>
      <c r="VDW44" s="619"/>
      <c r="VDX44" s="619"/>
      <c r="VDY44" s="619"/>
      <c r="VDZ44" s="619"/>
      <c r="VEA44" s="619"/>
      <c r="VEB44" s="619"/>
      <c r="VEC44" s="619"/>
      <c r="VED44" s="619"/>
      <c r="VEE44" s="619"/>
      <c r="VEF44" s="619"/>
      <c r="VEG44" s="619"/>
      <c r="VEH44" s="619"/>
      <c r="VEI44" s="619"/>
      <c r="VEJ44" s="619"/>
      <c r="VEK44" s="619"/>
      <c r="VEL44" s="619"/>
      <c r="VEM44" s="619"/>
      <c r="VEN44" s="619"/>
      <c r="VEO44" s="619"/>
      <c r="VEP44" s="619"/>
      <c r="VEQ44" s="619"/>
      <c r="VER44" s="619"/>
      <c r="VES44" s="619"/>
      <c r="VET44" s="619"/>
      <c r="VEU44" s="619"/>
      <c r="VEV44" s="619"/>
      <c r="VEW44" s="619"/>
      <c r="VEX44" s="619"/>
      <c r="VEY44" s="619"/>
      <c r="VEZ44" s="619"/>
      <c r="VFA44" s="619"/>
      <c r="VFB44" s="619"/>
      <c r="VFC44" s="619"/>
      <c r="VFD44" s="619"/>
      <c r="VFE44" s="619"/>
      <c r="VFF44" s="619"/>
      <c r="VFG44" s="619"/>
      <c r="VFH44" s="619"/>
      <c r="VFI44" s="619"/>
      <c r="VFJ44" s="619"/>
      <c r="VFK44" s="619"/>
      <c r="VFL44" s="619"/>
      <c r="VFM44" s="619"/>
      <c r="VFN44" s="619"/>
      <c r="VFO44" s="619"/>
      <c r="VFP44" s="619"/>
      <c r="VFQ44" s="619"/>
      <c r="VFR44" s="619"/>
      <c r="VFS44" s="619"/>
      <c r="VFT44" s="619"/>
      <c r="VFU44" s="619"/>
      <c r="VFV44" s="619"/>
      <c r="VFW44" s="619"/>
      <c r="VFX44" s="619"/>
      <c r="VFY44" s="619"/>
      <c r="VFZ44" s="619"/>
      <c r="VGA44" s="619"/>
      <c r="VGB44" s="619"/>
      <c r="VGC44" s="619"/>
      <c r="VGD44" s="619"/>
      <c r="VGE44" s="619"/>
      <c r="VGF44" s="619"/>
      <c r="VGG44" s="619"/>
      <c r="VGH44" s="619"/>
      <c r="VGI44" s="619"/>
      <c r="VGJ44" s="619"/>
      <c r="VGK44" s="619"/>
      <c r="VGL44" s="619"/>
      <c r="VGM44" s="619"/>
      <c r="VGN44" s="619"/>
      <c r="VGO44" s="619"/>
      <c r="VGP44" s="619"/>
      <c r="VGQ44" s="619"/>
      <c r="VGR44" s="619"/>
      <c r="VGS44" s="619"/>
      <c r="VGT44" s="619"/>
      <c r="VGU44" s="619"/>
      <c r="VGV44" s="619"/>
      <c r="VGW44" s="619"/>
      <c r="VGX44" s="619"/>
      <c r="VGY44" s="619"/>
      <c r="VGZ44" s="619"/>
      <c r="VHA44" s="619"/>
      <c r="VHB44" s="619"/>
      <c r="VHC44" s="619"/>
      <c r="VHD44" s="619"/>
      <c r="VHE44" s="619"/>
      <c r="VHF44" s="619"/>
      <c r="VHG44" s="619"/>
      <c r="VHH44" s="619"/>
      <c r="VHI44" s="619"/>
      <c r="VHJ44" s="619"/>
      <c r="VHK44" s="619"/>
      <c r="VHL44" s="619"/>
      <c r="VHM44" s="619"/>
      <c r="VHN44" s="619"/>
      <c r="VHO44" s="619"/>
      <c r="VHP44" s="619"/>
      <c r="VHQ44" s="619"/>
      <c r="VHR44" s="619"/>
      <c r="VHS44" s="619"/>
      <c r="VHT44" s="619"/>
      <c r="VHU44" s="619"/>
      <c r="VHV44" s="619"/>
      <c r="VHW44" s="619"/>
      <c r="VHX44" s="619"/>
      <c r="VHY44" s="619"/>
      <c r="VHZ44" s="619"/>
      <c r="VIA44" s="619"/>
      <c r="VIB44" s="619"/>
      <c r="VIC44" s="619"/>
      <c r="VID44" s="619"/>
      <c r="VIE44" s="619"/>
      <c r="VIF44" s="619"/>
      <c r="VIG44" s="619"/>
      <c r="VIH44" s="619"/>
      <c r="VII44" s="619"/>
      <c r="VIJ44" s="619"/>
      <c r="VIK44" s="619"/>
      <c r="VIL44" s="619"/>
      <c r="VIM44" s="619"/>
      <c r="VIN44" s="619"/>
      <c r="VIO44" s="619"/>
      <c r="VIP44" s="619"/>
      <c r="VIQ44" s="619"/>
      <c r="VIR44" s="619"/>
      <c r="VIS44" s="619"/>
      <c r="VIT44" s="619"/>
      <c r="VIU44" s="619"/>
      <c r="VIV44" s="619"/>
      <c r="VIW44" s="619"/>
      <c r="VIX44" s="619"/>
      <c r="VIY44" s="619"/>
      <c r="VIZ44" s="619"/>
      <c r="VJA44" s="619"/>
      <c r="VJB44" s="619"/>
      <c r="VJC44" s="619"/>
      <c r="VJD44" s="619"/>
      <c r="VJE44" s="619"/>
      <c r="VJF44" s="619"/>
      <c r="VJG44" s="619"/>
      <c r="VJH44" s="619"/>
      <c r="VJI44" s="619"/>
      <c r="VJJ44" s="619"/>
      <c r="VJK44" s="619"/>
      <c r="VJL44" s="619"/>
      <c r="VJM44" s="619"/>
      <c r="VJN44" s="619"/>
      <c r="VJO44" s="619"/>
      <c r="VJP44" s="619"/>
      <c r="VJQ44" s="619"/>
      <c r="VJR44" s="619"/>
      <c r="VJS44" s="619"/>
      <c r="VJT44" s="619"/>
      <c r="VJU44" s="619"/>
      <c r="VJV44" s="619"/>
      <c r="VJW44" s="619"/>
      <c r="VJX44" s="619"/>
      <c r="VJY44" s="619"/>
      <c r="VJZ44" s="619"/>
      <c r="VKA44" s="619"/>
      <c r="VKB44" s="619"/>
      <c r="VKC44" s="619"/>
      <c r="VKD44" s="619"/>
      <c r="VKE44" s="619"/>
      <c r="VKF44" s="619"/>
      <c r="VKG44" s="619"/>
      <c r="VKH44" s="619"/>
      <c r="VKI44" s="619"/>
      <c r="VKJ44" s="619"/>
      <c r="VKK44" s="619"/>
      <c r="VKL44" s="619"/>
      <c r="VKM44" s="619"/>
      <c r="VKN44" s="619"/>
      <c r="VKO44" s="619"/>
      <c r="VKP44" s="619"/>
      <c r="VKQ44" s="619"/>
      <c r="VKR44" s="619"/>
      <c r="VKS44" s="619"/>
      <c r="VKT44" s="619"/>
      <c r="VKU44" s="619"/>
      <c r="VKV44" s="619"/>
      <c r="VKW44" s="619"/>
      <c r="VKX44" s="619"/>
      <c r="VKY44" s="619"/>
      <c r="VKZ44" s="619"/>
      <c r="VLA44" s="619"/>
      <c r="VLB44" s="619"/>
      <c r="VLC44" s="619"/>
      <c r="VLD44" s="619"/>
      <c r="VLE44" s="619"/>
      <c r="VLF44" s="619"/>
      <c r="VLG44" s="619"/>
      <c r="VLH44" s="619"/>
      <c r="VLI44" s="619"/>
      <c r="VLJ44" s="619"/>
      <c r="VLK44" s="619"/>
      <c r="VLL44" s="619"/>
      <c r="VLM44" s="619"/>
      <c r="VLN44" s="619"/>
      <c r="VLO44" s="619"/>
      <c r="VLP44" s="619"/>
      <c r="VLQ44" s="619"/>
      <c r="VLR44" s="619"/>
      <c r="VLS44" s="619"/>
      <c r="VLT44" s="619"/>
      <c r="VLU44" s="619"/>
      <c r="VLV44" s="619"/>
      <c r="VLW44" s="619"/>
      <c r="VLX44" s="619"/>
      <c r="VLY44" s="619"/>
      <c r="VLZ44" s="619"/>
      <c r="VMA44" s="619"/>
      <c r="VMB44" s="619"/>
      <c r="VMC44" s="619"/>
      <c r="VMD44" s="619"/>
      <c r="VME44" s="619"/>
      <c r="VMF44" s="619"/>
      <c r="VMG44" s="619"/>
      <c r="VMH44" s="619"/>
      <c r="VMI44" s="619"/>
      <c r="VMJ44" s="619"/>
      <c r="VMK44" s="619"/>
      <c r="VML44" s="619"/>
      <c r="VMM44" s="619"/>
      <c r="VMN44" s="619"/>
      <c r="VMO44" s="619"/>
      <c r="VMP44" s="619"/>
      <c r="VMQ44" s="619"/>
      <c r="VMR44" s="619"/>
      <c r="VMS44" s="619"/>
      <c r="VMT44" s="619"/>
      <c r="VMU44" s="619"/>
      <c r="VMV44" s="619"/>
      <c r="VMW44" s="619"/>
      <c r="VMX44" s="619"/>
      <c r="VMY44" s="619"/>
      <c r="VMZ44" s="619"/>
      <c r="VNA44" s="619"/>
      <c r="VNB44" s="619"/>
      <c r="VNC44" s="619"/>
      <c r="VND44" s="619"/>
      <c r="VNE44" s="619"/>
      <c r="VNF44" s="619"/>
      <c r="VNG44" s="619"/>
      <c r="VNH44" s="619"/>
      <c r="VNI44" s="619"/>
      <c r="VNJ44" s="619"/>
      <c r="VNK44" s="619"/>
      <c r="VNL44" s="619"/>
      <c r="VNM44" s="619"/>
      <c r="VNN44" s="619"/>
      <c r="VNO44" s="619"/>
      <c r="VNP44" s="619"/>
      <c r="VNQ44" s="619"/>
      <c r="VNR44" s="619"/>
      <c r="VNS44" s="619"/>
      <c r="VNT44" s="619"/>
      <c r="VNU44" s="619"/>
      <c r="VNV44" s="619"/>
      <c r="VNW44" s="619"/>
      <c r="VNX44" s="619"/>
      <c r="VNY44" s="619"/>
      <c r="VNZ44" s="619"/>
      <c r="VOA44" s="619"/>
      <c r="VOB44" s="619"/>
      <c r="VOC44" s="619"/>
      <c r="VOD44" s="619"/>
      <c r="VOE44" s="619"/>
      <c r="VOF44" s="619"/>
      <c r="VOG44" s="619"/>
      <c r="VOH44" s="619"/>
      <c r="VOI44" s="619"/>
      <c r="VOJ44" s="619"/>
      <c r="VOK44" s="619"/>
      <c r="VOL44" s="619"/>
      <c r="VOM44" s="619"/>
      <c r="VON44" s="619"/>
      <c r="VOO44" s="619"/>
      <c r="VOP44" s="619"/>
      <c r="VOQ44" s="619"/>
      <c r="VOR44" s="619"/>
      <c r="VOS44" s="619"/>
      <c r="VOT44" s="619"/>
      <c r="VOU44" s="619"/>
      <c r="VOV44" s="619"/>
      <c r="VOW44" s="619"/>
      <c r="VOX44" s="619"/>
      <c r="VOY44" s="619"/>
      <c r="VOZ44" s="619"/>
      <c r="VPA44" s="619"/>
      <c r="VPB44" s="619"/>
      <c r="VPC44" s="619"/>
      <c r="VPD44" s="619"/>
      <c r="VPE44" s="619"/>
      <c r="VPF44" s="619"/>
      <c r="VPG44" s="619"/>
      <c r="VPH44" s="619"/>
      <c r="VPI44" s="619"/>
      <c r="VPJ44" s="619"/>
      <c r="VPK44" s="619"/>
      <c r="VPL44" s="619"/>
      <c r="VPM44" s="619"/>
      <c r="VPN44" s="619"/>
      <c r="VPO44" s="619"/>
      <c r="VPP44" s="619"/>
      <c r="VPQ44" s="619"/>
      <c r="VPR44" s="619"/>
      <c r="VPS44" s="619"/>
      <c r="VPT44" s="619"/>
      <c r="VPU44" s="619"/>
      <c r="VPV44" s="619"/>
      <c r="VPW44" s="619"/>
      <c r="VPX44" s="619"/>
      <c r="VPY44" s="619"/>
      <c r="VPZ44" s="619"/>
      <c r="VQA44" s="619"/>
      <c r="VQB44" s="619"/>
      <c r="VQC44" s="619"/>
      <c r="VQD44" s="619"/>
      <c r="VQE44" s="619"/>
      <c r="VQF44" s="619"/>
      <c r="VQG44" s="619"/>
      <c r="VQH44" s="619"/>
      <c r="VQI44" s="619"/>
      <c r="VQJ44" s="619"/>
      <c r="VQK44" s="619"/>
      <c r="VQL44" s="619"/>
      <c r="VQM44" s="619"/>
      <c r="VQN44" s="619"/>
      <c r="VQO44" s="619"/>
      <c r="VQP44" s="619"/>
      <c r="VQQ44" s="619"/>
      <c r="VQR44" s="619"/>
      <c r="VQS44" s="619"/>
      <c r="VQT44" s="619"/>
      <c r="VQU44" s="619"/>
      <c r="VQV44" s="619"/>
      <c r="VQW44" s="619"/>
      <c r="VQX44" s="619"/>
      <c r="VQY44" s="619"/>
      <c r="VQZ44" s="619"/>
      <c r="VRA44" s="619"/>
      <c r="VRB44" s="619"/>
      <c r="VRC44" s="619"/>
      <c r="VRD44" s="619"/>
      <c r="VRE44" s="619"/>
      <c r="VRF44" s="619"/>
      <c r="VRG44" s="619"/>
      <c r="VRH44" s="619"/>
      <c r="VRI44" s="619"/>
      <c r="VRJ44" s="619"/>
      <c r="VRK44" s="619"/>
      <c r="VRL44" s="619"/>
      <c r="VRM44" s="619"/>
      <c r="VRN44" s="619"/>
      <c r="VRO44" s="619"/>
      <c r="VRP44" s="619"/>
      <c r="VRQ44" s="619"/>
      <c r="VRR44" s="619"/>
      <c r="VRS44" s="619"/>
      <c r="VRT44" s="619"/>
      <c r="VRU44" s="619"/>
      <c r="VRV44" s="619"/>
      <c r="VRW44" s="619"/>
      <c r="VRX44" s="619"/>
      <c r="VRY44" s="619"/>
      <c r="VRZ44" s="619"/>
      <c r="VSA44" s="619"/>
      <c r="VSB44" s="619"/>
      <c r="VSC44" s="619"/>
      <c r="VSD44" s="619"/>
      <c r="VSE44" s="619"/>
      <c r="VSF44" s="619"/>
      <c r="VSG44" s="619"/>
      <c r="VSH44" s="619"/>
      <c r="VSI44" s="619"/>
      <c r="VSJ44" s="619"/>
      <c r="VSK44" s="619"/>
      <c r="VSL44" s="619"/>
      <c r="VSM44" s="619"/>
      <c r="VSN44" s="619"/>
      <c r="VSO44" s="619"/>
      <c r="VSP44" s="619"/>
      <c r="VSQ44" s="619"/>
      <c r="VSR44" s="619"/>
      <c r="VSS44" s="619"/>
      <c r="VST44" s="619"/>
      <c r="VSU44" s="619"/>
      <c r="VSV44" s="619"/>
      <c r="VSW44" s="619"/>
      <c r="VSX44" s="619"/>
      <c r="VSY44" s="619"/>
      <c r="VSZ44" s="619"/>
      <c r="VTA44" s="619"/>
      <c r="VTB44" s="619"/>
      <c r="VTC44" s="619"/>
      <c r="VTD44" s="619"/>
      <c r="VTE44" s="619"/>
      <c r="VTF44" s="619"/>
      <c r="VTG44" s="619"/>
      <c r="VTH44" s="619"/>
      <c r="VTI44" s="619"/>
      <c r="VTJ44" s="619"/>
      <c r="VTK44" s="619"/>
      <c r="VTL44" s="619"/>
      <c r="VTM44" s="619"/>
      <c r="VTN44" s="619"/>
      <c r="VTO44" s="619"/>
      <c r="VTP44" s="619"/>
      <c r="VTQ44" s="619"/>
      <c r="VTR44" s="619"/>
      <c r="VTS44" s="619"/>
      <c r="VTT44" s="619"/>
      <c r="VTU44" s="619"/>
      <c r="VTV44" s="619"/>
      <c r="VTW44" s="619"/>
      <c r="VTX44" s="619"/>
      <c r="VTY44" s="619"/>
      <c r="VTZ44" s="619"/>
      <c r="VUA44" s="619"/>
      <c r="VUB44" s="619"/>
      <c r="VUC44" s="619"/>
      <c r="VUD44" s="619"/>
      <c r="VUE44" s="619"/>
      <c r="VUF44" s="619"/>
      <c r="VUG44" s="619"/>
      <c r="VUH44" s="619"/>
      <c r="VUI44" s="619"/>
      <c r="VUJ44" s="619"/>
      <c r="VUK44" s="619"/>
      <c r="VUL44" s="619"/>
      <c r="VUM44" s="619"/>
      <c r="VUN44" s="619"/>
      <c r="VUO44" s="619"/>
      <c r="VUP44" s="619"/>
      <c r="VUQ44" s="619"/>
      <c r="VUR44" s="619"/>
      <c r="VUS44" s="619"/>
      <c r="VUT44" s="619"/>
      <c r="VUU44" s="619"/>
      <c r="VUV44" s="619"/>
      <c r="VUW44" s="619"/>
      <c r="VUX44" s="619"/>
      <c r="VUY44" s="619"/>
      <c r="VUZ44" s="619"/>
      <c r="VVA44" s="619"/>
      <c r="VVB44" s="619"/>
      <c r="VVC44" s="619"/>
      <c r="VVD44" s="619"/>
      <c r="VVE44" s="619"/>
      <c r="VVF44" s="619"/>
      <c r="VVG44" s="619"/>
      <c r="VVH44" s="619"/>
      <c r="VVI44" s="619"/>
      <c r="VVJ44" s="619"/>
      <c r="VVK44" s="619"/>
      <c r="VVL44" s="619"/>
      <c r="VVM44" s="619"/>
      <c r="VVN44" s="619"/>
      <c r="VVO44" s="619"/>
      <c r="VVP44" s="619"/>
      <c r="VVQ44" s="619"/>
      <c r="VVR44" s="619"/>
      <c r="VVS44" s="619"/>
      <c r="VVT44" s="619"/>
      <c r="VVU44" s="619"/>
      <c r="VVV44" s="619"/>
      <c r="VVW44" s="619"/>
      <c r="VVX44" s="619"/>
      <c r="VVY44" s="619"/>
      <c r="VVZ44" s="619"/>
      <c r="VWA44" s="619"/>
      <c r="VWB44" s="619"/>
      <c r="VWC44" s="619"/>
      <c r="VWD44" s="619"/>
      <c r="VWE44" s="619"/>
      <c r="VWF44" s="619"/>
      <c r="VWG44" s="619"/>
      <c r="VWH44" s="619"/>
      <c r="VWI44" s="619"/>
      <c r="VWJ44" s="619"/>
      <c r="VWK44" s="619"/>
      <c r="VWL44" s="619"/>
      <c r="VWM44" s="619"/>
      <c r="VWN44" s="619"/>
      <c r="VWO44" s="619"/>
      <c r="VWP44" s="619"/>
      <c r="VWQ44" s="619"/>
      <c r="VWR44" s="619"/>
      <c r="VWS44" s="619"/>
      <c r="VWT44" s="619"/>
      <c r="VWU44" s="619"/>
      <c r="VWV44" s="619"/>
      <c r="VWW44" s="619"/>
      <c r="VWX44" s="619"/>
      <c r="VWY44" s="619"/>
      <c r="VWZ44" s="619"/>
      <c r="VXA44" s="619"/>
      <c r="VXB44" s="619"/>
      <c r="VXC44" s="619"/>
      <c r="VXD44" s="619"/>
      <c r="VXE44" s="619"/>
      <c r="VXF44" s="619"/>
      <c r="VXG44" s="619"/>
      <c r="VXH44" s="619"/>
      <c r="VXI44" s="619"/>
      <c r="VXJ44" s="619"/>
      <c r="VXK44" s="619"/>
      <c r="VXL44" s="619"/>
      <c r="VXM44" s="619"/>
      <c r="VXN44" s="619"/>
      <c r="VXO44" s="619"/>
      <c r="VXP44" s="619"/>
      <c r="VXQ44" s="619"/>
      <c r="VXR44" s="619"/>
      <c r="VXS44" s="619"/>
      <c r="VXT44" s="619"/>
      <c r="VXU44" s="619"/>
      <c r="VXV44" s="619"/>
      <c r="VXW44" s="619"/>
      <c r="VXX44" s="619"/>
      <c r="VXY44" s="619"/>
      <c r="VXZ44" s="619"/>
      <c r="VYA44" s="619"/>
      <c r="VYB44" s="619"/>
      <c r="VYC44" s="619"/>
      <c r="VYD44" s="619"/>
      <c r="VYE44" s="619"/>
      <c r="VYF44" s="619"/>
      <c r="VYG44" s="619"/>
      <c r="VYH44" s="619"/>
      <c r="VYI44" s="619"/>
      <c r="VYJ44" s="619"/>
      <c r="VYK44" s="619"/>
      <c r="VYL44" s="619"/>
      <c r="VYM44" s="619"/>
      <c r="VYN44" s="619"/>
      <c r="VYO44" s="619"/>
      <c r="VYP44" s="619"/>
      <c r="VYQ44" s="619"/>
      <c r="VYR44" s="619"/>
      <c r="VYS44" s="619"/>
      <c r="VYT44" s="619"/>
      <c r="VYU44" s="619"/>
      <c r="VYV44" s="619"/>
      <c r="VYW44" s="619"/>
      <c r="VYX44" s="619"/>
      <c r="VYY44" s="619"/>
      <c r="VYZ44" s="619"/>
      <c r="VZA44" s="619"/>
      <c r="VZB44" s="619"/>
      <c r="VZC44" s="619"/>
      <c r="VZD44" s="619"/>
      <c r="VZE44" s="619"/>
      <c r="VZF44" s="619"/>
      <c r="VZG44" s="619"/>
      <c r="VZH44" s="619"/>
      <c r="VZI44" s="619"/>
      <c r="VZJ44" s="619"/>
      <c r="VZK44" s="619"/>
      <c r="VZL44" s="619"/>
      <c r="VZM44" s="619"/>
      <c r="VZN44" s="619"/>
      <c r="VZO44" s="619"/>
      <c r="VZP44" s="619"/>
      <c r="VZQ44" s="619"/>
      <c r="VZR44" s="619"/>
      <c r="VZS44" s="619"/>
      <c r="VZT44" s="619"/>
      <c r="VZU44" s="619"/>
      <c r="VZV44" s="619"/>
      <c r="VZW44" s="619"/>
      <c r="VZX44" s="619"/>
      <c r="VZY44" s="619"/>
      <c r="VZZ44" s="619"/>
      <c r="WAA44" s="619"/>
      <c r="WAB44" s="619"/>
      <c r="WAC44" s="619"/>
      <c r="WAD44" s="619"/>
      <c r="WAE44" s="619"/>
      <c r="WAF44" s="619"/>
      <c r="WAG44" s="619"/>
      <c r="WAH44" s="619"/>
      <c r="WAI44" s="619"/>
      <c r="WAJ44" s="619"/>
      <c r="WAK44" s="619"/>
      <c r="WAL44" s="619"/>
      <c r="WAM44" s="619"/>
      <c r="WAN44" s="619"/>
      <c r="WAO44" s="619"/>
      <c r="WAP44" s="619"/>
      <c r="WAQ44" s="619"/>
      <c r="WAR44" s="619"/>
      <c r="WAS44" s="619"/>
      <c r="WAT44" s="619"/>
      <c r="WAU44" s="619"/>
      <c r="WAV44" s="619"/>
      <c r="WAW44" s="619"/>
      <c r="WAX44" s="619"/>
      <c r="WAY44" s="619"/>
      <c r="WAZ44" s="619"/>
      <c r="WBA44" s="619"/>
      <c r="WBB44" s="619"/>
      <c r="WBC44" s="619"/>
      <c r="WBD44" s="619"/>
      <c r="WBE44" s="619"/>
      <c r="WBF44" s="619"/>
      <c r="WBG44" s="619"/>
      <c r="WBH44" s="619"/>
      <c r="WBI44" s="619"/>
      <c r="WBJ44" s="619"/>
      <c r="WBK44" s="619"/>
      <c r="WBL44" s="619"/>
      <c r="WBM44" s="619"/>
      <c r="WBN44" s="619"/>
      <c r="WBO44" s="619"/>
      <c r="WBP44" s="619"/>
      <c r="WBQ44" s="619"/>
      <c r="WBR44" s="619"/>
      <c r="WBS44" s="619"/>
      <c r="WBT44" s="619"/>
      <c r="WBU44" s="619"/>
      <c r="WBV44" s="619"/>
      <c r="WBW44" s="619"/>
      <c r="WBX44" s="619"/>
      <c r="WBY44" s="619"/>
      <c r="WBZ44" s="619"/>
      <c r="WCA44" s="619"/>
      <c r="WCB44" s="619"/>
      <c r="WCC44" s="619"/>
      <c r="WCD44" s="619"/>
      <c r="WCE44" s="619"/>
      <c r="WCF44" s="619"/>
      <c r="WCG44" s="619"/>
      <c r="WCH44" s="619"/>
      <c r="WCI44" s="619"/>
      <c r="WCJ44" s="619"/>
      <c r="WCK44" s="619"/>
      <c r="WCL44" s="619"/>
      <c r="WCM44" s="619"/>
      <c r="WCN44" s="619"/>
      <c r="WCO44" s="619"/>
      <c r="WCP44" s="619"/>
      <c r="WCQ44" s="619"/>
      <c r="WCR44" s="619"/>
      <c r="WCS44" s="619"/>
      <c r="WCT44" s="619"/>
      <c r="WCU44" s="619"/>
      <c r="WCV44" s="619"/>
      <c r="WCW44" s="619"/>
      <c r="WCX44" s="619"/>
      <c r="WCY44" s="619"/>
      <c r="WCZ44" s="619"/>
      <c r="WDA44" s="619"/>
      <c r="WDB44" s="619"/>
      <c r="WDC44" s="619"/>
      <c r="WDD44" s="619"/>
      <c r="WDE44" s="619"/>
      <c r="WDF44" s="619"/>
      <c r="WDG44" s="619"/>
      <c r="WDH44" s="619"/>
      <c r="WDI44" s="619"/>
      <c r="WDJ44" s="619"/>
      <c r="WDK44" s="619"/>
      <c r="WDL44" s="619"/>
      <c r="WDM44" s="619"/>
      <c r="WDN44" s="619"/>
      <c r="WDO44" s="619"/>
      <c r="WDP44" s="619"/>
      <c r="WDQ44" s="619"/>
      <c r="WDR44" s="619"/>
      <c r="WDS44" s="619"/>
      <c r="WDT44" s="619"/>
      <c r="WDU44" s="619"/>
      <c r="WDV44" s="619"/>
      <c r="WDW44" s="619"/>
      <c r="WDX44" s="619"/>
      <c r="WDY44" s="619"/>
      <c r="WDZ44" s="619"/>
      <c r="WEA44" s="619"/>
      <c r="WEB44" s="619"/>
      <c r="WEC44" s="619"/>
      <c r="WED44" s="619"/>
      <c r="WEE44" s="619"/>
      <c r="WEF44" s="619"/>
      <c r="WEG44" s="619"/>
      <c r="WEH44" s="619"/>
      <c r="WEI44" s="619"/>
      <c r="WEJ44" s="619"/>
      <c r="WEK44" s="619"/>
      <c r="WEL44" s="619"/>
      <c r="WEM44" s="619"/>
      <c r="WEN44" s="619"/>
      <c r="WEO44" s="619"/>
      <c r="WEP44" s="619"/>
      <c r="WEQ44" s="619"/>
      <c r="WER44" s="619"/>
      <c r="WES44" s="619"/>
      <c r="WET44" s="619"/>
      <c r="WEU44" s="619"/>
      <c r="WEV44" s="619"/>
      <c r="WEW44" s="619"/>
      <c r="WEX44" s="619"/>
      <c r="WEY44" s="619"/>
      <c r="WEZ44" s="619"/>
      <c r="WFA44" s="619"/>
      <c r="WFB44" s="619"/>
      <c r="WFC44" s="619"/>
      <c r="WFD44" s="619"/>
      <c r="WFE44" s="619"/>
      <c r="WFF44" s="619"/>
      <c r="WFG44" s="619"/>
      <c r="WFH44" s="619"/>
      <c r="WFI44" s="619"/>
      <c r="WFJ44" s="619"/>
      <c r="WFK44" s="619"/>
      <c r="WFL44" s="619"/>
      <c r="WFM44" s="619"/>
      <c r="WFN44" s="619"/>
      <c r="WFO44" s="619"/>
      <c r="WFP44" s="619"/>
      <c r="WFQ44" s="619"/>
      <c r="WFR44" s="619"/>
      <c r="WFS44" s="619"/>
      <c r="WFT44" s="619"/>
      <c r="WFU44" s="619"/>
      <c r="WFV44" s="619"/>
      <c r="WFW44" s="619"/>
      <c r="WFX44" s="619"/>
      <c r="WFY44" s="619"/>
      <c r="WFZ44" s="619"/>
      <c r="WGA44" s="619"/>
      <c r="WGB44" s="619"/>
      <c r="WGC44" s="619"/>
      <c r="WGD44" s="619"/>
      <c r="WGE44" s="619"/>
      <c r="WGF44" s="619"/>
      <c r="WGG44" s="619"/>
      <c r="WGH44" s="619"/>
      <c r="WGI44" s="619"/>
      <c r="WGJ44" s="619"/>
      <c r="WGK44" s="619"/>
      <c r="WGL44" s="619"/>
      <c r="WGM44" s="619"/>
      <c r="WGN44" s="619"/>
      <c r="WGO44" s="619"/>
      <c r="WGP44" s="619"/>
      <c r="WGQ44" s="619"/>
      <c r="WGR44" s="619"/>
      <c r="WGS44" s="619"/>
      <c r="WGT44" s="619"/>
      <c r="WGU44" s="619"/>
      <c r="WGV44" s="619"/>
      <c r="WGW44" s="619"/>
      <c r="WGX44" s="619"/>
      <c r="WGY44" s="619"/>
      <c r="WGZ44" s="619"/>
      <c r="WHA44" s="619"/>
      <c r="WHB44" s="619"/>
      <c r="WHC44" s="619"/>
      <c r="WHD44" s="619"/>
      <c r="WHE44" s="619"/>
      <c r="WHF44" s="619"/>
      <c r="WHG44" s="619"/>
      <c r="WHH44" s="619"/>
      <c r="WHI44" s="619"/>
      <c r="WHJ44" s="619"/>
      <c r="WHK44" s="619"/>
      <c r="WHL44" s="619"/>
      <c r="WHM44" s="619"/>
      <c r="WHN44" s="619"/>
      <c r="WHO44" s="619"/>
      <c r="WHP44" s="619"/>
      <c r="WHQ44" s="619"/>
      <c r="WHR44" s="619"/>
      <c r="WHS44" s="619"/>
      <c r="WHT44" s="619"/>
      <c r="WHU44" s="619"/>
      <c r="WHV44" s="619"/>
      <c r="WHW44" s="619"/>
      <c r="WHX44" s="619"/>
      <c r="WHY44" s="619"/>
      <c r="WHZ44" s="619"/>
      <c r="WIA44" s="619"/>
      <c r="WIB44" s="619"/>
      <c r="WIC44" s="619"/>
      <c r="WID44" s="619"/>
      <c r="WIE44" s="619"/>
      <c r="WIF44" s="619"/>
      <c r="WIG44" s="619"/>
      <c r="WIH44" s="619"/>
      <c r="WII44" s="619"/>
      <c r="WIJ44" s="619"/>
      <c r="WIK44" s="619"/>
      <c r="WIL44" s="619"/>
      <c r="WIM44" s="619"/>
      <c r="WIN44" s="619"/>
      <c r="WIO44" s="619"/>
      <c r="WIP44" s="619"/>
      <c r="WIQ44" s="619"/>
      <c r="WIR44" s="619"/>
      <c r="WIS44" s="619"/>
      <c r="WIT44" s="619"/>
      <c r="WIU44" s="619"/>
      <c r="WIV44" s="619"/>
      <c r="WIW44" s="619"/>
      <c r="WIX44" s="619"/>
      <c r="WIY44" s="619"/>
      <c r="WIZ44" s="619"/>
      <c r="WJA44" s="619"/>
      <c r="WJB44" s="619"/>
      <c r="WJC44" s="619"/>
      <c r="WJD44" s="619"/>
      <c r="WJE44" s="619"/>
      <c r="WJF44" s="619"/>
      <c r="WJG44" s="619"/>
      <c r="WJH44" s="619"/>
      <c r="WJI44" s="619"/>
      <c r="WJJ44" s="619"/>
      <c r="WJK44" s="619"/>
      <c r="WJL44" s="619"/>
      <c r="WJM44" s="619"/>
      <c r="WJN44" s="619"/>
      <c r="WJO44" s="619"/>
      <c r="WJP44" s="619"/>
      <c r="WJQ44" s="619"/>
      <c r="WJR44" s="619"/>
      <c r="WJS44" s="619"/>
      <c r="WJT44" s="619"/>
      <c r="WJU44" s="619"/>
      <c r="WJV44" s="619"/>
      <c r="WJW44" s="619"/>
      <c r="WJX44" s="619"/>
      <c r="WJY44" s="619"/>
      <c r="WJZ44" s="619"/>
      <c r="WKA44" s="619"/>
      <c r="WKB44" s="619"/>
      <c r="WKC44" s="619"/>
      <c r="WKD44" s="619"/>
      <c r="WKE44" s="619"/>
      <c r="WKF44" s="619"/>
      <c r="WKG44" s="619"/>
      <c r="WKH44" s="619"/>
      <c r="WKI44" s="619"/>
      <c r="WKJ44" s="619"/>
      <c r="WKK44" s="619"/>
      <c r="WKL44" s="619"/>
      <c r="WKM44" s="619"/>
      <c r="WKN44" s="619"/>
      <c r="WKO44" s="619"/>
      <c r="WKP44" s="619"/>
      <c r="WKQ44" s="619"/>
      <c r="WKR44" s="619"/>
      <c r="WKS44" s="619"/>
      <c r="WKT44" s="619"/>
      <c r="WKU44" s="619"/>
      <c r="WKV44" s="619"/>
      <c r="WKW44" s="619"/>
      <c r="WKX44" s="619"/>
      <c r="WKY44" s="619"/>
      <c r="WKZ44" s="619"/>
      <c r="WLA44" s="619"/>
      <c r="WLB44" s="619"/>
      <c r="WLC44" s="619"/>
      <c r="WLD44" s="619"/>
      <c r="WLE44" s="619"/>
      <c r="WLF44" s="619"/>
      <c r="WLG44" s="619"/>
      <c r="WLH44" s="619"/>
      <c r="WLI44" s="619"/>
      <c r="WLJ44" s="619"/>
      <c r="WLK44" s="619"/>
      <c r="WLL44" s="619"/>
      <c r="WLM44" s="619"/>
      <c r="WLN44" s="619"/>
      <c r="WLO44" s="619"/>
      <c r="WLP44" s="619"/>
      <c r="WLQ44" s="619"/>
      <c r="WLR44" s="619"/>
      <c r="WLS44" s="619"/>
      <c r="WLT44" s="619"/>
      <c r="WLU44" s="619"/>
      <c r="WLV44" s="619"/>
      <c r="WLW44" s="619"/>
      <c r="WLX44" s="619"/>
      <c r="WLY44" s="619"/>
      <c r="WLZ44" s="619"/>
      <c r="WMA44" s="619"/>
      <c r="WMB44" s="619"/>
      <c r="WMC44" s="619"/>
      <c r="WMD44" s="619"/>
      <c r="WME44" s="619"/>
      <c r="WMF44" s="619"/>
      <c r="WMG44" s="619"/>
      <c r="WMH44" s="619"/>
      <c r="WMI44" s="619"/>
      <c r="WMJ44" s="619"/>
      <c r="WMK44" s="619"/>
      <c r="WML44" s="619"/>
      <c r="WMM44" s="619"/>
      <c r="WMN44" s="619"/>
      <c r="WMO44" s="619"/>
      <c r="WMP44" s="619"/>
      <c r="WMQ44" s="619"/>
      <c r="WMR44" s="619"/>
      <c r="WMS44" s="619"/>
      <c r="WMT44" s="619"/>
      <c r="WMU44" s="619"/>
      <c r="WMV44" s="619"/>
      <c r="WMW44" s="619"/>
      <c r="WMX44" s="619"/>
      <c r="WMY44" s="619"/>
      <c r="WMZ44" s="619"/>
      <c r="WNA44" s="619"/>
      <c r="WNB44" s="619"/>
      <c r="WNC44" s="619"/>
      <c r="WND44" s="619"/>
      <c r="WNE44" s="619"/>
      <c r="WNF44" s="619"/>
      <c r="WNG44" s="619"/>
      <c r="WNH44" s="619"/>
      <c r="WNI44" s="619"/>
      <c r="WNJ44" s="619"/>
      <c r="WNK44" s="619"/>
      <c r="WNL44" s="619"/>
      <c r="WNM44" s="619"/>
      <c r="WNN44" s="619"/>
      <c r="WNO44" s="619"/>
      <c r="WNP44" s="619"/>
      <c r="WNQ44" s="619"/>
      <c r="WNR44" s="619"/>
      <c r="WNS44" s="619"/>
      <c r="WNT44" s="619"/>
      <c r="WNU44" s="619"/>
      <c r="WNV44" s="619"/>
      <c r="WNW44" s="619"/>
      <c r="WNX44" s="619"/>
      <c r="WNY44" s="619"/>
      <c r="WNZ44" s="619"/>
      <c r="WOA44" s="619"/>
      <c r="WOB44" s="619"/>
      <c r="WOC44" s="619"/>
      <c r="WOD44" s="619"/>
      <c r="WOE44" s="619"/>
      <c r="WOF44" s="619"/>
      <c r="WOG44" s="619"/>
      <c r="WOH44" s="619"/>
      <c r="WOI44" s="619"/>
      <c r="WOJ44" s="619"/>
      <c r="WOK44" s="619"/>
      <c r="WOL44" s="619"/>
      <c r="WOM44" s="619"/>
      <c r="WON44" s="619"/>
      <c r="WOO44" s="619"/>
      <c r="WOP44" s="619"/>
      <c r="WOQ44" s="619"/>
      <c r="WOR44" s="619"/>
      <c r="WOS44" s="619"/>
      <c r="WOT44" s="619"/>
      <c r="WOU44" s="619"/>
      <c r="WOV44" s="619"/>
      <c r="WOW44" s="619"/>
      <c r="WOX44" s="619"/>
      <c r="WOY44" s="619"/>
      <c r="WOZ44" s="619"/>
      <c r="WPA44" s="619"/>
      <c r="WPB44" s="619"/>
      <c r="WPC44" s="619"/>
      <c r="WPD44" s="619"/>
      <c r="WPE44" s="619"/>
      <c r="WPF44" s="619"/>
      <c r="WPG44" s="619"/>
      <c r="WPH44" s="619"/>
      <c r="WPI44" s="619"/>
      <c r="WPJ44" s="619"/>
      <c r="WPK44" s="619"/>
      <c r="WPL44" s="619"/>
      <c r="WPM44" s="619"/>
      <c r="WPN44" s="619"/>
      <c r="WPO44" s="619"/>
      <c r="WPP44" s="619"/>
      <c r="WPQ44" s="619"/>
      <c r="WPR44" s="619"/>
      <c r="WPS44" s="619"/>
      <c r="WPT44" s="619"/>
      <c r="WPU44" s="619"/>
      <c r="WPV44" s="619"/>
      <c r="WPW44" s="619"/>
      <c r="WPX44" s="619"/>
      <c r="WPY44" s="619"/>
      <c r="WPZ44" s="619"/>
      <c r="WQA44" s="619"/>
      <c r="WQB44" s="619"/>
      <c r="WQC44" s="619"/>
      <c r="WQD44" s="619"/>
      <c r="WQE44" s="619"/>
      <c r="WQF44" s="619"/>
      <c r="WQG44" s="619"/>
      <c r="WQH44" s="619"/>
      <c r="WQI44" s="619"/>
      <c r="WQJ44" s="619"/>
      <c r="WQK44" s="619"/>
      <c r="WQL44" s="619"/>
      <c r="WQM44" s="619"/>
      <c r="WQN44" s="619"/>
      <c r="WQO44" s="619"/>
      <c r="WQP44" s="619"/>
      <c r="WQQ44" s="619"/>
      <c r="WQR44" s="619"/>
      <c r="WQS44" s="619"/>
      <c r="WQT44" s="619"/>
      <c r="WQU44" s="619"/>
      <c r="WQV44" s="619"/>
      <c r="WQW44" s="619"/>
      <c r="WQX44" s="619"/>
      <c r="WQY44" s="619"/>
      <c r="WQZ44" s="619"/>
      <c r="WRA44" s="619"/>
      <c r="WRB44" s="619"/>
      <c r="WRC44" s="619"/>
      <c r="WRD44" s="619"/>
      <c r="WRE44" s="619"/>
      <c r="WRF44" s="619"/>
      <c r="WRG44" s="619"/>
      <c r="WRH44" s="619"/>
      <c r="WRI44" s="619"/>
      <c r="WRJ44" s="619"/>
      <c r="WRK44" s="619"/>
      <c r="WRL44" s="619"/>
      <c r="WRM44" s="619"/>
      <c r="WRN44" s="619"/>
      <c r="WRO44" s="619"/>
      <c r="WRP44" s="619"/>
      <c r="WRQ44" s="619"/>
      <c r="WRR44" s="619"/>
      <c r="WRS44" s="619"/>
      <c r="WRT44" s="619"/>
      <c r="WRU44" s="619"/>
      <c r="WRV44" s="619"/>
      <c r="WRW44" s="619"/>
      <c r="WRX44" s="619"/>
      <c r="WRY44" s="619"/>
      <c r="WRZ44" s="619"/>
      <c r="WSA44" s="619"/>
      <c r="WSB44" s="619"/>
      <c r="WSC44" s="619"/>
      <c r="WSD44" s="619"/>
      <c r="WSE44" s="619"/>
      <c r="WSF44" s="619"/>
      <c r="WSG44" s="619"/>
      <c r="WSH44" s="619"/>
      <c r="WSI44" s="619"/>
      <c r="WSJ44" s="619"/>
      <c r="WSK44" s="619"/>
      <c r="WSL44" s="619"/>
      <c r="WSM44" s="619"/>
      <c r="WSN44" s="619"/>
      <c r="WSO44" s="619"/>
      <c r="WSP44" s="619"/>
      <c r="WSQ44" s="619"/>
      <c r="WSR44" s="619"/>
      <c r="WSS44" s="619"/>
      <c r="WST44" s="619"/>
      <c r="WSU44" s="619"/>
      <c r="WSV44" s="619"/>
      <c r="WSW44" s="619"/>
      <c r="WSX44" s="619"/>
      <c r="WSY44" s="619"/>
      <c r="WSZ44" s="619"/>
      <c r="WTA44" s="619"/>
      <c r="WTB44" s="619"/>
      <c r="WTC44" s="619"/>
      <c r="WTD44" s="619"/>
      <c r="WTE44" s="619"/>
      <c r="WTF44" s="619"/>
      <c r="WTG44" s="619"/>
      <c r="WTH44" s="619"/>
      <c r="WTI44" s="619"/>
      <c r="WTJ44" s="619"/>
      <c r="WTK44" s="619"/>
      <c r="WTL44" s="619"/>
      <c r="WTM44" s="619"/>
      <c r="WTN44" s="619"/>
      <c r="WTO44" s="619"/>
      <c r="WTP44" s="619"/>
      <c r="WTQ44" s="619"/>
      <c r="WTR44" s="619"/>
      <c r="WTS44" s="619"/>
      <c r="WTT44" s="619"/>
      <c r="WTU44" s="619"/>
      <c r="WTV44" s="619"/>
      <c r="WTW44" s="619"/>
      <c r="WTX44" s="619"/>
      <c r="WTY44" s="619"/>
      <c r="WTZ44" s="619"/>
      <c r="WUA44" s="619"/>
      <c r="WUB44" s="619"/>
      <c r="WUC44" s="619"/>
      <c r="WUD44" s="619"/>
      <c r="WUE44" s="619"/>
      <c r="WUF44" s="619"/>
      <c r="WUG44" s="619"/>
      <c r="WUH44" s="619"/>
      <c r="WUI44" s="619"/>
      <c r="WUJ44" s="619"/>
      <c r="WUK44" s="619"/>
      <c r="WUL44" s="619"/>
      <c r="WUM44" s="619"/>
      <c r="WUN44" s="619"/>
      <c r="WUO44" s="619"/>
      <c r="WUP44" s="619"/>
      <c r="WUQ44" s="619"/>
      <c r="WUR44" s="619"/>
      <c r="WUS44" s="619"/>
      <c r="WUT44" s="619"/>
      <c r="WUU44" s="619"/>
      <c r="WUV44" s="619"/>
      <c r="WUW44" s="619"/>
      <c r="WUX44" s="619"/>
      <c r="WUY44" s="619"/>
      <c r="WUZ44" s="619"/>
      <c r="WVA44" s="619"/>
      <c r="WVB44" s="619"/>
      <c r="WVC44" s="619"/>
      <c r="WVD44" s="619"/>
      <c r="WVE44" s="619"/>
      <c r="WVF44" s="619"/>
      <c r="WVG44" s="619"/>
      <c r="WVH44" s="619"/>
      <c r="WVI44" s="619"/>
      <c r="WVJ44" s="619"/>
      <c r="WVK44" s="619"/>
      <c r="WVL44" s="619"/>
      <c r="WVM44" s="619"/>
      <c r="WVN44" s="619"/>
      <c r="WVO44" s="619"/>
      <c r="WVP44" s="619"/>
      <c r="WVQ44" s="619"/>
      <c r="WVR44" s="619"/>
      <c r="WVS44" s="619"/>
      <c r="WVT44" s="619"/>
      <c r="WVU44" s="619"/>
      <c r="WVV44" s="619"/>
      <c r="WVW44" s="619"/>
      <c r="WVX44" s="619"/>
      <c r="WVY44" s="619"/>
      <c r="WVZ44" s="619"/>
      <c r="WWA44" s="619"/>
      <c r="WWB44" s="619"/>
      <c r="WWC44" s="619"/>
      <c r="WWD44" s="619"/>
      <c r="WWE44" s="619"/>
      <c r="WWF44" s="619"/>
      <c r="WWG44" s="619"/>
      <c r="WWH44" s="619"/>
      <c r="WWI44" s="619"/>
      <c r="WWJ44" s="619"/>
      <c r="WWK44" s="619"/>
      <c r="WWL44" s="619"/>
      <c r="WWM44" s="619"/>
      <c r="WWN44" s="619"/>
      <c r="WWO44" s="619"/>
      <c r="WWP44" s="619"/>
      <c r="WWQ44" s="619"/>
      <c r="WWR44" s="619"/>
      <c r="WWS44" s="619"/>
      <c r="WWT44" s="619"/>
      <c r="WWU44" s="619"/>
      <c r="WWV44" s="619"/>
      <c r="WWW44" s="619"/>
      <c r="WWX44" s="619"/>
      <c r="WWY44" s="619"/>
      <c r="WWZ44" s="619"/>
      <c r="WXA44" s="619"/>
      <c r="WXB44" s="619"/>
      <c r="WXC44" s="619"/>
      <c r="WXD44" s="619"/>
      <c r="WXE44" s="619"/>
      <c r="WXF44" s="619"/>
      <c r="WXG44" s="619"/>
      <c r="WXH44" s="619"/>
      <c r="WXI44" s="619"/>
      <c r="WXJ44" s="619"/>
      <c r="WXK44" s="619"/>
      <c r="WXL44" s="619"/>
      <c r="WXM44" s="619"/>
      <c r="WXN44" s="619"/>
      <c r="WXO44" s="619"/>
      <c r="WXP44" s="619"/>
      <c r="WXQ44" s="619"/>
      <c r="WXR44" s="619"/>
      <c r="WXS44" s="619"/>
      <c r="WXT44" s="619"/>
      <c r="WXU44" s="619"/>
      <c r="WXV44" s="619"/>
      <c r="WXW44" s="619"/>
      <c r="WXX44" s="619"/>
      <c r="WXY44" s="619"/>
      <c r="WXZ44" s="619"/>
      <c r="WYA44" s="619"/>
      <c r="WYB44" s="619"/>
      <c r="WYC44" s="619"/>
      <c r="WYD44" s="619"/>
      <c r="WYE44" s="619"/>
      <c r="WYF44" s="619"/>
      <c r="WYG44" s="619"/>
      <c r="WYH44" s="619"/>
      <c r="WYI44" s="619"/>
      <c r="WYJ44" s="619"/>
      <c r="WYK44" s="619"/>
      <c r="WYL44" s="619"/>
      <c r="WYM44" s="619"/>
      <c r="WYN44" s="619"/>
      <c r="WYO44" s="619"/>
      <c r="WYP44" s="619"/>
      <c r="WYQ44" s="619"/>
      <c r="WYR44" s="619"/>
      <c r="WYS44" s="619"/>
      <c r="WYT44" s="619"/>
      <c r="WYU44" s="619"/>
      <c r="WYV44" s="619"/>
      <c r="WYW44" s="619"/>
      <c r="WYX44" s="619"/>
      <c r="WYY44" s="619"/>
      <c r="WYZ44" s="619"/>
      <c r="WZA44" s="619"/>
      <c r="WZB44" s="619"/>
      <c r="WZC44" s="619"/>
      <c r="WZD44" s="619"/>
      <c r="WZE44" s="619"/>
      <c r="WZF44" s="619"/>
      <c r="WZG44" s="619"/>
      <c r="WZH44" s="619"/>
      <c r="WZI44" s="619"/>
      <c r="WZJ44" s="619"/>
      <c r="WZK44" s="619"/>
      <c r="WZL44" s="619"/>
      <c r="WZM44" s="619"/>
      <c r="WZN44" s="619"/>
      <c r="WZO44" s="619"/>
      <c r="WZP44" s="619"/>
      <c r="WZQ44" s="619"/>
      <c r="WZR44" s="619"/>
      <c r="WZS44" s="619"/>
      <c r="WZT44" s="619"/>
      <c r="WZU44" s="619"/>
      <c r="WZV44" s="619"/>
      <c r="WZW44" s="619"/>
      <c r="WZX44" s="619"/>
      <c r="WZY44" s="619"/>
      <c r="WZZ44" s="619"/>
      <c r="XAA44" s="619"/>
      <c r="XAB44" s="619"/>
      <c r="XAC44" s="619"/>
      <c r="XAD44" s="619"/>
      <c r="XAE44" s="619"/>
      <c r="XAF44" s="619"/>
      <c r="XAG44" s="619"/>
      <c r="XAH44" s="619"/>
      <c r="XAI44" s="619"/>
      <c r="XAJ44" s="619"/>
      <c r="XAK44" s="619"/>
      <c r="XAL44" s="619"/>
      <c r="XAM44" s="619"/>
      <c r="XAN44" s="619"/>
      <c r="XAO44" s="619"/>
      <c r="XAP44" s="619"/>
      <c r="XAQ44" s="619"/>
      <c r="XAR44" s="619"/>
      <c r="XAS44" s="619"/>
      <c r="XAT44" s="619"/>
      <c r="XAU44" s="619"/>
      <c r="XAV44" s="619"/>
      <c r="XAW44" s="619"/>
      <c r="XAX44" s="619"/>
      <c r="XAY44" s="619"/>
      <c r="XAZ44" s="619"/>
      <c r="XBA44" s="619"/>
      <c r="XBB44" s="619"/>
      <c r="XBC44" s="619"/>
      <c r="XBD44" s="619"/>
      <c r="XBE44" s="619"/>
      <c r="XBF44" s="619"/>
      <c r="XBG44" s="619"/>
      <c r="XBH44" s="619"/>
      <c r="XBI44" s="619"/>
      <c r="XBJ44" s="619"/>
      <c r="XBK44" s="619"/>
      <c r="XBL44" s="619"/>
      <c r="XBM44" s="619"/>
      <c r="XBN44" s="619"/>
      <c r="XBO44" s="619"/>
      <c r="XBP44" s="619"/>
      <c r="XBQ44" s="619"/>
      <c r="XBR44" s="619"/>
      <c r="XBS44" s="619"/>
      <c r="XBT44" s="619"/>
      <c r="XBU44" s="619"/>
      <c r="XBV44" s="619"/>
      <c r="XBW44" s="619"/>
      <c r="XBX44" s="619"/>
      <c r="XBY44" s="619"/>
      <c r="XBZ44" s="619"/>
      <c r="XCA44" s="619"/>
      <c r="XCB44" s="619"/>
      <c r="XCC44" s="619"/>
      <c r="XCD44" s="619"/>
      <c r="XCE44" s="619"/>
      <c r="XCF44" s="619"/>
      <c r="XCG44" s="619"/>
      <c r="XCH44" s="619"/>
      <c r="XCI44" s="619"/>
      <c r="XCJ44" s="619"/>
      <c r="XCK44" s="619"/>
      <c r="XCL44" s="619"/>
      <c r="XCM44" s="619"/>
      <c r="XCN44" s="619"/>
      <c r="XCO44" s="619"/>
      <c r="XCP44" s="619"/>
      <c r="XCQ44" s="619"/>
      <c r="XCR44" s="619"/>
      <c r="XCS44" s="619"/>
      <c r="XCT44" s="619"/>
      <c r="XCU44" s="619"/>
      <c r="XCV44" s="619"/>
      <c r="XCW44" s="619"/>
      <c r="XCX44" s="619"/>
      <c r="XCY44" s="619"/>
      <c r="XCZ44" s="619"/>
      <c r="XDA44" s="619"/>
      <c r="XDB44" s="619"/>
      <c r="XDC44" s="619"/>
      <c r="XDD44" s="619"/>
      <c r="XDE44" s="619"/>
      <c r="XDF44" s="619"/>
      <c r="XDG44" s="619"/>
      <c r="XDH44" s="619"/>
      <c r="XDI44" s="619"/>
      <c r="XDJ44" s="619"/>
      <c r="XDK44" s="619"/>
      <c r="XDL44" s="619"/>
      <c r="XDM44" s="619"/>
      <c r="XDN44" s="619"/>
      <c r="XDO44" s="619"/>
      <c r="XDP44" s="619"/>
      <c r="XDQ44" s="619"/>
      <c r="XDR44" s="619"/>
      <c r="XDS44" s="619"/>
      <c r="XDT44" s="619"/>
      <c r="XDU44" s="619"/>
      <c r="XDV44" s="619"/>
      <c r="XDW44" s="619"/>
      <c r="XDX44" s="619"/>
      <c r="XDY44" s="619"/>
      <c r="XDZ44" s="619"/>
      <c r="XEA44" s="619"/>
      <c r="XEB44" s="619"/>
      <c r="XEC44" s="619"/>
      <c r="XED44" s="619"/>
      <c r="XEE44" s="619"/>
      <c r="XEF44" s="619"/>
      <c r="XEG44" s="619"/>
      <c r="XEH44" s="619"/>
      <c r="XEI44" s="619"/>
      <c r="XEJ44" s="619"/>
      <c r="XEK44" s="619"/>
      <c r="XEL44" s="619"/>
      <c r="XEM44" s="619"/>
      <c r="XEN44" s="619"/>
      <c r="XEO44" s="619"/>
      <c r="XEP44" s="619"/>
      <c r="XEQ44" s="619"/>
      <c r="XER44" s="619"/>
      <c r="XES44" s="619"/>
      <c r="XET44" s="619"/>
      <c r="XEU44" s="619"/>
      <c r="XEV44" s="619"/>
      <c r="XEW44" s="619"/>
      <c r="XEX44" s="619"/>
      <c r="XEY44" s="619"/>
      <c r="XEZ44" s="619"/>
      <c r="XFA44" s="619"/>
      <c r="XFB44" s="619"/>
      <c r="XFC44" s="619"/>
      <c r="XFD44" s="619"/>
    </row>
    <row r="45" spans="1:16384" s="17" customFormat="1" ht="22.35" customHeight="1">
      <c r="A45" s="983"/>
      <c r="B45" s="983"/>
      <c r="C45" s="983"/>
      <c r="D45" s="983"/>
      <c r="E45" s="983"/>
      <c r="F45" s="983"/>
      <c r="G45" s="983"/>
      <c r="H45" s="983"/>
      <c r="I45" s="983"/>
      <c r="J45" s="983"/>
      <c r="K45" s="983"/>
      <c r="L45" s="983"/>
      <c r="M45" s="622"/>
    </row>
    <row r="46" spans="1:16384">
      <c r="A46" s="17"/>
      <c r="B46" s="17"/>
      <c r="C46" s="288"/>
      <c r="D46" s="17"/>
      <c r="E46" s="17"/>
      <c r="F46" s="17"/>
      <c r="G46" s="17"/>
      <c r="H46" s="17"/>
      <c r="I46" s="17"/>
      <c r="J46" s="17"/>
      <c r="K46" s="17"/>
      <c r="L46" s="17"/>
      <c r="M46" s="17"/>
    </row>
    <row r="50" spans="1:13" s="17" customFormat="1" ht="15" customHeight="1"/>
    <row r="51" spans="1:13" s="17" customFormat="1" ht="27" customHeight="1"/>
    <row r="52" spans="1:13" s="17" customFormat="1" ht="3" customHeight="1"/>
    <row r="53" spans="1:13" s="17" customFormat="1" ht="14.85" customHeight="1"/>
    <row r="54" spans="1:13" s="17" customFormat="1" ht="14.85" customHeight="1"/>
    <row r="55" spans="1:13" s="17" customFormat="1" ht="14.85" customHeight="1"/>
    <row r="56" spans="1:13" ht="27.75" customHeight="1">
      <c r="A56" s="17"/>
      <c r="B56" s="17"/>
      <c r="C56" s="17"/>
      <c r="D56" s="17"/>
      <c r="E56" s="17"/>
      <c r="F56" s="17"/>
      <c r="G56" s="17"/>
      <c r="H56" s="17"/>
      <c r="I56" s="17"/>
      <c r="J56" s="17"/>
      <c r="K56" s="17"/>
      <c r="L56" s="17"/>
      <c r="M56" s="17"/>
    </row>
    <row r="65" spans="1:13">
      <c r="A65" s="17"/>
      <c r="B65" s="17"/>
      <c r="C65" s="17"/>
      <c r="D65" s="17"/>
      <c r="E65" s="17"/>
      <c r="F65" s="79"/>
      <c r="G65" s="17"/>
      <c r="H65" s="17"/>
      <c r="I65" s="17"/>
      <c r="J65" s="17"/>
      <c r="K65" s="17"/>
      <c r="L65" s="17"/>
      <c r="M65" s="17"/>
    </row>
  </sheetData>
  <mergeCells count="12">
    <mergeCell ref="A45:L45"/>
    <mergeCell ref="A1:M1"/>
    <mergeCell ref="A2:M2"/>
    <mergeCell ref="A3:M3"/>
    <mergeCell ref="B4:D4"/>
    <mergeCell ref="E4:G4"/>
    <mergeCell ref="H4:J4"/>
    <mergeCell ref="K4:M4"/>
    <mergeCell ref="A31:M31"/>
    <mergeCell ref="A35:M35"/>
    <mergeCell ref="A38:L38"/>
    <mergeCell ref="A41:L41"/>
  </mergeCells>
  <printOptions horizontalCentered="1" verticalCentered="1" headings="1"/>
  <pageMargins left="0.25" right="0.25" top="0.75" bottom="0.75" header="0.3" footer="0.3"/>
  <pageSetup scale="67" orientation="landscape" r:id="rId1"/>
  <headerFooter alignWithMargins="0"/>
  <customProperties>
    <customPr name="_pios_id" r:id="rId2"/>
    <customPr name="EpmWorksheetKeyString_GUID" r:id="rId3"/>
  </customProperties>
  <ignoredErrors>
    <ignoredError sqref="G30 D30"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S213"/>
  <sheetViews>
    <sheetView zoomScaleNormal="100" workbookViewId="0">
      <selection activeCell="K25" sqref="K25"/>
    </sheetView>
  </sheetViews>
  <sheetFormatPr defaultRowHeight="12.75"/>
  <cols>
    <col min="1" max="1" width="10.5703125" customWidth="1"/>
    <col min="2" max="2" width="11.5703125" customWidth="1"/>
    <col min="3" max="3" width="9.5703125" customWidth="1"/>
    <col min="4" max="4" width="11.5703125" bestFit="1" customWidth="1"/>
    <col min="5" max="5" width="8.85546875" customWidth="1"/>
    <col min="6" max="6" width="11.42578125" customWidth="1"/>
    <col min="7" max="7" width="8.7109375" customWidth="1"/>
    <col min="8" max="8" width="10" customWidth="1"/>
    <col min="9" max="9" width="6.5703125" customWidth="1"/>
    <col min="10" max="10" width="11.5703125" customWidth="1"/>
    <col min="11" max="11" width="10.7109375" customWidth="1"/>
    <col min="12" max="12" width="11.28515625" bestFit="1" customWidth="1"/>
    <col min="13" max="13" width="8" customWidth="1"/>
    <col min="14" max="14" width="11.5703125" customWidth="1"/>
    <col min="15" max="15" width="10.7109375" customWidth="1"/>
    <col min="16" max="16" width="12" customWidth="1"/>
    <col min="17" max="17" width="9.5703125" customWidth="1"/>
    <col min="18" max="18" width="13.140625" bestFit="1" customWidth="1"/>
    <col min="19" max="19" width="6.85546875" bestFit="1" customWidth="1"/>
  </cols>
  <sheetData>
    <row r="1" spans="1:19" s="71" customFormat="1" ht="15.75">
      <c r="A1" s="1069" t="s">
        <v>179</v>
      </c>
      <c r="B1" s="1069"/>
      <c r="C1" s="1069"/>
      <c r="D1" s="1069"/>
      <c r="E1" s="1069"/>
      <c r="F1" s="1069"/>
      <c r="G1" s="1069"/>
      <c r="H1" s="1069"/>
      <c r="I1" s="1069"/>
      <c r="J1" s="1069"/>
      <c r="K1" s="1069"/>
      <c r="L1" s="1069"/>
      <c r="M1" s="1069"/>
      <c r="N1" s="1069"/>
      <c r="O1" s="1069"/>
      <c r="P1" s="1069"/>
      <c r="Q1" s="1069"/>
    </row>
    <row r="2" spans="1:19" s="71" customFormat="1" ht="15.75">
      <c r="A2" s="1069" t="s">
        <v>364</v>
      </c>
      <c r="B2" s="1100"/>
      <c r="C2" s="1100"/>
      <c r="D2" s="1100"/>
      <c r="E2" s="1100"/>
      <c r="F2" s="1100"/>
      <c r="G2" s="1100"/>
      <c r="H2" s="1100"/>
      <c r="I2" s="1100"/>
      <c r="J2" s="1100"/>
      <c r="K2" s="1100"/>
      <c r="L2" s="1100"/>
      <c r="M2" s="1100"/>
      <c r="N2" s="1100"/>
      <c r="O2" s="1100"/>
      <c r="P2" s="1100"/>
      <c r="Q2" s="1100"/>
    </row>
    <row r="3" spans="1:19" s="71" customFormat="1" ht="15.75">
      <c r="A3" s="1067" t="s">
        <v>737</v>
      </c>
      <c r="B3" s="1101"/>
      <c r="C3" s="1101"/>
      <c r="D3" s="1101"/>
      <c r="E3" s="1101"/>
      <c r="F3" s="1101"/>
      <c r="G3" s="1101"/>
      <c r="H3" s="1101"/>
      <c r="I3" s="1101"/>
      <c r="J3" s="1101"/>
      <c r="K3" s="1101"/>
      <c r="L3" s="1101"/>
      <c r="M3" s="1101"/>
      <c r="N3" s="1101"/>
      <c r="O3" s="1101"/>
      <c r="P3" s="1101"/>
      <c r="Q3" s="1101"/>
    </row>
    <row r="4" spans="1:19" s="17" customFormat="1" ht="15.75">
      <c r="A4" s="1092" t="s">
        <v>353</v>
      </c>
      <c r="B4" s="1093"/>
      <c r="C4" s="1093"/>
      <c r="D4" s="1093"/>
      <c r="E4" s="1093"/>
      <c r="F4" s="1093"/>
      <c r="G4" s="1093"/>
      <c r="H4" s="1093"/>
      <c r="I4" s="1094"/>
      <c r="J4" s="191"/>
      <c r="K4" s="191"/>
      <c r="L4" s="191"/>
      <c r="M4" s="191"/>
      <c r="N4" s="191"/>
      <c r="O4" s="191"/>
      <c r="P4" s="191"/>
      <c r="Q4" s="191"/>
    </row>
    <row r="5" spans="1:19">
      <c r="A5" s="1096" t="s">
        <v>180</v>
      </c>
      <c r="B5" s="1019" t="s">
        <v>181</v>
      </c>
      <c r="C5" s="1019"/>
      <c r="D5" s="1019"/>
      <c r="E5" s="1099"/>
      <c r="F5" s="1019" t="s">
        <v>182</v>
      </c>
      <c r="G5" s="1019"/>
      <c r="H5" s="1019"/>
      <c r="I5" s="1019"/>
      <c r="J5" s="1058" t="s">
        <v>183</v>
      </c>
      <c r="K5" s="1058"/>
      <c r="L5" s="1058"/>
      <c r="M5" s="1058"/>
      <c r="N5" s="1058" t="s">
        <v>8</v>
      </c>
      <c r="O5" s="1058"/>
      <c r="P5" s="1058"/>
      <c r="Q5" s="1058"/>
      <c r="R5" s="1058"/>
      <c r="S5" s="1058"/>
    </row>
    <row r="6" spans="1:19" ht="36" customHeight="1">
      <c r="A6" s="1097"/>
      <c r="B6" s="1095" t="s">
        <v>185</v>
      </c>
      <c r="C6" s="1058" t="s">
        <v>184</v>
      </c>
      <c r="D6" s="1058"/>
      <c r="E6" s="1058"/>
      <c r="F6" s="1095" t="s">
        <v>185</v>
      </c>
      <c r="G6" s="1058" t="s">
        <v>184</v>
      </c>
      <c r="H6" s="1058"/>
      <c r="I6" s="1058"/>
      <c r="J6" s="1095" t="s">
        <v>185</v>
      </c>
      <c r="K6" s="1058" t="s">
        <v>184</v>
      </c>
      <c r="L6" s="1058"/>
      <c r="M6" s="1058"/>
      <c r="N6" s="1095" t="s">
        <v>185</v>
      </c>
      <c r="O6" s="1095" t="s">
        <v>325</v>
      </c>
      <c r="P6" s="1095"/>
      <c r="Q6" s="1058" t="s">
        <v>184</v>
      </c>
      <c r="R6" s="1058"/>
      <c r="S6" s="1058"/>
    </row>
    <row r="7" spans="1:19" ht="27" customHeight="1">
      <c r="A7" s="1098"/>
      <c r="B7" s="1095"/>
      <c r="C7" s="384" t="s">
        <v>186</v>
      </c>
      <c r="D7" s="384" t="s">
        <v>187</v>
      </c>
      <c r="E7" s="384" t="s">
        <v>188</v>
      </c>
      <c r="F7" s="1095"/>
      <c r="G7" s="384" t="s">
        <v>186</v>
      </c>
      <c r="H7" s="384" t="s">
        <v>187</v>
      </c>
      <c r="I7" s="384" t="s">
        <v>188</v>
      </c>
      <c r="J7" s="1095"/>
      <c r="K7" s="384" t="s">
        <v>186</v>
      </c>
      <c r="L7" s="384" t="s">
        <v>187</v>
      </c>
      <c r="M7" s="384" t="s">
        <v>188</v>
      </c>
      <c r="N7" s="1095"/>
      <c r="O7" s="391" t="s">
        <v>323</v>
      </c>
      <c r="P7" s="391" t="s">
        <v>324</v>
      </c>
      <c r="Q7" s="384" t="s">
        <v>186</v>
      </c>
      <c r="R7" s="384" t="s">
        <v>187</v>
      </c>
      <c r="S7" s="384" t="s">
        <v>188</v>
      </c>
    </row>
    <row r="8" spans="1:19">
      <c r="A8" s="2" t="s">
        <v>189</v>
      </c>
      <c r="B8" s="143">
        <v>6352</v>
      </c>
      <c r="C8" s="143">
        <v>-13609.429899999996</v>
      </c>
      <c r="D8" s="143">
        <v>4458488.3029219704</v>
      </c>
      <c r="E8" s="143">
        <v>563.12383624999995</v>
      </c>
      <c r="F8" s="143">
        <v>564</v>
      </c>
      <c r="G8" s="143">
        <v>8939.3097000000016</v>
      </c>
      <c r="H8" s="143">
        <v>12603.086000000001</v>
      </c>
      <c r="I8" s="143">
        <v>2.2378598400000005</v>
      </c>
      <c r="J8" s="143">
        <v>1278</v>
      </c>
      <c r="K8" s="143">
        <v>-16814.608700000004</v>
      </c>
      <c r="L8" s="143">
        <v>1020835.1944598702</v>
      </c>
      <c r="M8" s="143">
        <v>132.73198734000002</v>
      </c>
      <c r="N8" s="143">
        <v>8194</v>
      </c>
      <c r="O8" s="143">
        <v>2853</v>
      </c>
      <c r="P8" s="143">
        <v>5341</v>
      </c>
      <c r="Q8" s="132">
        <v>-21484.728899999998</v>
      </c>
      <c r="R8" s="132">
        <v>5491926.583381841</v>
      </c>
      <c r="S8" s="143">
        <v>698.09368343000006</v>
      </c>
    </row>
    <row r="9" spans="1:19">
      <c r="A9" s="2" t="s">
        <v>190</v>
      </c>
      <c r="B9" s="132">
        <v>6207</v>
      </c>
      <c r="C9" s="132">
        <v>-15289.476600000002</v>
      </c>
      <c r="D9" s="132">
        <v>3199030.2357857516</v>
      </c>
      <c r="E9" s="132">
        <v>397.0257115400002</v>
      </c>
      <c r="F9" s="143">
        <v>613</v>
      </c>
      <c r="G9" s="143">
        <v>6193.3685999999998</v>
      </c>
      <c r="H9" s="143">
        <v>22410.260788990003</v>
      </c>
      <c r="I9" s="143">
        <v>4.0083985599999998</v>
      </c>
      <c r="J9" s="143">
        <v>1480</v>
      </c>
      <c r="K9" s="143">
        <v>-17597.730300000003</v>
      </c>
      <c r="L9" s="132">
        <v>1032513.0454902099</v>
      </c>
      <c r="M9" s="132">
        <v>131.24490655000002</v>
      </c>
      <c r="N9" s="143">
        <v>8300</v>
      </c>
      <c r="O9" s="143">
        <v>3369</v>
      </c>
      <c r="P9" s="143">
        <v>4931</v>
      </c>
      <c r="Q9" s="143">
        <v>-26693.838300000003</v>
      </c>
      <c r="R9" s="143">
        <v>4253953.5420649517</v>
      </c>
      <c r="S9" s="143">
        <v>532.27901665000024</v>
      </c>
    </row>
    <row r="10" spans="1:19">
      <c r="A10" s="2" t="s">
        <v>191</v>
      </c>
      <c r="B10" s="143">
        <v>7244</v>
      </c>
      <c r="C10" s="143">
        <v>24987.554599999996</v>
      </c>
      <c r="D10" s="143">
        <v>3510403.1831305455</v>
      </c>
      <c r="E10" s="143">
        <v>474.71977547000017</v>
      </c>
      <c r="F10" s="143">
        <v>703</v>
      </c>
      <c r="G10" s="143">
        <v>10594.335800000003</v>
      </c>
      <c r="H10" s="143">
        <v>34388.108943899992</v>
      </c>
      <c r="I10" s="143">
        <v>6.2127200000000009</v>
      </c>
      <c r="J10" s="143">
        <v>1686</v>
      </c>
      <c r="K10" s="143">
        <v>-19245.119299999998</v>
      </c>
      <c r="L10" s="143">
        <v>1075325.5929005297</v>
      </c>
      <c r="M10" s="143">
        <v>139.99297986999989</v>
      </c>
      <c r="N10" s="143">
        <v>9633</v>
      </c>
      <c r="O10" s="143">
        <v>3131</v>
      </c>
      <c r="P10" s="143">
        <v>6502</v>
      </c>
      <c r="Q10" s="143">
        <v>16336.771099999998</v>
      </c>
      <c r="R10" s="143">
        <v>4620116.8849749751</v>
      </c>
      <c r="S10" s="143">
        <v>620.92547534000005</v>
      </c>
    </row>
    <row r="11" spans="1:19" s="17" customFormat="1">
      <c r="A11" s="2" t="s">
        <v>192</v>
      </c>
      <c r="B11" s="143">
        <v>6885</v>
      </c>
      <c r="C11" s="143">
        <v>-18763.146000000059</v>
      </c>
      <c r="D11" s="143">
        <v>6651823.5613693912</v>
      </c>
      <c r="E11" s="143">
        <v>827.25573037000049</v>
      </c>
      <c r="F11" s="143">
        <v>318</v>
      </c>
      <c r="G11" s="143">
        <v>10372.497799999994</v>
      </c>
      <c r="H11" s="143">
        <v>5129.372698570005</v>
      </c>
      <c r="I11" s="143">
        <v>0.87625999999999848</v>
      </c>
      <c r="J11" s="143">
        <v>1136</v>
      </c>
      <c r="K11" s="143">
        <v>-13025.776000000034</v>
      </c>
      <c r="L11" s="143">
        <v>872520.68439453002</v>
      </c>
      <c r="M11" s="143">
        <v>116.02248393000059</v>
      </c>
      <c r="N11" s="143">
        <v>8339</v>
      </c>
      <c r="O11" s="143">
        <v>3103</v>
      </c>
      <c r="P11" s="143">
        <v>5236</v>
      </c>
      <c r="Q11" s="143">
        <v>-21416.4242000001</v>
      </c>
      <c r="R11" s="143">
        <v>7529473.6184624908</v>
      </c>
      <c r="S11" s="143">
        <v>944.15447430000108</v>
      </c>
    </row>
    <row r="12" spans="1:19" s="17" customFormat="1">
      <c r="A12" s="2" t="s">
        <v>193</v>
      </c>
      <c r="B12" s="143"/>
      <c r="C12" s="143"/>
      <c r="D12" s="143"/>
      <c r="E12" s="143"/>
      <c r="F12" s="143"/>
      <c r="G12" s="143"/>
      <c r="H12" s="143"/>
      <c r="I12" s="143"/>
      <c r="J12" s="143"/>
      <c r="K12" s="143"/>
      <c r="L12" s="143"/>
      <c r="M12" s="143"/>
      <c r="N12" s="143"/>
      <c r="O12" s="143"/>
      <c r="P12" s="143"/>
      <c r="Q12" s="143"/>
      <c r="R12" s="143"/>
      <c r="S12" s="143"/>
    </row>
    <row r="13" spans="1:19" s="17" customFormat="1">
      <c r="A13" s="2" t="s">
        <v>194</v>
      </c>
      <c r="B13" s="143"/>
      <c r="C13" s="143"/>
      <c r="D13" s="143"/>
      <c r="E13" s="143"/>
      <c r="F13" s="143"/>
      <c r="G13" s="143"/>
      <c r="H13" s="143"/>
      <c r="I13" s="143"/>
      <c r="J13" s="143"/>
      <c r="K13" s="143"/>
      <c r="L13" s="143"/>
      <c r="M13" s="143"/>
      <c r="N13" s="143"/>
      <c r="O13" s="143"/>
      <c r="P13" s="143"/>
      <c r="Q13" s="143"/>
      <c r="R13" s="143"/>
      <c r="S13" s="143"/>
    </row>
    <row r="14" spans="1:19" s="17" customFormat="1">
      <c r="A14" s="2" t="s">
        <v>195</v>
      </c>
      <c r="B14" s="143"/>
      <c r="C14" s="143"/>
      <c r="D14" s="143"/>
      <c r="E14" s="143"/>
      <c r="F14" s="143"/>
      <c r="G14" s="143"/>
      <c r="H14" s="143"/>
      <c r="I14" s="143"/>
      <c r="J14" s="143"/>
      <c r="K14" s="143"/>
      <c r="L14" s="143"/>
      <c r="M14" s="143"/>
      <c r="N14" s="143"/>
      <c r="O14" s="143"/>
      <c r="P14" s="143"/>
      <c r="Q14" s="143"/>
      <c r="R14" s="143"/>
      <c r="S14" s="143"/>
    </row>
    <row r="15" spans="1:19" s="17" customFormat="1">
      <c r="A15" s="2" t="s">
        <v>196</v>
      </c>
      <c r="B15" s="143"/>
      <c r="C15" s="143"/>
      <c r="D15" s="143"/>
      <c r="E15" s="143"/>
      <c r="F15" s="143"/>
      <c r="G15" s="143"/>
      <c r="H15" s="143"/>
      <c r="I15" s="143"/>
      <c r="J15" s="143"/>
      <c r="K15" s="143"/>
      <c r="L15" s="143"/>
      <c r="M15" s="143"/>
      <c r="N15" s="143"/>
      <c r="O15" s="143"/>
      <c r="P15" s="143"/>
      <c r="Q15" s="143"/>
      <c r="R15" s="143"/>
      <c r="S15" s="143"/>
    </row>
    <row r="16" spans="1:19" s="17" customFormat="1">
      <c r="A16" s="2" t="s">
        <v>197</v>
      </c>
      <c r="B16" s="143"/>
      <c r="C16" s="143"/>
      <c r="D16" s="143"/>
      <c r="E16" s="143"/>
      <c r="F16" s="143"/>
      <c r="G16" s="143"/>
      <c r="H16" s="143"/>
      <c r="I16" s="143"/>
      <c r="J16" s="143"/>
      <c r="K16" s="143"/>
      <c r="L16" s="143"/>
      <c r="M16" s="143"/>
      <c r="N16" s="143"/>
      <c r="O16" s="143"/>
      <c r="P16" s="143"/>
      <c r="Q16" s="143"/>
      <c r="R16" s="143"/>
      <c r="S16" s="143"/>
    </row>
    <row r="17" spans="1:19" s="17" customFormat="1">
      <c r="A17" s="2" t="s">
        <v>198</v>
      </c>
      <c r="B17" s="143"/>
      <c r="C17" s="143"/>
      <c r="D17" s="143"/>
      <c r="E17" s="143"/>
      <c r="F17" s="143"/>
      <c r="G17" s="143"/>
      <c r="H17" s="143"/>
      <c r="I17" s="143"/>
      <c r="J17" s="143"/>
      <c r="K17" s="143"/>
      <c r="L17" s="143"/>
      <c r="M17" s="143"/>
      <c r="N17" s="143"/>
      <c r="O17" s="143"/>
      <c r="P17" s="143"/>
      <c r="Q17" s="143"/>
      <c r="R17" s="143"/>
      <c r="S17" s="143"/>
    </row>
    <row r="18" spans="1:19" s="17" customFormat="1">
      <c r="A18" s="2" t="s">
        <v>199</v>
      </c>
      <c r="B18" s="143"/>
      <c r="C18" s="143"/>
      <c r="D18" s="143"/>
      <c r="E18" s="143"/>
      <c r="F18" s="143"/>
      <c r="G18" s="143"/>
      <c r="H18" s="143"/>
      <c r="I18" s="143"/>
      <c r="J18" s="143"/>
      <c r="K18" s="143"/>
      <c r="L18" s="143"/>
      <c r="M18" s="143"/>
      <c r="N18" s="143"/>
      <c r="O18" s="143"/>
      <c r="P18" s="143"/>
      <c r="Q18" s="143"/>
      <c r="R18" s="143"/>
      <c r="S18" s="143"/>
    </row>
    <row r="19" spans="1:19" s="17" customFormat="1" ht="13.5" thickBot="1">
      <c r="A19" s="63" t="s">
        <v>200</v>
      </c>
      <c r="B19" s="192"/>
      <c r="C19" s="192"/>
      <c r="D19" s="192"/>
      <c r="E19" s="192"/>
      <c r="F19" s="192"/>
      <c r="G19" s="192"/>
      <c r="H19" s="192"/>
      <c r="I19" s="192"/>
      <c r="J19" s="192"/>
      <c r="K19" s="192"/>
      <c r="L19" s="192"/>
      <c r="M19" s="192"/>
      <c r="N19" s="192"/>
      <c r="O19" s="192"/>
      <c r="P19" s="192"/>
      <c r="Q19" s="192"/>
      <c r="R19" s="192"/>
      <c r="S19" s="192"/>
    </row>
    <row r="20" spans="1:19">
      <c r="A20" s="60" t="s">
        <v>201</v>
      </c>
      <c r="B20" s="62">
        <f>SUM(B8:B19)</f>
        <v>26688</v>
      </c>
      <c r="C20" s="62">
        <f t="shared" ref="C20:N20" si="0">SUM(C8:C19)</f>
        <v>-22674.49790000006</v>
      </c>
      <c r="D20" s="62">
        <f t="shared" si="0"/>
        <v>17819745.283207659</v>
      </c>
      <c r="E20" s="62">
        <f t="shared" si="0"/>
        <v>2262.1250536300008</v>
      </c>
      <c r="F20" s="62">
        <f t="shared" si="0"/>
        <v>2198</v>
      </c>
      <c r="G20" s="62">
        <f t="shared" si="0"/>
        <v>36099.511899999998</v>
      </c>
      <c r="H20" s="62">
        <f t="shared" si="0"/>
        <v>74530.828431460002</v>
      </c>
      <c r="I20" s="62">
        <f t="shared" si="0"/>
        <v>13.3352384</v>
      </c>
      <c r="J20" s="62">
        <f t="shared" si="0"/>
        <v>5580</v>
      </c>
      <c r="K20" s="62">
        <f t="shared" si="0"/>
        <v>-66683.23430000004</v>
      </c>
      <c r="L20" s="62">
        <f>SUM(L8:L19)</f>
        <v>4001194.5172451399</v>
      </c>
      <c r="M20" s="62">
        <f t="shared" si="0"/>
        <v>519.99235769000052</v>
      </c>
      <c r="N20" s="62">
        <f t="shared" si="0"/>
        <v>34466</v>
      </c>
      <c r="O20" s="62">
        <f>SUM(O8:O19)</f>
        <v>12456</v>
      </c>
      <c r="P20" s="62">
        <f>SUM(P8:P19)</f>
        <v>22010</v>
      </c>
      <c r="Q20" s="62">
        <f>SUM(Q8:Q19)</f>
        <v>-53258.220300000103</v>
      </c>
      <c r="R20" s="62">
        <f>SUM(R8:R19)</f>
        <v>21895470.62888426</v>
      </c>
      <c r="S20" s="66">
        <f>SUM(S8:S19)</f>
        <v>2795.4526497200013</v>
      </c>
    </row>
    <row r="21" spans="1:19">
      <c r="A21" s="309"/>
      <c r="B21" s="309"/>
      <c r="C21" s="309"/>
      <c r="D21" s="309"/>
      <c r="E21" s="309"/>
      <c r="F21" s="309"/>
      <c r="G21" s="309"/>
      <c r="H21" s="309"/>
      <c r="I21" s="309"/>
      <c r="J21" s="309"/>
      <c r="K21" s="309"/>
      <c r="L21" s="309"/>
      <c r="M21" s="309"/>
      <c r="N21" s="309"/>
      <c r="O21" s="309"/>
      <c r="P21" s="309"/>
      <c r="Q21" s="309"/>
      <c r="R21" s="17"/>
      <c r="S21" s="17"/>
    </row>
    <row r="22" spans="1:19" s="70" customFormat="1" ht="12.75" customHeight="1">
      <c r="A22" s="1105" t="s">
        <v>202</v>
      </c>
      <c r="B22" s="1106"/>
      <c r="C22" s="1106"/>
      <c r="D22" s="1106"/>
      <c r="E22" s="1106"/>
      <c r="F22" s="1106"/>
      <c r="G22" s="1106"/>
      <c r="H22" s="1106"/>
      <c r="I22" s="1106"/>
      <c r="J22" s="1106"/>
      <c r="K22" s="1106"/>
      <c r="L22" s="1106"/>
      <c r="M22" s="1106"/>
      <c r="N22" s="1106"/>
      <c r="O22" s="1106"/>
      <c r="P22" s="1106"/>
      <c r="Q22" s="1107"/>
    </row>
    <row r="23" spans="1:19" s="7" customFormat="1" ht="12.75" customHeight="1">
      <c r="A23" s="1082" t="s">
        <v>169</v>
      </c>
      <c r="B23" s="1082"/>
      <c r="C23" s="1082"/>
      <c r="D23" s="1082"/>
      <c r="E23" s="1082"/>
      <c r="F23" s="1082"/>
      <c r="G23" s="1082"/>
      <c r="H23" s="1082"/>
      <c r="I23" s="1082"/>
      <c r="J23" s="1082"/>
      <c r="K23" s="1082"/>
      <c r="L23" s="1082"/>
      <c r="M23" s="1082"/>
      <c r="N23" s="1082"/>
      <c r="O23" s="1082"/>
      <c r="P23" s="114"/>
      <c r="Q23" s="114"/>
      <c r="R23" s="309"/>
      <c r="S23" s="308"/>
    </row>
    <row r="24" spans="1:19" s="298" customFormat="1" ht="12.75" customHeight="1">
      <c r="A24" s="1082"/>
      <c r="B24" s="1111"/>
      <c r="C24" s="1111"/>
      <c r="D24" s="1111"/>
      <c r="E24" s="1111"/>
      <c r="F24" s="1111"/>
      <c r="G24" s="1111"/>
      <c r="H24" s="1111"/>
      <c r="I24" s="1111"/>
      <c r="J24" s="1111"/>
      <c r="K24" s="1111"/>
      <c r="L24" s="1111"/>
      <c r="M24" s="1111"/>
      <c r="N24" s="1111"/>
      <c r="O24" s="1111"/>
      <c r="P24" s="114"/>
      <c r="Q24" s="114"/>
      <c r="R24" s="309"/>
      <c r="S24" s="308"/>
    </row>
    <row r="25" spans="1:19" ht="16.350000000000001" customHeight="1">
      <c r="A25" s="309"/>
      <c r="B25" s="309"/>
      <c r="C25" s="309"/>
      <c r="D25" s="309"/>
      <c r="E25" s="309"/>
      <c r="F25" s="309"/>
      <c r="G25" s="309"/>
      <c r="H25" s="309"/>
      <c r="I25" s="309"/>
      <c r="J25" s="309"/>
      <c r="K25" s="309"/>
      <c r="L25" s="309"/>
      <c r="M25" s="309"/>
      <c r="N25" s="309"/>
      <c r="O25" s="309"/>
      <c r="P25" s="309"/>
      <c r="Q25" s="309"/>
      <c r="R25" s="17"/>
      <c r="S25" s="17"/>
    </row>
    <row r="26" spans="1:19" ht="15" customHeight="1">
      <c r="A26" s="1092" t="s">
        <v>354</v>
      </c>
      <c r="B26" s="1093"/>
      <c r="C26" s="1093"/>
      <c r="D26" s="1093"/>
      <c r="E26" s="1093"/>
      <c r="F26" s="1093"/>
      <c r="G26" s="1093"/>
      <c r="H26" s="1093"/>
      <c r="I26" s="1094"/>
      <c r="J26" s="191"/>
      <c r="K26" s="191"/>
      <c r="L26" s="191"/>
      <c r="M26" s="191"/>
      <c r="N26" s="191"/>
      <c r="O26" s="191"/>
      <c r="P26" s="191"/>
      <c r="Q26" s="191"/>
      <c r="R26" s="17"/>
      <c r="S26" s="17"/>
    </row>
    <row r="27" spans="1:19">
      <c r="A27" s="388"/>
      <c r="B27" s="1019" t="s">
        <v>181</v>
      </c>
      <c r="C27" s="1019"/>
      <c r="D27" s="1019"/>
      <c r="E27" s="1099"/>
      <c r="F27" s="1019" t="s">
        <v>182</v>
      </c>
      <c r="G27" s="1019"/>
      <c r="H27" s="1019"/>
      <c r="I27" s="1019"/>
      <c r="J27" s="1058" t="s">
        <v>183</v>
      </c>
      <c r="K27" s="1058"/>
      <c r="L27" s="1058"/>
      <c r="M27" s="1058"/>
      <c r="N27" s="1058" t="s">
        <v>8</v>
      </c>
      <c r="O27" s="1058"/>
      <c r="P27" s="1058"/>
      <c r="Q27" s="1058"/>
      <c r="R27" s="17"/>
      <c r="S27" s="17"/>
    </row>
    <row r="28" spans="1:19">
      <c r="A28" s="1108" t="s">
        <v>180</v>
      </c>
      <c r="B28" s="1102" t="s">
        <v>185</v>
      </c>
      <c r="C28" s="193"/>
      <c r="D28" s="194"/>
      <c r="E28" s="195"/>
      <c r="F28" s="1102" t="s">
        <v>185</v>
      </c>
      <c r="G28" s="193"/>
      <c r="H28" s="194"/>
      <c r="I28" s="195"/>
      <c r="J28" s="1102" t="s">
        <v>185</v>
      </c>
      <c r="K28" s="193"/>
      <c r="L28" s="194"/>
      <c r="M28" s="195"/>
      <c r="N28" s="1102" t="s">
        <v>185</v>
      </c>
      <c r="O28" s="193"/>
      <c r="P28" s="194"/>
      <c r="Q28" s="195"/>
      <c r="R28" s="17"/>
      <c r="S28" s="17"/>
    </row>
    <row r="29" spans="1:19" ht="13.35" customHeight="1">
      <c r="A29" s="1109"/>
      <c r="B29" s="1103"/>
      <c r="C29" s="1019" t="s">
        <v>184</v>
      </c>
      <c r="D29" s="1019"/>
      <c r="E29" s="1019"/>
      <c r="F29" s="1103"/>
      <c r="G29" s="1019" t="s">
        <v>184</v>
      </c>
      <c r="H29" s="1019"/>
      <c r="I29" s="1019"/>
      <c r="J29" s="1103"/>
      <c r="K29" s="1019" t="s">
        <v>184</v>
      </c>
      <c r="L29" s="1019"/>
      <c r="M29" s="1019"/>
      <c r="N29" s="1103"/>
      <c r="O29" s="1019" t="s">
        <v>184</v>
      </c>
      <c r="P29" s="1019"/>
      <c r="Q29" s="1019"/>
      <c r="R29" s="17"/>
      <c r="S29" s="17"/>
    </row>
    <row r="30" spans="1:19" ht="25.5" customHeight="1">
      <c r="A30" s="1110"/>
      <c r="B30" s="1104"/>
      <c r="C30" s="196" t="s">
        <v>186</v>
      </c>
      <c r="D30" s="384" t="s">
        <v>187</v>
      </c>
      <c r="E30" s="384" t="s">
        <v>188</v>
      </c>
      <c r="F30" s="1104"/>
      <c r="G30" s="196" t="s">
        <v>186</v>
      </c>
      <c r="H30" s="384" t="s">
        <v>187</v>
      </c>
      <c r="I30" s="384" t="s">
        <v>188</v>
      </c>
      <c r="J30" s="1104"/>
      <c r="K30" s="196" t="s">
        <v>186</v>
      </c>
      <c r="L30" s="384" t="s">
        <v>187</v>
      </c>
      <c r="M30" s="384" t="s">
        <v>188</v>
      </c>
      <c r="N30" s="1104"/>
      <c r="O30" s="196" t="s">
        <v>186</v>
      </c>
      <c r="P30" s="384" t="s">
        <v>187</v>
      </c>
      <c r="Q30" s="384" t="s">
        <v>188</v>
      </c>
      <c r="R30" s="17"/>
      <c r="S30" s="17"/>
    </row>
    <row r="31" spans="1:19">
      <c r="A31" s="2" t="s">
        <v>189</v>
      </c>
      <c r="B31" s="249" t="s">
        <v>335</v>
      </c>
      <c r="C31" s="249" t="s">
        <v>335</v>
      </c>
      <c r="D31" s="249" t="s">
        <v>335</v>
      </c>
      <c r="E31" s="249" t="s">
        <v>335</v>
      </c>
      <c r="F31" s="249" t="s">
        <v>335</v>
      </c>
      <c r="G31" s="249" t="s">
        <v>335</v>
      </c>
      <c r="H31" s="249" t="s">
        <v>335</v>
      </c>
      <c r="I31" s="249" t="s">
        <v>335</v>
      </c>
      <c r="J31" s="249" t="s">
        <v>335</v>
      </c>
      <c r="K31" s="249" t="s">
        <v>335</v>
      </c>
      <c r="L31" s="249" t="s">
        <v>335</v>
      </c>
      <c r="M31" s="249" t="s">
        <v>335</v>
      </c>
      <c r="N31" s="249" t="s">
        <v>335</v>
      </c>
      <c r="O31" s="249" t="s">
        <v>335</v>
      </c>
      <c r="P31" s="249" t="s">
        <v>335</v>
      </c>
      <c r="Q31" s="249" t="s">
        <v>335</v>
      </c>
      <c r="R31" s="17"/>
      <c r="S31" s="17"/>
    </row>
    <row r="32" spans="1:19">
      <c r="A32" s="2" t="s">
        <v>190</v>
      </c>
      <c r="B32" s="249" t="s">
        <v>335</v>
      </c>
      <c r="C32" s="249" t="s">
        <v>335</v>
      </c>
      <c r="D32" s="249" t="s">
        <v>335</v>
      </c>
      <c r="E32" s="249" t="s">
        <v>335</v>
      </c>
      <c r="F32" s="249" t="s">
        <v>335</v>
      </c>
      <c r="G32" s="249" t="s">
        <v>335</v>
      </c>
      <c r="H32" s="249" t="s">
        <v>335</v>
      </c>
      <c r="I32" s="249" t="s">
        <v>335</v>
      </c>
      <c r="J32" s="249" t="s">
        <v>335</v>
      </c>
      <c r="K32" s="249" t="s">
        <v>335</v>
      </c>
      <c r="L32" s="249" t="s">
        <v>335</v>
      </c>
      <c r="M32" s="249" t="s">
        <v>335</v>
      </c>
      <c r="N32" s="249" t="s">
        <v>335</v>
      </c>
      <c r="O32" s="249" t="s">
        <v>335</v>
      </c>
      <c r="P32" s="249" t="s">
        <v>335</v>
      </c>
      <c r="Q32" s="249" t="s">
        <v>335</v>
      </c>
      <c r="R32" s="17"/>
      <c r="S32" s="17"/>
    </row>
    <row r="33" spans="1:19">
      <c r="A33" s="2" t="s">
        <v>191</v>
      </c>
      <c r="B33" s="249"/>
      <c r="C33" s="143"/>
      <c r="D33" s="143"/>
      <c r="E33" s="143"/>
      <c r="F33" s="143"/>
      <c r="G33" s="143"/>
      <c r="H33" s="143"/>
      <c r="I33" s="143"/>
      <c r="J33" s="143"/>
      <c r="K33" s="143"/>
      <c r="L33" s="143"/>
      <c r="M33" s="143"/>
      <c r="N33" s="143"/>
      <c r="O33" s="143"/>
      <c r="P33" s="143"/>
      <c r="Q33" s="143"/>
      <c r="R33" s="17"/>
      <c r="S33" s="17"/>
    </row>
    <row r="34" spans="1:19">
      <c r="A34" s="2" t="s">
        <v>192</v>
      </c>
      <c r="B34" s="249"/>
      <c r="C34" s="143"/>
      <c r="D34" s="143"/>
      <c r="E34" s="143"/>
      <c r="F34" s="143"/>
      <c r="G34" s="143"/>
      <c r="H34" s="143"/>
      <c r="I34" s="143"/>
      <c r="J34" s="143"/>
      <c r="K34" s="143"/>
      <c r="L34" s="143"/>
      <c r="M34" s="143"/>
      <c r="N34" s="143"/>
      <c r="O34" s="143"/>
      <c r="P34" s="143"/>
      <c r="Q34" s="143"/>
      <c r="R34" s="17"/>
      <c r="S34" s="17"/>
    </row>
    <row r="35" spans="1:19">
      <c r="A35" s="2" t="s">
        <v>193</v>
      </c>
      <c r="B35" s="249"/>
      <c r="C35" s="143"/>
      <c r="D35" s="143"/>
      <c r="E35" s="143"/>
      <c r="F35" s="143"/>
      <c r="G35" s="143"/>
      <c r="H35" s="143"/>
      <c r="I35" s="143"/>
      <c r="J35" s="143"/>
      <c r="K35" s="143"/>
      <c r="L35" s="143"/>
      <c r="M35" s="143"/>
      <c r="N35" s="143"/>
      <c r="O35" s="143"/>
      <c r="P35" s="143"/>
      <c r="Q35" s="143"/>
      <c r="R35" s="17"/>
      <c r="S35" s="17"/>
    </row>
    <row r="36" spans="1:19">
      <c r="A36" s="2" t="s">
        <v>194</v>
      </c>
      <c r="B36" s="249"/>
      <c r="C36" s="143"/>
      <c r="D36" s="143"/>
      <c r="E36" s="143"/>
      <c r="F36" s="143"/>
      <c r="G36" s="143"/>
      <c r="H36" s="143"/>
      <c r="I36" s="143"/>
      <c r="J36" s="143"/>
      <c r="K36" s="143"/>
      <c r="L36" s="143"/>
      <c r="M36" s="143"/>
      <c r="N36" s="143"/>
      <c r="O36" s="143"/>
      <c r="P36" s="143"/>
      <c r="Q36" s="143"/>
      <c r="R36" s="17"/>
      <c r="S36" s="17"/>
    </row>
    <row r="37" spans="1:19">
      <c r="A37" s="2" t="s">
        <v>195</v>
      </c>
      <c r="B37" s="249"/>
      <c r="C37" s="143"/>
      <c r="D37" s="143"/>
      <c r="E37" s="143"/>
      <c r="F37" s="143"/>
      <c r="G37" s="143"/>
      <c r="H37" s="143"/>
      <c r="I37" s="143"/>
      <c r="J37" s="143"/>
      <c r="K37" s="143"/>
      <c r="L37" s="143"/>
      <c r="M37" s="143"/>
      <c r="N37" s="143"/>
      <c r="O37" s="143"/>
      <c r="P37" s="143"/>
      <c r="Q37" s="143"/>
      <c r="R37" s="17"/>
      <c r="S37" s="17"/>
    </row>
    <row r="38" spans="1:19">
      <c r="A38" s="2" t="s">
        <v>196</v>
      </c>
      <c r="B38" s="249"/>
      <c r="C38" s="143"/>
      <c r="D38" s="143"/>
      <c r="E38" s="143"/>
      <c r="F38" s="143"/>
      <c r="G38" s="143"/>
      <c r="H38" s="143"/>
      <c r="I38" s="143"/>
      <c r="J38" s="143"/>
      <c r="K38" s="143"/>
      <c r="L38" s="143"/>
      <c r="M38" s="143"/>
      <c r="N38" s="143"/>
      <c r="O38" s="143"/>
      <c r="P38" s="143"/>
      <c r="Q38" s="143"/>
      <c r="R38" s="17"/>
      <c r="S38" s="17"/>
    </row>
    <row r="39" spans="1:19">
      <c r="A39" s="2" t="s">
        <v>197</v>
      </c>
      <c r="B39" s="249"/>
      <c r="C39" s="143"/>
      <c r="D39" s="143"/>
      <c r="E39" s="143"/>
      <c r="F39" s="143"/>
      <c r="G39" s="143"/>
      <c r="H39" s="143"/>
      <c r="I39" s="143"/>
      <c r="J39" s="143"/>
      <c r="K39" s="143"/>
      <c r="L39" s="143"/>
      <c r="M39" s="143"/>
      <c r="N39" s="143"/>
      <c r="O39" s="143"/>
      <c r="P39" s="143"/>
      <c r="Q39" s="143"/>
      <c r="R39" s="17"/>
      <c r="S39" s="17"/>
    </row>
    <row r="40" spans="1:19">
      <c r="A40" s="2" t="s">
        <v>198</v>
      </c>
      <c r="B40" s="143"/>
      <c r="C40" s="143"/>
      <c r="D40" s="143"/>
      <c r="E40" s="143"/>
      <c r="F40" s="143"/>
      <c r="G40" s="143"/>
      <c r="H40" s="143"/>
      <c r="I40" s="143"/>
      <c r="J40" s="143"/>
      <c r="K40" s="143"/>
      <c r="L40" s="143"/>
      <c r="M40" s="143"/>
      <c r="N40" s="143"/>
      <c r="O40" s="143"/>
      <c r="P40" s="143"/>
      <c r="Q40" s="143"/>
      <c r="R40" s="17"/>
      <c r="S40" s="17"/>
    </row>
    <row r="41" spans="1:19" s="17" customFormat="1">
      <c r="A41" s="2" t="s">
        <v>199</v>
      </c>
      <c r="B41" s="143"/>
      <c r="C41" s="143"/>
      <c r="D41" s="143"/>
      <c r="E41" s="143"/>
      <c r="F41" s="143"/>
      <c r="G41" s="143"/>
      <c r="H41" s="143"/>
      <c r="I41" s="143"/>
      <c r="J41" s="143"/>
      <c r="K41" s="143"/>
      <c r="L41" s="143"/>
      <c r="M41" s="143"/>
      <c r="N41" s="143"/>
      <c r="O41" s="143"/>
      <c r="P41" s="143"/>
      <c r="Q41" s="143"/>
    </row>
    <row r="42" spans="1:19" s="17" customFormat="1" ht="13.5" thickBot="1">
      <c r="A42" s="63" t="s">
        <v>200</v>
      </c>
      <c r="B42" s="192"/>
      <c r="C42" s="192"/>
      <c r="D42" s="192"/>
      <c r="E42" s="192"/>
      <c r="F42" s="192"/>
      <c r="G42" s="192"/>
      <c r="H42" s="192"/>
      <c r="I42" s="192"/>
      <c r="J42" s="192"/>
      <c r="K42" s="192"/>
      <c r="L42" s="192"/>
      <c r="M42" s="192"/>
      <c r="N42" s="192"/>
      <c r="O42" s="192"/>
      <c r="P42" s="192"/>
      <c r="Q42" s="192"/>
    </row>
    <row r="43" spans="1:19" s="17" customFormat="1">
      <c r="A43" s="60" t="s">
        <v>201</v>
      </c>
      <c r="B43" s="62">
        <f>SUM(B31:B42)</f>
        <v>0</v>
      </c>
      <c r="C43" s="62">
        <f t="shared" ref="C43:Q43" si="1">SUM(C31:C42)</f>
        <v>0</v>
      </c>
      <c r="D43" s="62">
        <f t="shared" si="1"/>
        <v>0</v>
      </c>
      <c r="E43" s="62">
        <f t="shared" si="1"/>
        <v>0</v>
      </c>
      <c r="F43" s="62">
        <f t="shared" si="1"/>
        <v>0</v>
      </c>
      <c r="G43" s="62">
        <f t="shared" si="1"/>
        <v>0</v>
      </c>
      <c r="H43" s="62">
        <f t="shared" si="1"/>
        <v>0</v>
      </c>
      <c r="I43" s="62">
        <f t="shared" si="1"/>
        <v>0</v>
      </c>
      <c r="J43" s="62">
        <f t="shared" si="1"/>
        <v>0</v>
      </c>
      <c r="K43" s="62">
        <f t="shared" si="1"/>
        <v>0</v>
      </c>
      <c r="L43" s="62">
        <f t="shared" si="1"/>
        <v>0</v>
      </c>
      <c r="M43" s="62">
        <f t="shared" si="1"/>
        <v>0</v>
      </c>
      <c r="N43" s="62">
        <f t="shared" si="1"/>
        <v>0</v>
      </c>
      <c r="O43" s="62">
        <f t="shared" si="1"/>
        <v>0</v>
      </c>
      <c r="P43" s="62">
        <f t="shared" si="1"/>
        <v>0</v>
      </c>
      <c r="Q43" s="66">
        <f t="shared" si="1"/>
        <v>0</v>
      </c>
    </row>
    <row r="44" spans="1:19" s="17" customFormat="1">
      <c r="A44" s="102"/>
      <c r="B44" s="197"/>
      <c r="C44" s="197"/>
      <c r="D44" s="197"/>
      <c r="E44" s="197"/>
      <c r="F44" s="197"/>
      <c r="G44" s="197"/>
      <c r="H44" s="197"/>
      <c r="I44" s="197"/>
      <c r="J44" s="197"/>
      <c r="K44" s="197"/>
      <c r="L44" s="197"/>
      <c r="M44" s="197"/>
      <c r="N44" s="197"/>
      <c r="O44" s="197"/>
      <c r="P44" s="197"/>
      <c r="Q44" s="198"/>
    </row>
    <row r="45" spans="1:19">
      <c r="A45" s="1105" t="s">
        <v>203</v>
      </c>
      <c r="B45" s="1106"/>
      <c r="C45" s="1106"/>
      <c r="D45" s="1106"/>
      <c r="E45" s="1106"/>
      <c r="F45" s="1106"/>
      <c r="G45" s="1106"/>
      <c r="H45" s="1106"/>
      <c r="I45" s="1106"/>
      <c r="J45" s="1106"/>
      <c r="K45" s="1106"/>
      <c r="L45" s="1106"/>
      <c r="M45" s="1106"/>
      <c r="N45" s="1106"/>
      <c r="O45" s="1106"/>
      <c r="P45" s="1106"/>
      <c r="Q45" s="1107"/>
      <c r="R45" s="17"/>
      <c r="S45" s="17"/>
    </row>
    <row r="46" spans="1:19">
      <c r="A46" s="1082" t="s">
        <v>169</v>
      </c>
      <c r="B46" s="1082"/>
      <c r="C46" s="1082"/>
      <c r="D46" s="1082"/>
      <c r="E46" s="1082"/>
      <c r="F46" s="1082"/>
      <c r="G46" s="1082"/>
      <c r="H46" s="1082"/>
      <c r="I46" s="1082"/>
      <c r="J46" s="1082"/>
      <c r="K46" s="1082"/>
      <c r="L46" s="1082"/>
      <c r="M46" s="1082"/>
      <c r="N46" s="1082"/>
      <c r="O46" s="1082"/>
      <c r="P46" s="309"/>
      <c r="Q46" s="309"/>
      <c r="R46" s="17"/>
      <c r="S46" s="17"/>
    </row>
    <row r="47" spans="1:19" s="17" customFormat="1">
      <c r="A47" s="387"/>
      <c r="B47" s="387"/>
      <c r="C47" s="387"/>
      <c r="D47" s="387"/>
      <c r="E47" s="387"/>
      <c r="F47" s="387"/>
      <c r="G47" s="387"/>
      <c r="H47" s="387"/>
      <c r="I47" s="387"/>
      <c r="J47" s="387"/>
      <c r="K47" s="387"/>
      <c r="L47" s="387"/>
      <c r="M47" s="387"/>
      <c r="N47" s="387"/>
      <c r="O47" s="387"/>
      <c r="P47" s="309"/>
      <c r="Q47" s="309"/>
    </row>
    <row r="48" spans="1:19" ht="15.75">
      <c r="A48" s="1092" t="s">
        <v>355</v>
      </c>
      <c r="B48" s="1093"/>
      <c r="C48" s="1093"/>
      <c r="D48" s="1093"/>
      <c r="E48" s="1093"/>
      <c r="F48" s="1093"/>
      <c r="G48" s="1093"/>
      <c r="H48" s="1093"/>
      <c r="I48" s="1094"/>
      <c r="J48" s="191"/>
      <c r="K48" s="191"/>
      <c r="L48" s="191"/>
      <c r="M48" s="191"/>
      <c r="N48" s="191"/>
      <c r="O48" s="191"/>
      <c r="P48" s="191"/>
      <c r="Q48" s="191"/>
      <c r="R48" s="17"/>
      <c r="S48" s="17"/>
    </row>
    <row r="49" spans="1:19">
      <c r="A49" s="1096" t="s">
        <v>180</v>
      </c>
      <c r="B49" s="1019" t="s">
        <v>181</v>
      </c>
      <c r="C49" s="1019"/>
      <c r="D49" s="1019"/>
      <c r="E49" s="1099"/>
      <c r="F49" s="1019" t="s">
        <v>182</v>
      </c>
      <c r="G49" s="1019"/>
      <c r="H49" s="1019"/>
      <c r="I49" s="1019"/>
      <c r="J49" s="1058" t="s">
        <v>183</v>
      </c>
      <c r="K49" s="1058"/>
      <c r="L49" s="1058"/>
      <c r="M49" s="1058"/>
      <c r="N49" s="1058" t="s">
        <v>8</v>
      </c>
      <c r="O49" s="1058"/>
      <c r="P49" s="1058"/>
      <c r="Q49" s="1058"/>
      <c r="R49" s="17"/>
      <c r="S49" s="17"/>
    </row>
    <row r="50" spans="1:19" ht="13.35" customHeight="1">
      <c r="A50" s="1097"/>
      <c r="B50" s="1095" t="s">
        <v>204</v>
      </c>
      <c r="C50" s="1058" t="s">
        <v>184</v>
      </c>
      <c r="D50" s="1058"/>
      <c r="E50" s="1058"/>
      <c r="F50" s="1095" t="s">
        <v>204</v>
      </c>
      <c r="G50" s="1058" t="s">
        <v>184</v>
      </c>
      <c r="H50" s="1058"/>
      <c r="I50" s="1058"/>
      <c r="J50" s="1095" t="s">
        <v>204</v>
      </c>
      <c r="K50" s="1058" t="s">
        <v>184</v>
      </c>
      <c r="L50" s="1058"/>
      <c r="M50" s="1058"/>
      <c r="N50" s="1095" t="s">
        <v>204</v>
      </c>
      <c r="O50" s="1058" t="s">
        <v>184</v>
      </c>
      <c r="P50" s="1058"/>
      <c r="Q50" s="1058"/>
      <c r="R50" s="17"/>
      <c r="S50" s="17"/>
    </row>
    <row r="51" spans="1:19" ht="39.6" customHeight="1">
      <c r="A51" s="1098"/>
      <c r="B51" s="1095"/>
      <c r="C51" s="384" t="s">
        <v>186</v>
      </c>
      <c r="D51" s="384" t="s">
        <v>187</v>
      </c>
      <c r="E51" s="384" t="s">
        <v>188</v>
      </c>
      <c r="F51" s="1095"/>
      <c r="G51" s="384" t="s">
        <v>186</v>
      </c>
      <c r="H51" s="384" t="s">
        <v>187</v>
      </c>
      <c r="I51" s="384" t="s">
        <v>188</v>
      </c>
      <c r="J51" s="1095"/>
      <c r="K51" s="384" t="s">
        <v>186</v>
      </c>
      <c r="L51" s="384" t="s">
        <v>187</v>
      </c>
      <c r="M51" s="384" t="s">
        <v>188</v>
      </c>
      <c r="N51" s="1095"/>
      <c r="O51" s="384" t="s">
        <v>186</v>
      </c>
      <c r="P51" s="384" t="s">
        <v>187</v>
      </c>
      <c r="Q51" s="384" t="s">
        <v>188</v>
      </c>
      <c r="R51" s="17"/>
      <c r="S51" s="17"/>
    </row>
    <row r="52" spans="1:19">
      <c r="A52" s="2" t="s">
        <v>189</v>
      </c>
      <c r="B52" s="249" t="s">
        <v>335</v>
      </c>
      <c r="C52" s="249" t="s">
        <v>335</v>
      </c>
      <c r="D52" s="249" t="s">
        <v>335</v>
      </c>
      <c r="E52" s="249" t="s">
        <v>335</v>
      </c>
      <c r="F52" s="249" t="s">
        <v>335</v>
      </c>
      <c r="G52" s="249" t="s">
        <v>335</v>
      </c>
      <c r="H52" s="249" t="s">
        <v>335</v>
      </c>
      <c r="I52" s="249" t="s">
        <v>335</v>
      </c>
      <c r="J52" s="249" t="s">
        <v>335</v>
      </c>
      <c r="K52" s="249" t="s">
        <v>335</v>
      </c>
      <c r="L52" s="249" t="s">
        <v>335</v>
      </c>
      <c r="M52" s="249" t="s">
        <v>335</v>
      </c>
      <c r="N52" s="249" t="s">
        <v>335</v>
      </c>
      <c r="O52" s="249" t="s">
        <v>335</v>
      </c>
      <c r="P52" s="249" t="s">
        <v>335</v>
      </c>
      <c r="Q52" s="249" t="s">
        <v>335</v>
      </c>
      <c r="R52" s="17"/>
      <c r="S52" s="17"/>
    </row>
    <row r="53" spans="1:19">
      <c r="A53" s="2" t="s">
        <v>190</v>
      </c>
      <c r="B53" s="249" t="s">
        <v>335</v>
      </c>
      <c r="C53" s="249" t="s">
        <v>335</v>
      </c>
      <c r="D53" s="249" t="s">
        <v>335</v>
      </c>
      <c r="E53" s="249" t="s">
        <v>335</v>
      </c>
      <c r="F53" s="249" t="s">
        <v>335</v>
      </c>
      <c r="G53" s="249" t="s">
        <v>335</v>
      </c>
      <c r="H53" s="249" t="s">
        <v>335</v>
      </c>
      <c r="I53" s="249" t="s">
        <v>335</v>
      </c>
      <c r="J53" s="249" t="s">
        <v>335</v>
      </c>
      <c r="K53" s="249" t="s">
        <v>335</v>
      </c>
      <c r="L53" s="249" t="s">
        <v>335</v>
      </c>
      <c r="M53" s="249" t="s">
        <v>335</v>
      </c>
      <c r="N53" s="249" t="s">
        <v>335</v>
      </c>
      <c r="O53" s="249" t="s">
        <v>335</v>
      </c>
      <c r="P53" s="249" t="s">
        <v>335</v>
      </c>
      <c r="Q53" s="249" t="s">
        <v>335</v>
      </c>
      <c r="R53" s="17"/>
      <c r="S53" s="17"/>
    </row>
    <row r="54" spans="1:19">
      <c r="A54" s="2" t="s">
        <v>191</v>
      </c>
      <c r="B54" s="249"/>
      <c r="C54" s="143"/>
      <c r="D54" s="143"/>
      <c r="E54" s="143"/>
      <c r="F54" s="143"/>
      <c r="G54" s="143"/>
      <c r="H54" s="143"/>
      <c r="I54" s="143"/>
      <c r="J54" s="143"/>
      <c r="K54" s="143"/>
      <c r="L54" s="143"/>
      <c r="M54" s="143"/>
      <c r="N54" s="143"/>
      <c r="O54" s="143"/>
      <c r="P54" s="143"/>
      <c r="Q54" s="143"/>
      <c r="R54" s="17"/>
      <c r="S54" s="17"/>
    </row>
    <row r="55" spans="1:19">
      <c r="A55" s="2" t="s">
        <v>192</v>
      </c>
      <c r="B55" s="249"/>
      <c r="C55" s="143"/>
      <c r="D55" s="143"/>
      <c r="E55" s="143"/>
      <c r="F55" s="143"/>
      <c r="G55" s="143"/>
      <c r="H55" s="143"/>
      <c r="I55" s="143"/>
      <c r="J55" s="143"/>
      <c r="K55" s="143"/>
      <c r="L55" s="143"/>
      <c r="M55" s="143"/>
      <c r="N55" s="143"/>
      <c r="O55" s="143"/>
      <c r="P55" s="143"/>
      <c r="Q55" s="143"/>
      <c r="R55" s="17"/>
      <c r="S55" s="17"/>
    </row>
    <row r="56" spans="1:19">
      <c r="A56" s="2" t="s">
        <v>193</v>
      </c>
      <c r="B56" s="249"/>
      <c r="C56" s="143"/>
      <c r="D56" s="143"/>
      <c r="E56" s="143"/>
      <c r="F56" s="143"/>
      <c r="G56" s="143"/>
      <c r="H56" s="143"/>
      <c r="I56" s="143"/>
      <c r="J56" s="143"/>
      <c r="K56" s="143"/>
      <c r="L56" s="143"/>
      <c r="M56" s="143"/>
      <c r="N56" s="143"/>
      <c r="O56" s="143"/>
      <c r="P56" s="143"/>
      <c r="Q56" s="143"/>
      <c r="R56" s="17"/>
      <c r="S56" s="17"/>
    </row>
    <row r="57" spans="1:19">
      <c r="A57" s="2" t="s">
        <v>194</v>
      </c>
      <c r="B57" s="249"/>
      <c r="C57" s="143"/>
      <c r="D57" s="143"/>
      <c r="E57" s="143"/>
      <c r="F57" s="143"/>
      <c r="G57" s="143"/>
      <c r="H57" s="143"/>
      <c r="I57" s="143"/>
      <c r="J57" s="143"/>
      <c r="K57" s="143"/>
      <c r="L57" s="143"/>
      <c r="M57" s="143"/>
      <c r="N57" s="143"/>
      <c r="O57" s="143"/>
      <c r="P57" s="143"/>
      <c r="Q57" s="143"/>
      <c r="R57" s="17"/>
      <c r="S57" s="17"/>
    </row>
    <row r="58" spans="1:19">
      <c r="A58" s="2" t="s">
        <v>195</v>
      </c>
      <c r="B58" s="249"/>
      <c r="C58" s="143"/>
      <c r="D58" s="143"/>
      <c r="E58" s="143"/>
      <c r="F58" s="143"/>
      <c r="G58" s="143"/>
      <c r="H58" s="143"/>
      <c r="I58" s="143"/>
      <c r="J58" s="143"/>
      <c r="K58" s="143"/>
      <c r="L58" s="143"/>
      <c r="M58" s="143"/>
      <c r="N58" s="143"/>
      <c r="O58" s="143"/>
      <c r="P58" s="143"/>
      <c r="Q58" s="143"/>
      <c r="R58" s="17"/>
      <c r="S58" s="17"/>
    </row>
    <row r="59" spans="1:19">
      <c r="A59" s="2" t="s">
        <v>196</v>
      </c>
      <c r="B59" s="249"/>
      <c r="C59" s="143"/>
      <c r="D59" s="143"/>
      <c r="E59" s="143"/>
      <c r="F59" s="143"/>
      <c r="G59" s="143"/>
      <c r="H59" s="143"/>
      <c r="I59" s="143"/>
      <c r="J59" s="143"/>
      <c r="K59" s="143"/>
      <c r="L59" s="143"/>
      <c r="M59" s="143"/>
      <c r="N59" s="143"/>
      <c r="O59" s="143"/>
      <c r="P59" s="143"/>
      <c r="Q59" s="143"/>
      <c r="R59" s="17"/>
      <c r="S59" s="17"/>
    </row>
    <row r="60" spans="1:19">
      <c r="A60" s="2" t="s">
        <v>197</v>
      </c>
      <c r="B60" s="249"/>
      <c r="C60" s="143"/>
      <c r="D60" s="143"/>
      <c r="E60" s="143"/>
      <c r="F60" s="143"/>
      <c r="G60" s="143"/>
      <c r="H60" s="143"/>
      <c r="I60" s="143"/>
      <c r="J60" s="143"/>
      <c r="K60" s="143"/>
      <c r="L60" s="143"/>
      <c r="M60" s="143"/>
      <c r="N60" s="143"/>
      <c r="O60" s="143"/>
      <c r="P60" s="143"/>
      <c r="Q60" s="143"/>
      <c r="R60" s="17"/>
      <c r="S60" s="17"/>
    </row>
    <row r="61" spans="1:19">
      <c r="A61" s="2" t="s">
        <v>198</v>
      </c>
      <c r="B61" s="143"/>
      <c r="C61" s="143"/>
      <c r="D61" s="143"/>
      <c r="E61" s="143"/>
      <c r="F61" s="143"/>
      <c r="G61" s="143"/>
      <c r="H61" s="143"/>
      <c r="I61" s="143"/>
      <c r="J61" s="143"/>
      <c r="K61" s="143"/>
      <c r="L61" s="143"/>
      <c r="M61" s="143"/>
      <c r="N61" s="143"/>
      <c r="O61" s="143"/>
      <c r="P61" s="143"/>
      <c r="Q61" s="143"/>
      <c r="R61" s="17"/>
      <c r="S61" s="17"/>
    </row>
    <row r="62" spans="1:19">
      <c r="A62" s="2" t="s">
        <v>199</v>
      </c>
      <c r="B62" s="143"/>
      <c r="C62" s="143"/>
      <c r="D62" s="143"/>
      <c r="E62" s="143"/>
      <c r="F62" s="143"/>
      <c r="G62" s="143"/>
      <c r="H62" s="143"/>
      <c r="I62" s="143"/>
      <c r="J62" s="143"/>
      <c r="K62" s="143"/>
      <c r="L62" s="143"/>
      <c r="M62" s="143"/>
      <c r="N62" s="143"/>
      <c r="O62" s="143"/>
      <c r="P62" s="143"/>
      <c r="Q62" s="143"/>
      <c r="R62" s="17"/>
      <c r="S62" s="17"/>
    </row>
    <row r="63" spans="1:19" ht="13.5" thickBot="1">
      <c r="A63" s="63" t="s">
        <v>200</v>
      </c>
      <c r="B63" s="192"/>
      <c r="C63" s="192"/>
      <c r="D63" s="192"/>
      <c r="E63" s="192"/>
      <c r="F63" s="192"/>
      <c r="G63" s="192"/>
      <c r="H63" s="192"/>
      <c r="I63" s="192"/>
      <c r="J63" s="192"/>
      <c r="K63" s="192"/>
      <c r="L63" s="192"/>
      <c r="M63" s="192"/>
      <c r="N63" s="192"/>
      <c r="O63" s="192"/>
      <c r="P63" s="192"/>
      <c r="Q63" s="192"/>
      <c r="R63" s="17"/>
      <c r="S63" s="17"/>
    </row>
    <row r="64" spans="1:19">
      <c r="A64" s="60" t="s">
        <v>201</v>
      </c>
      <c r="B64" s="62">
        <f>SUM(B52:B63)</f>
        <v>0</v>
      </c>
      <c r="C64" s="62">
        <f t="shared" ref="C64:Q64" si="2">SUM(C52:C63)</f>
        <v>0</v>
      </c>
      <c r="D64" s="62">
        <f t="shared" si="2"/>
        <v>0</v>
      </c>
      <c r="E64" s="62">
        <f t="shared" si="2"/>
        <v>0</v>
      </c>
      <c r="F64" s="62">
        <f t="shared" si="2"/>
        <v>0</v>
      </c>
      <c r="G64" s="62">
        <f t="shared" si="2"/>
        <v>0</v>
      </c>
      <c r="H64" s="62">
        <f t="shared" si="2"/>
        <v>0</v>
      </c>
      <c r="I64" s="62">
        <f t="shared" si="2"/>
        <v>0</v>
      </c>
      <c r="J64" s="62">
        <f t="shared" si="2"/>
        <v>0</v>
      </c>
      <c r="K64" s="62">
        <f t="shared" si="2"/>
        <v>0</v>
      </c>
      <c r="L64" s="62">
        <f t="shared" si="2"/>
        <v>0</v>
      </c>
      <c r="M64" s="62">
        <f t="shared" si="2"/>
        <v>0</v>
      </c>
      <c r="N64" s="62">
        <f t="shared" si="2"/>
        <v>0</v>
      </c>
      <c r="O64" s="62">
        <f t="shared" si="2"/>
        <v>0</v>
      </c>
      <c r="P64" s="62">
        <f t="shared" si="2"/>
        <v>0</v>
      </c>
      <c r="Q64" s="66">
        <f t="shared" si="2"/>
        <v>0</v>
      </c>
      <c r="R64" s="17"/>
      <c r="S64" s="17"/>
    </row>
    <row r="65" spans="1:19">
      <c r="A65" s="309"/>
      <c r="B65" s="309"/>
      <c r="C65" s="309"/>
      <c r="D65" s="309"/>
      <c r="E65" s="309"/>
      <c r="F65" s="309"/>
      <c r="G65" s="309"/>
      <c r="H65" s="309"/>
      <c r="I65" s="309"/>
      <c r="J65" s="309"/>
      <c r="K65" s="309"/>
      <c r="L65" s="309"/>
      <c r="M65" s="309"/>
      <c r="N65" s="309"/>
      <c r="O65" s="309"/>
      <c r="P65" s="309"/>
      <c r="Q65" s="309"/>
      <c r="R65" s="17"/>
      <c r="S65" s="17"/>
    </row>
    <row r="66" spans="1:19">
      <c r="A66" s="1105" t="s">
        <v>205</v>
      </c>
      <c r="B66" s="1106"/>
      <c r="C66" s="1106"/>
      <c r="D66" s="1106"/>
      <c r="E66" s="1106"/>
      <c r="F66" s="1106"/>
      <c r="G66" s="1106"/>
      <c r="H66" s="1106"/>
      <c r="I66" s="1106"/>
      <c r="J66" s="1106"/>
      <c r="K66" s="1106"/>
      <c r="L66" s="1106"/>
      <c r="M66" s="1106"/>
      <c r="N66" s="1106"/>
      <c r="O66" s="1106"/>
      <c r="P66" s="1106"/>
      <c r="Q66" s="1107"/>
      <c r="R66" s="17"/>
      <c r="S66" s="17"/>
    </row>
    <row r="67" spans="1:19">
      <c r="A67" s="1082" t="s">
        <v>169</v>
      </c>
      <c r="B67" s="1082"/>
      <c r="C67" s="1082"/>
      <c r="D67" s="1082"/>
      <c r="E67" s="1082"/>
      <c r="F67" s="1082"/>
      <c r="G67" s="1082"/>
      <c r="H67" s="1082"/>
      <c r="I67" s="1082"/>
      <c r="J67" s="1082"/>
      <c r="K67" s="1082"/>
      <c r="L67" s="1082"/>
      <c r="M67" s="1082"/>
      <c r="N67" s="1082"/>
      <c r="O67" s="1082"/>
      <c r="P67" s="309"/>
      <c r="Q67" s="309"/>
      <c r="R67" s="17"/>
      <c r="S67" s="17"/>
    </row>
    <row r="68" spans="1:19">
      <c r="A68" s="17"/>
      <c r="B68" s="309"/>
      <c r="C68" s="309"/>
      <c r="D68" s="309"/>
      <c r="E68" s="309"/>
      <c r="F68" s="309"/>
      <c r="G68" s="309"/>
      <c r="H68" s="309"/>
      <c r="I68" s="309"/>
      <c r="J68" s="309"/>
      <c r="K68" s="309"/>
      <c r="L68" s="309"/>
      <c r="M68" s="309"/>
      <c r="N68" s="309"/>
      <c r="O68" s="309"/>
      <c r="P68" s="309"/>
      <c r="Q68" s="309"/>
      <c r="R68" s="17"/>
      <c r="S68" s="17"/>
    </row>
    <row r="69" spans="1:19">
      <c r="A69" s="309"/>
      <c r="B69" s="309"/>
      <c r="C69" s="309"/>
      <c r="D69" s="309"/>
      <c r="E69" s="309"/>
      <c r="F69" s="309"/>
      <c r="G69" s="309"/>
      <c r="H69" s="309"/>
      <c r="I69" s="309"/>
      <c r="J69" s="309"/>
      <c r="K69" s="309"/>
      <c r="L69" s="309"/>
      <c r="M69" s="309"/>
      <c r="N69" s="309"/>
      <c r="O69" s="309"/>
      <c r="P69" s="309"/>
      <c r="Q69" s="309"/>
      <c r="R69" s="17"/>
      <c r="S69" s="17"/>
    </row>
    <row r="70" spans="1:19">
      <c r="A70" s="309"/>
      <c r="B70" s="309"/>
      <c r="C70" s="309"/>
      <c r="D70" s="309"/>
      <c r="E70" s="309"/>
      <c r="F70" s="309"/>
      <c r="G70" s="309"/>
      <c r="H70" s="309"/>
      <c r="I70" s="309"/>
      <c r="J70" s="309"/>
      <c r="K70" s="309"/>
      <c r="L70" s="309"/>
      <c r="M70" s="309"/>
      <c r="N70" s="309"/>
      <c r="O70" s="309"/>
      <c r="P70" s="309"/>
      <c r="Q70" s="309"/>
      <c r="R70" s="17"/>
      <c r="S70" s="17"/>
    </row>
    <row r="71" spans="1:19">
      <c r="A71" s="309"/>
      <c r="B71" s="309"/>
      <c r="C71" s="309"/>
      <c r="D71" s="309"/>
      <c r="E71" s="309"/>
      <c r="F71" s="309"/>
      <c r="G71" s="309"/>
      <c r="H71" s="309"/>
      <c r="I71" s="309"/>
      <c r="J71" s="309"/>
      <c r="K71" s="309"/>
      <c r="L71" s="309"/>
      <c r="M71" s="309"/>
      <c r="N71" s="309"/>
      <c r="O71" s="309"/>
      <c r="P71" s="309"/>
      <c r="Q71" s="309"/>
      <c r="R71" s="17"/>
      <c r="S71" s="17"/>
    </row>
    <row r="72" spans="1:19">
      <c r="A72" s="309"/>
      <c r="B72" s="309"/>
      <c r="C72" s="309"/>
      <c r="D72" s="309"/>
      <c r="E72" s="309"/>
      <c r="F72" s="309"/>
      <c r="G72" s="309"/>
      <c r="H72" s="309"/>
      <c r="I72" s="309"/>
      <c r="J72" s="309"/>
      <c r="K72" s="309"/>
      <c r="L72" s="309"/>
      <c r="M72" s="309"/>
      <c r="N72" s="309"/>
      <c r="O72" s="309"/>
      <c r="P72" s="309"/>
      <c r="Q72" s="309"/>
      <c r="R72" s="17"/>
      <c r="S72" s="17"/>
    </row>
    <row r="73" spans="1:19">
      <c r="A73" s="309"/>
      <c r="B73" s="309"/>
      <c r="C73" s="309"/>
      <c r="D73" s="309"/>
      <c r="E73" s="309"/>
      <c r="F73" s="309"/>
      <c r="G73" s="309"/>
      <c r="H73" s="309"/>
      <c r="I73" s="309"/>
      <c r="J73" s="309"/>
      <c r="K73" s="309"/>
      <c r="L73" s="309"/>
      <c r="M73" s="309"/>
      <c r="N73" s="309"/>
      <c r="O73" s="309"/>
      <c r="P73" s="309"/>
      <c r="Q73" s="309"/>
      <c r="R73" s="17"/>
      <c r="S73" s="17"/>
    </row>
    <row r="74" spans="1:19">
      <c r="A74" s="309"/>
      <c r="B74" s="309"/>
      <c r="C74" s="309"/>
      <c r="D74" s="309"/>
      <c r="E74" s="309"/>
      <c r="F74" s="309"/>
      <c r="G74" s="309"/>
      <c r="H74" s="309"/>
      <c r="I74" s="309"/>
      <c r="J74" s="309"/>
      <c r="K74" s="309"/>
      <c r="L74" s="309"/>
      <c r="M74" s="309"/>
      <c r="N74" s="309"/>
      <c r="O74" s="309"/>
      <c r="P74" s="309"/>
      <c r="Q74" s="309"/>
      <c r="R74" s="17"/>
      <c r="S74" s="17"/>
    </row>
    <row r="75" spans="1:19">
      <c r="A75" s="309"/>
      <c r="B75" s="309"/>
      <c r="C75" s="309"/>
      <c r="D75" s="309"/>
      <c r="E75" s="309"/>
      <c r="F75" s="309"/>
      <c r="G75" s="309"/>
      <c r="H75" s="309"/>
      <c r="I75" s="309"/>
      <c r="J75" s="309"/>
      <c r="K75" s="309"/>
      <c r="L75" s="309"/>
      <c r="M75" s="309"/>
      <c r="N75" s="309"/>
      <c r="O75" s="309"/>
      <c r="P75" s="309"/>
      <c r="Q75" s="309"/>
      <c r="R75" s="17"/>
      <c r="S75" s="17"/>
    </row>
    <row r="76" spans="1:19">
      <c r="A76" s="309"/>
      <c r="B76" s="309"/>
      <c r="C76" s="309"/>
      <c r="D76" s="309"/>
      <c r="E76" s="309"/>
      <c r="F76" s="309"/>
      <c r="G76" s="309"/>
      <c r="H76" s="309"/>
      <c r="I76" s="309"/>
      <c r="J76" s="309"/>
      <c r="K76" s="309"/>
      <c r="L76" s="309"/>
      <c r="M76" s="309"/>
      <c r="N76" s="309"/>
      <c r="O76" s="309"/>
      <c r="P76" s="309"/>
      <c r="Q76" s="309"/>
      <c r="R76" s="17"/>
      <c r="S76" s="17"/>
    </row>
    <row r="77" spans="1:19">
      <c r="A77" s="309"/>
      <c r="B77" s="309"/>
      <c r="C77" s="309"/>
      <c r="D77" s="309"/>
      <c r="E77" s="309"/>
      <c r="F77" s="309"/>
      <c r="G77" s="309"/>
      <c r="H77" s="309"/>
      <c r="I77" s="309"/>
      <c r="J77" s="309"/>
      <c r="K77" s="309"/>
      <c r="L77" s="309"/>
      <c r="M77" s="309"/>
      <c r="N77" s="309"/>
      <c r="O77" s="309"/>
      <c r="P77" s="309"/>
      <c r="Q77" s="309"/>
      <c r="R77" s="17"/>
      <c r="S77" s="17"/>
    </row>
    <row r="78" spans="1:19">
      <c r="A78" s="309"/>
      <c r="B78" s="309"/>
      <c r="C78" s="309"/>
      <c r="D78" s="309"/>
      <c r="E78" s="309"/>
      <c r="F78" s="309"/>
      <c r="G78" s="309"/>
      <c r="H78" s="309"/>
      <c r="I78" s="309"/>
      <c r="J78" s="309"/>
      <c r="K78" s="309"/>
      <c r="L78" s="309"/>
      <c r="M78" s="309"/>
      <c r="N78" s="309"/>
      <c r="O78" s="309"/>
      <c r="P78" s="309"/>
      <c r="Q78" s="309"/>
      <c r="R78" s="17"/>
      <c r="S78" s="17"/>
    </row>
    <row r="79" spans="1:19">
      <c r="A79" s="309"/>
      <c r="B79" s="309"/>
      <c r="C79" s="309"/>
      <c r="D79" s="309"/>
      <c r="E79" s="309"/>
      <c r="F79" s="309"/>
      <c r="G79" s="309"/>
      <c r="H79" s="309"/>
      <c r="I79" s="309"/>
      <c r="J79" s="309"/>
      <c r="K79" s="309"/>
      <c r="L79" s="309"/>
      <c r="M79" s="309"/>
      <c r="N79" s="309"/>
      <c r="O79" s="309"/>
      <c r="P79" s="309"/>
      <c r="Q79" s="309"/>
      <c r="R79" s="17"/>
      <c r="S79" s="17"/>
    </row>
    <row r="80" spans="1:19">
      <c r="A80" s="309"/>
      <c r="B80" s="309"/>
      <c r="C80" s="309"/>
      <c r="D80" s="309"/>
      <c r="E80" s="309"/>
      <c r="F80" s="309"/>
      <c r="G80" s="309"/>
      <c r="H80" s="309"/>
      <c r="I80" s="309"/>
      <c r="J80" s="309"/>
      <c r="K80" s="309"/>
      <c r="L80" s="309"/>
      <c r="M80" s="309"/>
      <c r="N80" s="309"/>
      <c r="O80" s="309"/>
      <c r="P80" s="309"/>
      <c r="Q80" s="309"/>
      <c r="R80" s="17"/>
      <c r="S80" s="17"/>
    </row>
    <row r="81" spans="1:19">
      <c r="A81" s="309"/>
      <c r="B81" s="309"/>
      <c r="C81" s="309"/>
      <c r="D81" s="309"/>
      <c r="E81" s="309"/>
      <c r="F81" s="309"/>
      <c r="G81" s="309"/>
      <c r="H81" s="309"/>
      <c r="I81" s="309"/>
      <c r="J81" s="309"/>
      <c r="K81" s="309"/>
      <c r="L81" s="309"/>
      <c r="M81" s="309"/>
      <c r="N81" s="309"/>
      <c r="O81" s="309"/>
      <c r="P81" s="309"/>
      <c r="Q81" s="309"/>
      <c r="R81" s="17"/>
      <c r="S81" s="17"/>
    </row>
    <row r="82" spans="1:19">
      <c r="A82" s="309"/>
      <c r="B82" s="309"/>
      <c r="C82" s="309"/>
      <c r="D82" s="309"/>
      <c r="E82" s="309"/>
      <c r="F82" s="309"/>
      <c r="G82" s="309"/>
      <c r="H82" s="309"/>
      <c r="I82" s="309"/>
      <c r="J82" s="309"/>
      <c r="K82" s="309"/>
      <c r="L82" s="309"/>
      <c r="M82" s="309"/>
      <c r="N82" s="309"/>
      <c r="O82" s="309"/>
      <c r="P82" s="309"/>
      <c r="Q82" s="309"/>
      <c r="R82" s="17"/>
      <c r="S82" s="17"/>
    </row>
    <row r="83" spans="1:19">
      <c r="A83" s="309"/>
      <c r="B83" s="309"/>
      <c r="C83" s="309"/>
      <c r="D83" s="309"/>
      <c r="E83" s="309"/>
      <c r="F83" s="309"/>
      <c r="G83" s="309"/>
      <c r="H83" s="309"/>
      <c r="I83" s="309"/>
      <c r="J83" s="309"/>
      <c r="K83" s="309"/>
      <c r="L83" s="309"/>
      <c r="M83" s="309"/>
      <c r="N83" s="309"/>
      <c r="O83" s="309"/>
      <c r="P83" s="309"/>
      <c r="Q83" s="309"/>
      <c r="R83" s="17"/>
      <c r="S83" s="17"/>
    </row>
    <row r="84" spans="1:19">
      <c r="A84" s="309"/>
      <c r="B84" s="309"/>
      <c r="C84" s="309"/>
      <c r="D84" s="309"/>
      <c r="E84" s="309"/>
      <c r="F84" s="309"/>
      <c r="G84" s="309"/>
      <c r="H84" s="309"/>
      <c r="I84" s="309"/>
      <c r="J84" s="309"/>
      <c r="K84" s="309"/>
      <c r="L84" s="309"/>
      <c r="M84" s="309"/>
      <c r="N84" s="309"/>
      <c r="O84" s="309"/>
      <c r="P84" s="309"/>
      <c r="Q84" s="309"/>
      <c r="R84" s="17"/>
      <c r="S84" s="17"/>
    </row>
    <row r="85" spans="1:19">
      <c r="A85" s="309"/>
      <c r="B85" s="309"/>
      <c r="C85" s="309"/>
      <c r="D85" s="309"/>
      <c r="E85" s="309"/>
      <c r="F85" s="309"/>
      <c r="G85" s="309"/>
      <c r="H85" s="309"/>
      <c r="I85" s="309"/>
      <c r="J85" s="309"/>
      <c r="K85" s="309"/>
      <c r="L85" s="309"/>
      <c r="M85" s="309"/>
      <c r="N85" s="309"/>
      <c r="O85" s="309"/>
      <c r="P85" s="309"/>
      <c r="Q85" s="309"/>
      <c r="R85" s="17"/>
      <c r="S85" s="17"/>
    </row>
    <row r="86" spans="1:19">
      <c r="A86" s="309"/>
      <c r="B86" s="309"/>
      <c r="C86" s="309"/>
      <c r="D86" s="309"/>
      <c r="E86" s="309"/>
      <c r="F86" s="309"/>
      <c r="G86" s="309"/>
      <c r="H86" s="309"/>
      <c r="I86" s="309"/>
      <c r="J86" s="309"/>
      <c r="K86" s="309"/>
      <c r="L86" s="309"/>
      <c r="M86" s="309"/>
      <c r="N86" s="309"/>
      <c r="O86" s="309"/>
      <c r="P86" s="309"/>
      <c r="Q86" s="309"/>
      <c r="R86" s="17"/>
      <c r="S86" s="17"/>
    </row>
    <row r="87" spans="1:19">
      <c r="A87" s="309"/>
      <c r="B87" s="309"/>
      <c r="C87" s="309"/>
      <c r="D87" s="309"/>
      <c r="E87" s="309"/>
      <c r="F87" s="309"/>
      <c r="G87" s="309"/>
      <c r="H87" s="309"/>
      <c r="I87" s="309"/>
      <c r="J87" s="309"/>
      <c r="K87" s="309"/>
      <c r="L87" s="309"/>
      <c r="M87" s="309"/>
      <c r="N87" s="309"/>
      <c r="O87" s="309"/>
      <c r="P87" s="309"/>
      <c r="Q87" s="309"/>
      <c r="R87" s="17"/>
      <c r="S87" s="17"/>
    </row>
    <row r="88" spans="1:19">
      <c r="A88" s="309"/>
      <c r="B88" s="309"/>
      <c r="C88" s="309"/>
      <c r="D88" s="309"/>
      <c r="E88" s="309"/>
      <c r="F88" s="309"/>
      <c r="G88" s="309"/>
      <c r="H88" s="309"/>
      <c r="I88" s="309"/>
      <c r="J88" s="309"/>
      <c r="K88" s="309"/>
      <c r="L88" s="309"/>
      <c r="M88" s="309"/>
      <c r="N88" s="309"/>
      <c r="O88" s="309"/>
      <c r="P88" s="309"/>
      <c r="Q88" s="309"/>
      <c r="R88" s="17"/>
      <c r="S88" s="17"/>
    </row>
    <row r="89" spans="1:19">
      <c r="A89" s="309"/>
      <c r="B89" s="309"/>
      <c r="C89" s="309"/>
      <c r="D89" s="309"/>
      <c r="E89" s="309"/>
      <c r="F89" s="309"/>
      <c r="G89" s="309"/>
      <c r="H89" s="309"/>
      <c r="I89" s="309"/>
      <c r="J89" s="309"/>
      <c r="K89" s="309"/>
      <c r="L89" s="309"/>
      <c r="M89" s="309"/>
      <c r="N89" s="309"/>
      <c r="O89" s="309"/>
      <c r="P89" s="309"/>
      <c r="Q89" s="309"/>
      <c r="R89" s="17"/>
      <c r="S89" s="17"/>
    </row>
    <row r="90" spans="1:19">
      <c r="A90" s="309"/>
      <c r="B90" s="309"/>
      <c r="C90" s="309"/>
      <c r="D90" s="309"/>
      <c r="E90" s="309"/>
      <c r="F90" s="309"/>
      <c r="G90" s="309"/>
      <c r="H90" s="309"/>
      <c r="I90" s="309"/>
      <c r="J90" s="309"/>
      <c r="K90" s="309"/>
      <c r="L90" s="309"/>
      <c r="M90" s="309"/>
      <c r="N90" s="309"/>
      <c r="O90" s="309"/>
      <c r="P90" s="309"/>
      <c r="Q90" s="309"/>
      <c r="R90" s="17"/>
      <c r="S90" s="17"/>
    </row>
    <row r="91" spans="1:19">
      <c r="A91" s="309"/>
      <c r="B91" s="309"/>
      <c r="C91" s="309"/>
      <c r="D91" s="309"/>
      <c r="E91" s="309"/>
      <c r="F91" s="309"/>
      <c r="G91" s="309"/>
      <c r="H91" s="309"/>
      <c r="I91" s="309"/>
      <c r="J91" s="309"/>
      <c r="K91" s="309"/>
      <c r="L91" s="309"/>
      <c r="M91" s="309"/>
      <c r="N91" s="309"/>
      <c r="O91" s="309"/>
      <c r="P91" s="309"/>
      <c r="Q91" s="309"/>
      <c r="R91" s="17"/>
      <c r="S91" s="17"/>
    </row>
    <row r="92" spans="1:19">
      <c r="A92" s="309"/>
      <c r="B92" s="309"/>
      <c r="C92" s="309"/>
      <c r="D92" s="309"/>
      <c r="E92" s="309"/>
      <c r="F92" s="309"/>
      <c r="G92" s="309"/>
      <c r="H92" s="309"/>
      <c r="I92" s="309"/>
      <c r="J92" s="309"/>
      <c r="K92" s="309"/>
      <c r="L92" s="309"/>
      <c r="M92" s="309"/>
      <c r="N92" s="309"/>
      <c r="O92" s="309"/>
      <c r="P92" s="309"/>
      <c r="Q92" s="309"/>
      <c r="R92" s="17"/>
      <c r="S92" s="17"/>
    </row>
    <row r="93" spans="1:19">
      <c r="A93" s="309"/>
      <c r="B93" s="309"/>
      <c r="C93" s="309"/>
      <c r="D93" s="309"/>
      <c r="E93" s="309"/>
      <c r="F93" s="309"/>
      <c r="G93" s="309"/>
      <c r="H93" s="309"/>
      <c r="I93" s="309"/>
      <c r="J93" s="309"/>
      <c r="K93" s="309"/>
      <c r="L93" s="309"/>
      <c r="M93" s="309"/>
      <c r="N93" s="309"/>
      <c r="O93" s="309"/>
      <c r="P93" s="309"/>
      <c r="Q93" s="309"/>
      <c r="R93" s="17"/>
      <c r="S93" s="17"/>
    </row>
    <row r="94" spans="1:19">
      <c r="A94" s="309"/>
      <c r="B94" s="309"/>
      <c r="C94" s="309"/>
      <c r="D94" s="309"/>
      <c r="E94" s="309"/>
      <c r="F94" s="309"/>
      <c r="G94" s="309"/>
      <c r="H94" s="309"/>
      <c r="I94" s="309"/>
      <c r="J94" s="309"/>
      <c r="K94" s="309"/>
      <c r="L94" s="309"/>
      <c r="M94" s="309"/>
      <c r="N94" s="309"/>
      <c r="O94" s="309"/>
      <c r="P94" s="309"/>
      <c r="Q94" s="309"/>
      <c r="R94" s="17"/>
      <c r="S94" s="17"/>
    </row>
    <row r="95" spans="1:19">
      <c r="A95" s="309"/>
      <c r="B95" s="309"/>
      <c r="C95" s="309"/>
      <c r="D95" s="309"/>
      <c r="E95" s="309"/>
      <c r="F95" s="309"/>
      <c r="G95" s="309"/>
      <c r="H95" s="309"/>
      <c r="I95" s="309"/>
      <c r="J95" s="309"/>
      <c r="K95" s="309"/>
      <c r="L95" s="309"/>
      <c r="M95" s="309"/>
      <c r="N95" s="309"/>
      <c r="O95" s="309"/>
      <c r="P95" s="309"/>
      <c r="Q95" s="309"/>
      <c r="R95" s="17"/>
      <c r="S95" s="17"/>
    </row>
    <row r="96" spans="1:19">
      <c r="A96" s="309"/>
      <c r="B96" s="309"/>
      <c r="C96" s="309"/>
      <c r="D96" s="309"/>
      <c r="E96" s="309"/>
      <c r="F96" s="309"/>
      <c r="G96" s="309"/>
      <c r="H96" s="309"/>
      <c r="I96" s="309"/>
      <c r="J96" s="309"/>
      <c r="K96" s="309"/>
      <c r="L96" s="309"/>
      <c r="M96" s="309"/>
      <c r="N96" s="309"/>
      <c r="O96" s="309"/>
      <c r="P96" s="309"/>
      <c r="Q96" s="309"/>
      <c r="R96" s="17"/>
      <c r="S96" s="17"/>
    </row>
    <row r="97" spans="1:19">
      <c r="A97" s="309"/>
      <c r="B97" s="309"/>
      <c r="C97" s="309"/>
      <c r="D97" s="309"/>
      <c r="E97" s="309"/>
      <c r="F97" s="309"/>
      <c r="G97" s="309"/>
      <c r="H97" s="309"/>
      <c r="I97" s="309"/>
      <c r="J97" s="309"/>
      <c r="K97" s="309"/>
      <c r="L97" s="309"/>
      <c r="M97" s="309"/>
      <c r="N97" s="309"/>
      <c r="O97" s="309"/>
      <c r="P97" s="309"/>
      <c r="Q97" s="309"/>
      <c r="R97" s="17"/>
      <c r="S97" s="17"/>
    </row>
    <row r="98" spans="1:19">
      <c r="A98" s="309"/>
      <c r="B98" s="309"/>
      <c r="C98" s="309"/>
      <c r="D98" s="309"/>
      <c r="E98" s="309"/>
      <c r="F98" s="309"/>
      <c r="G98" s="309"/>
      <c r="H98" s="309"/>
      <c r="I98" s="309"/>
      <c r="J98" s="309"/>
      <c r="K98" s="309"/>
      <c r="L98" s="309"/>
      <c r="M98" s="309"/>
      <c r="N98" s="309"/>
      <c r="O98" s="309"/>
      <c r="P98" s="309"/>
      <c r="Q98" s="309"/>
      <c r="R98" s="17"/>
      <c r="S98" s="17"/>
    </row>
    <row r="99" spans="1:19">
      <c r="A99" s="309"/>
      <c r="B99" s="309"/>
      <c r="C99" s="309"/>
      <c r="D99" s="309"/>
      <c r="E99" s="309"/>
      <c r="F99" s="309"/>
      <c r="G99" s="309"/>
      <c r="H99" s="309"/>
      <c r="I99" s="309"/>
      <c r="J99" s="309"/>
      <c r="K99" s="309"/>
      <c r="L99" s="309"/>
      <c r="M99" s="309"/>
      <c r="N99" s="309"/>
      <c r="O99" s="309"/>
      <c r="P99" s="309"/>
      <c r="Q99" s="309"/>
      <c r="R99" s="17"/>
      <c r="S99" s="17"/>
    </row>
    <row r="100" spans="1:19">
      <c r="A100" s="309"/>
      <c r="B100" s="309"/>
      <c r="C100" s="309"/>
      <c r="D100" s="309"/>
      <c r="E100" s="309"/>
      <c r="F100" s="309"/>
      <c r="G100" s="309"/>
      <c r="H100" s="309"/>
      <c r="I100" s="309"/>
      <c r="J100" s="309"/>
      <c r="K100" s="309"/>
      <c r="L100" s="309"/>
      <c r="M100" s="309"/>
      <c r="N100" s="309"/>
      <c r="O100" s="309"/>
      <c r="P100" s="309"/>
      <c r="Q100" s="309"/>
      <c r="R100" s="17"/>
      <c r="S100" s="17"/>
    </row>
    <row r="101" spans="1:19">
      <c r="A101" s="309"/>
      <c r="B101" s="309"/>
      <c r="C101" s="309"/>
      <c r="D101" s="309"/>
      <c r="E101" s="309"/>
      <c r="F101" s="309"/>
      <c r="G101" s="309"/>
      <c r="H101" s="309"/>
      <c r="I101" s="309"/>
      <c r="J101" s="309"/>
      <c r="K101" s="309"/>
      <c r="L101" s="309"/>
      <c r="M101" s="309"/>
      <c r="N101" s="309"/>
      <c r="O101" s="309"/>
      <c r="P101" s="309"/>
      <c r="Q101" s="309"/>
      <c r="R101" s="17"/>
      <c r="S101" s="17"/>
    </row>
    <row r="102" spans="1:19">
      <c r="A102" s="309"/>
      <c r="B102" s="309"/>
      <c r="C102" s="309"/>
      <c r="D102" s="309"/>
      <c r="E102" s="309"/>
      <c r="F102" s="309"/>
      <c r="G102" s="309"/>
      <c r="H102" s="309"/>
      <c r="I102" s="309"/>
      <c r="J102" s="309"/>
      <c r="K102" s="309"/>
      <c r="L102" s="309"/>
      <c r="M102" s="309"/>
      <c r="N102" s="309"/>
      <c r="O102" s="309"/>
      <c r="P102" s="309"/>
      <c r="Q102" s="309"/>
      <c r="R102" s="17"/>
      <c r="S102" s="17"/>
    </row>
    <row r="103" spans="1:19">
      <c r="A103" s="309"/>
      <c r="B103" s="309"/>
      <c r="C103" s="309"/>
      <c r="D103" s="309"/>
      <c r="E103" s="309"/>
      <c r="F103" s="309"/>
      <c r="G103" s="309"/>
      <c r="H103" s="309"/>
      <c r="I103" s="309"/>
      <c r="J103" s="309"/>
      <c r="K103" s="309"/>
      <c r="L103" s="309"/>
      <c r="M103" s="309"/>
      <c r="N103" s="309"/>
      <c r="O103" s="309"/>
      <c r="P103" s="309"/>
      <c r="Q103" s="309"/>
      <c r="R103" s="17"/>
      <c r="S103" s="17"/>
    </row>
    <row r="104" spans="1:19">
      <c r="A104" s="309"/>
      <c r="B104" s="309"/>
      <c r="C104" s="309"/>
      <c r="D104" s="309"/>
      <c r="E104" s="309"/>
      <c r="F104" s="309"/>
      <c r="G104" s="309"/>
      <c r="H104" s="309"/>
      <c r="I104" s="309"/>
      <c r="J104" s="309"/>
      <c r="K104" s="309"/>
      <c r="L104" s="309"/>
      <c r="M104" s="309"/>
      <c r="N104" s="309"/>
      <c r="O104" s="309"/>
      <c r="P104" s="309"/>
      <c r="Q104" s="309"/>
      <c r="R104" s="17"/>
      <c r="S104" s="17"/>
    </row>
    <row r="105" spans="1:19">
      <c r="A105" s="309"/>
      <c r="B105" s="309"/>
      <c r="C105" s="309"/>
      <c r="D105" s="309"/>
      <c r="E105" s="309"/>
      <c r="F105" s="309"/>
      <c r="G105" s="309"/>
      <c r="H105" s="309"/>
      <c r="I105" s="309"/>
      <c r="J105" s="309"/>
      <c r="K105" s="309"/>
      <c r="L105" s="309"/>
      <c r="M105" s="309"/>
      <c r="N105" s="309"/>
      <c r="O105" s="309"/>
      <c r="P105" s="309"/>
      <c r="Q105" s="309"/>
      <c r="R105" s="17"/>
      <c r="S105" s="17"/>
    </row>
    <row r="106" spans="1:19">
      <c r="A106" s="309"/>
      <c r="B106" s="309"/>
      <c r="C106" s="309"/>
      <c r="D106" s="309"/>
      <c r="E106" s="309"/>
      <c r="F106" s="309"/>
      <c r="G106" s="309"/>
      <c r="H106" s="309"/>
      <c r="I106" s="309"/>
      <c r="J106" s="309"/>
      <c r="K106" s="309"/>
      <c r="L106" s="309"/>
      <c r="M106" s="309"/>
      <c r="N106" s="309"/>
      <c r="O106" s="309"/>
      <c r="P106" s="309"/>
      <c r="Q106" s="309"/>
      <c r="R106" s="17"/>
      <c r="S106" s="17"/>
    </row>
    <row r="107" spans="1:19">
      <c r="A107" s="309"/>
      <c r="B107" s="309"/>
      <c r="C107" s="309"/>
      <c r="D107" s="309"/>
      <c r="E107" s="309"/>
      <c r="F107" s="309"/>
      <c r="G107" s="309"/>
      <c r="H107" s="309"/>
      <c r="I107" s="309"/>
      <c r="J107" s="309"/>
      <c r="K107" s="309"/>
      <c r="L107" s="309"/>
      <c r="M107" s="309"/>
      <c r="N107" s="309"/>
      <c r="O107" s="309"/>
      <c r="P107" s="309"/>
      <c r="Q107" s="309"/>
      <c r="R107" s="17"/>
      <c r="S107" s="17"/>
    </row>
    <row r="108" spans="1:19">
      <c r="A108" s="309"/>
      <c r="B108" s="309"/>
      <c r="C108" s="309"/>
      <c r="D108" s="309"/>
      <c r="E108" s="309"/>
      <c r="F108" s="309"/>
      <c r="G108" s="309"/>
      <c r="H108" s="309"/>
      <c r="I108" s="309"/>
      <c r="J108" s="309"/>
      <c r="K108" s="309"/>
      <c r="L108" s="309"/>
      <c r="M108" s="309"/>
      <c r="N108" s="309"/>
      <c r="O108" s="309"/>
      <c r="P108" s="309"/>
      <c r="Q108" s="309"/>
      <c r="R108" s="17"/>
      <c r="S108" s="17"/>
    </row>
    <row r="109" spans="1:19">
      <c r="A109" s="309"/>
      <c r="B109" s="309"/>
      <c r="C109" s="309"/>
      <c r="D109" s="309"/>
      <c r="E109" s="309"/>
      <c r="F109" s="309"/>
      <c r="G109" s="309"/>
      <c r="H109" s="309"/>
      <c r="I109" s="309"/>
      <c r="J109" s="309"/>
      <c r="K109" s="309"/>
      <c r="L109" s="309"/>
      <c r="M109" s="309"/>
      <c r="N109" s="309"/>
      <c r="O109" s="309"/>
      <c r="P109" s="309"/>
      <c r="Q109" s="309"/>
      <c r="R109" s="17"/>
      <c r="S109" s="17"/>
    </row>
    <row r="110" spans="1:19">
      <c r="A110" s="309"/>
      <c r="B110" s="309"/>
      <c r="C110" s="309"/>
      <c r="D110" s="309"/>
      <c r="E110" s="309"/>
      <c r="F110" s="309"/>
      <c r="G110" s="309"/>
      <c r="H110" s="309"/>
      <c r="I110" s="309"/>
      <c r="J110" s="309"/>
      <c r="K110" s="309"/>
      <c r="L110" s="309"/>
      <c r="M110" s="309"/>
      <c r="N110" s="309"/>
      <c r="O110" s="309"/>
      <c r="P110" s="309"/>
      <c r="Q110" s="309"/>
      <c r="R110" s="17"/>
      <c r="S110" s="17"/>
    </row>
    <row r="111" spans="1:19">
      <c r="A111" s="309"/>
      <c r="B111" s="309"/>
      <c r="C111" s="309"/>
      <c r="D111" s="309"/>
      <c r="E111" s="309"/>
      <c r="F111" s="309"/>
      <c r="G111" s="309"/>
      <c r="H111" s="309"/>
      <c r="I111" s="309"/>
      <c r="J111" s="309"/>
      <c r="K111" s="309"/>
      <c r="L111" s="309"/>
      <c r="M111" s="309"/>
      <c r="N111" s="309"/>
      <c r="O111" s="309"/>
      <c r="P111" s="309"/>
      <c r="Q111" s="309"/>
      <c r="R111" s="17"/>
      <c r="S111" s="17"/>
    </row>
    <row r="112" spans="1:19">
      <c r="A112" s="309"/>
      <c r="B112" s="309"/>
      <c r="C112" s="309"/>
      <c r="D112" s="309"/>
      <c r="E112" s="309"/>
      <c r="F112" s="309"/>
      <c r="G112" s="309"/>
      <c r="H112" s="309"/>
      <c r="I112" s="309"/>
      <c r="J112" s="309"/>
      <c r="K112" s="309"/>
      <c r="L112" s="309"/>
      <c r="M112" s="309"/>
      <c r="N112" s="309"/>
      <c r="O112" s="309"/>
      <c r="P112" s="309"/>
      <c r="Q112" s="309"/>
      <c r="R112" s="17"/>
      <c r="S112" s="17"/>
    </row>
    <row r="113" spans="1:19">
      <c r="A113" s="309"/>
      <c r="B113" s="309"/>
      <c r="C113" s="309"/>
      <c r="D113" s="309"/>
      <c r="E113" s="309"/>
      <c r="F113" s="309"/>
      <c r="G113" s="309"/>
      <c r="H113" s="309"/>
      <c r="I113" s="309"/>
      <c r="J113" s="309"/>
      <c r="K113" s="309"/>
      <c r="L113" s="309"/>
      <c r="M113" s="309"/>
      <c r="N113" s="309"/>
      <c r="O113" s="309"/>
      <c r="P113" s="309"/>
      <c r="Q113" s="309"/>
      <c r="R113" s="17"/>
      <c r="S113" s="17"/>
    </row>
    <row r="114" spans="1:19">
      <c r="A114" s="309"/>
      <c r="B114" s="309"/>
      <c r="C114" s="309"/>
      <c r="D114" s="309"/>
      <c r="E114" s="309"/>
      <c r="F114" s="309"/>
      <c r="G114" s="309"/>
      <c r="H114" s="309"/>
      <c r="I114" s="309"/>
      <c r="J114" s="309"/>
      <c r="K114" s="309"/>
      <c r="L114" s="309"/>
      <c r="M114" s="309"/>
      <c r="N114" s="309"/>
      <c r="O114" s="309"/>
      <c r="P114" s="309"/>
      <c r="Q114" s="309"/>
      <c r="R114" s="17"/>
      <c r="S114" s="17"/>
    </row>
    <row r="115" spans="1:19">
      <c r="A115" s="309"/>
      <c r="B115" s="309"/>
      <c r="C115" s="309"/>
      <c r="D115" s="309"/>
      <c r="E115" s="309"/>
      <c r="F115" s="309"/>
      <c r="G115" s="309"/>
      <c r="H115" s="309"/>
      <c r="I115" s="309"/>
      <c r="J115" s="309"/>
      <c r="K115" s="309"/>
      <c r="L115" s="309"/>
      <c r="M115" s="309"/>
      <c r="N115" s="309"/>
      <c r="O115" s="309"/>
      <c r="P115" s="309"/>
      <c r="Q115" s="309"/>
      <c r="R115" s="17"/>
      <c r="S115" s="17"/>
    </row>
    <row r="116" spans="1:19">
      <c r="A116" s="309"/>
      <c r="B116" s="309"/>
      <c r="C116" s="309"/>
      <c r="D116" s="309"/>
      <c r="E116" s="309"/>
      <c r="F116" s="309"/>
      <c r="G116" s="309"/>
      <c r="H116" s="309"/>
      <c r="I116" s="309"/>
      <c r="J116" s="309"/>
      <c r="K116" s="309"/>
      <c r="L116" s="309"/>
      <c r="M116" s="309"/>
      <c r="N116" s="309"/>
      <c r="O116" s="309"/>
      <c r="P116" s="309"/>
      <c r="Q116" s="309"/>
      <c r="R116" s="17"/>
      <c r="S116" s="17"/>
    </row>
    <row r="117" spans="1:19">
      <c r="A117" s="309"/>
      <c r="B117" s="309"/>
      <c r="C117" s="309"/>
      <c r="D117" s="309"/>
      <c r="E117" s="309"/>
      <c r="F117" s="309"/>
      <c r="G117" s="309"/>
      <c r="H117" s="309"/>
      <c r="I117" s="309"/>
      <c r="J117" s="309"/>
      <c r="K117" s="309"/>
      <c r="L117" s="309"/>
      <c r="M117" s="309"/>
      <c r="N117" s="309"/>
      <c r="O117" s="309"/>
      <c r="P117" s="309"/>
      <c r="Q117" s="309"/>
      <c r="R117" s="17"/>
      <c r="S117" s="17"/>
    </row>
    <row r="118" spans="1:19">
      <c r="A118" s="309"/>
      <c r="B118" s="309"/>
      <c r="C118" s="309"/>
      <c r="D118" s="309"/>
      <c r="E118" s="309"/>
      <c r="F118" s="309"/>
      <c r="G118" s="309"/>
      <c r="H118" s="309"/>
      <c r="I118" s="309"/>
      <c r="J118" s="309"/>
      <c r="K118" s="309"/>
      <c r="L118" s="309"/>
      <c r="M118" s="309"/>
      <c r="N118" s="309"/>
      <c r="O118" s="309"/>
      <c r="P118" s="309"/>
      <c r="Q118" s="309"/>
      <c r="R118" s="17"/>
      <c r="S118" s="17"/>
    </row>
    <row r="119" spans="1:19">
      <c r="A119" s="309"/>
      <c r="B119" s="309"/>
      <c r="C119" s="309"/>
      <c r="D119" s="309"/>
      <c r="E119" s="309"/>
      <c r="F119" s="309"/>
      <c r="G119" s="309"/>
      <c r="H119" s="309"/>
      <c r="I119" s="309"/>
      <c r="J119" s="309"/>
      <c r="K119" s="309"/>
      <c r="L119" s="309"/>
      <c r="M119" s="309"/>
      <c r="N119" s="309"/>
      <c r="O119" s="309"/>
      <c r="P119" s="309"/>
      <c r="Q119" s="309"/>
      <c r="R119" s="17"/>
      <c r="S119" s="17"/>
    </row>
    <row r="120" spans="1:19">
      <c r="A120" s="309"/>
      <c r="B120" s="309"/>
      <c r="C120" s="309"/>
      <c r="D120" s="309"/>
      <c r="E120" s="309"/>
      <c r="F120" s="309"/>
      <c r="G120" s="309"/>
      <c r="H120" s="309"/>
      <c r="I120" s="309"/>
      <c r="J120" s="309"/>
      <c r="K120" s="309"/>
      <c r="L120" s="309"/>
      <c r="M120" s="309"/>
      <c r="N120" s="309"/>
      <c r="O120" s="309"/>
      <c r="P120" s="309"/>
      <c r="Q120" s="309"/>
      <c r="R120" s="17"/>
      <c r="S120" s="17"/>
    </row>
    <row r="121" spans="1:19">
      <c r="A121" s="309"/>
      <c r="B121" s="309"/>
      <c r="C121" s="309"/>
      <c r="D121" s="309"/>
      <c r="E121" s="309"/>
      <c r="F121" s="309"/>
      <c r="G121" s="309"/>
      <c r="H121" s="309"/>
      <c r="I121" s="309"/>
      <c r="J121" s="309"/>
      <c r="K121" s="309"/>
      <c r="L121" s="309"/>
      <c r="M121" s="309"/>
      <c r="N121" s="309"/>
      <c r="O121" s="309"/>
      <c r="P121" s="309"/>
      <c r="Q121" s="309"/>
      <c r="R121" s="17"/>
      <c r="S121" s="17"/>
    </row>
    <row r="122" spans="1:19">
      <c r="A122" s="309"/>
      <c r="B122" s="309"/>
      <c r="C122" s="309"/>
      <c r="D122" s="309"/>
      <c r="E122" s="309"/>
      <c r="F122" s="309"/>
      <c r="G122" s="309"/>
      <c r="H122" s="309"/>
      <c r="I122" s="309"/>
      <c r="J122" s="309"/>
      <c r="K122" s="309"/>
      <c r="L122" s="309"/>
      <c r="M122" s="309"/>
      <c r="N122" s="309"/>
      <c r="O122" s="309"/>
      <c r="P122" s="309"/>
      <c r="Q122" s="309"/>
      <c r="R122" s="17"/>
      <c r="S122" s="17"/>
    </row>
    <row r="123" spans="1:19">
      <c r="A123" s="309"/>
      <c r="B123" s="309"/>
      <c r="C123" s="309"/>
      <c r="D123" s="309"/>
      <c r="E123" s="309"/>
      <c r="F123" s="309"/>
      <c r="G123" s="309"/>
      <c r="H123" s="309"/>
      <c r="I123" s="309"/>
      <c r="J123" s="309"/>
      <c r="K123" s="309"/>
      <c r="L123" s="309"/>
      <c r="M123" s="309"/>
      <c r="N123" s="309"/>
      <c r="O123" s="309"/>
      <c r="P123" s="309"/>
      <c r="Q123" s="309"/>
      <c r="R123" s="17"/>
      <c r="S123" s="17"/>
    </row>
    <row r="124" spans="1:19">
      <c r="A124" s="309"/>
      <c r="B124" s="309"/>
      <c r="C124" s="309"/>
      <c r="D124" s="309"/>
      <c r="E124" s="309"/>
      <c r="F124" s="309"/>
      <c r="G124" s="309"/>
      <c r="H124" s="309"/>
      <c r="I124" s="309"/>
      <c r="J124" s="309"/>
      <c r="K124" s="309"/>
      <c r="L124" s="309"/>
      <c r="M124" s="309"/>
      <c r="N124" s="309"/>
      <c r="O124" s="309"/>
      <c r="P124" s="309"/>
      <c r="Q124" s="309"/>
      <c r="R124" s="17"/>
      <c r="S124" s="17"/>
    </row>
    <row r="125" spans="1:19">
      <c r="A125" s="309"/>
      <c r="B125" s="309"/>
      <c r="C125" s="309"/>
      <c r="D125" s="309"/>
      <c r="E125" s="309"/>
      <c r="F125" s="309"/>
      <c r="G125" s="309"/>
      <c r="H125" s="309"/>
      <c r="I125" s="309"/>
      <c r="J125" s="309"/>
      <c r="K125" s="309"/>
      <c r="L125" s="309"/>
      <c r="M125" s="309"/>
      <c r="N125" s="309"/>
      <c r="O125" s="309"/>
      <c r="P125" s="309"/>
      <c r="Q125" s="309"/>
      <c r="R125" s="17"/>
      <c r="S125" s="17"/>
    </row>
    <row r="126" spans="1:19">
      <c r="A126" s="309"/>
      <c r="B126" s="309"/>
      <c r="C126" s="309"/>
      <c r="D126" s="309"/>
      <c r="E126" s="309"/>
      <c r="F126" s="309"/>
      <c r="G126" s="309"/>
      <c r="H126" s="309"/>
      <c r="I126" s="309"/>
      <c r="J126" s="309"/>
      <c r="K126" s="309"/>
      <c r="L126" s="309"/>
      <c r="M126" s="309"/>
      <c r="N126" s="309"/>
      <c r="O126" s="309"/>
      <c r="P126" s="309"/>
      <c r="Q126" s="309"/>
      <c r="R126" s="17"/>
      <c r="S126" s="17"/>
    </row>
    <row r="127" spans="1:19">
      <c r="A127" s="309"/>
      <c r="B127" s="309"/>
      <c r="C127" s="309"/>
      <c r="D127" s="309"/>
      <c r="E127" s="309"/>
      <c r="F127" s="309"/>
      <c r="G127" s="309"/>
      <c r="H127" s="309"/>
      <c r="I127" s="309"/>
      <c r="J127" s="309"/>
      <c r="K127" s="309"/>
      <c r="L127" s="309"/>
      <c r="M127" s="309"/>
      <c r="N127" s="309"/>
      <c r="O127" s="309"/>
      <c r="P127" s="309"/>
      <c r="Q127" s="309"/>
      <c r="R127" s="17"/>
      <c r="S127" s="17"/>
    </row>
    <row r="128" spans="1:19">
      <c r="A128" s="309"/>
      <c r="B128" s="309"/>
      <c r="C128" s="309"/>
      <c r="D128" s="309"/>
      <c r="E128" s="309"/>
      <c r="F128" s="309"/>
      <c r="G128" s="309"/>
      <c r="H128" s="309"/>
      <c r="I128" s="309"/>
      <c r="J128" s="309"/>
      <c r="K128" s="309"/>
      <c r="L128" s="309"/>
      <c r="M128" s="309"/>
      <c r="N128" s="309"/>
      <c r="O128" s="309"/>
      <c r="P128" s="309"/>
      <c r="Q128" s="309"/>
      <c r="R128" s="17"/>
      <c r="S128" s="17"/>
    </row>
    <row r="129" spans="1:19">
      <c r="A129" s="309"/>
      <c r="B129" s="309"/>
      <c r="C129" s="309"/>
      <c r="D129" s="309"/>
      <c r="E129" s="309"/>
      <c r="F129" s="309"/>
      <c r="G129" s="309"/>
      <c r="H129" s="309"/>
      <c r="I129" s="309"/>
      <c r="J129" s="309"/>
      <c r="K129" s="309"/>
      <c r="L129" s="309"/>
      <c r="M129" s="309"/>
      <c r="N129" s="309"/>
      <c r="O129" s="309"/>
      <c r="P129" s="309"/>
      <c r="Q129" s="309"/>
      <c r="R129" s="17"/>
      <c r="S129" s="17"/>
    </row>
    <row r="130" spans="1:19">
      <c r="A130" s="309"/>
      <c r="B130" s="309"/>
      <c r="C130" s="309"/>
      <c r="D130" s="309"/>
      <c r="E130" s="309"/>
      <c r="F130" s="309"/>
      <c r="G130" s="309"/>
      <c r="H130" s="309"/>
      <c r="I130" s="309"/>
      <c r="J130" s="309"/>
      <c r="K130" s="309"/>
      <c r="L130" s="309"/>
      <c r="M130" s="309"/>
      <c r="N130" s="309"/>
      <c r="O130" s="309"/>
      <c r="P130" s="309"/>
      <c r="Q130" s="309"/>
      <c r="R130" s="17"/>
      <c r="S130" s="17"/>
    </row>
    <row r="131" spans="1:19">
      <c r="A131" s="309"/>
      <c r="B131" s="309"/>
      <c r="C131" s="309"/>
      <c r="D131" s="309"/>
      <c r="E131" s="309"/>
      <c r="F131" s="309"/>
      <c r="G131" s="309"/>
      <c r="H131" s="309"/>
      <c r="I131" s="309"/>
      <c r="J131" s="309"/>
      <c r="K131" s="309"/>
      <c r="L131" s="309"/>
      <c r="M131" s="309"/>
      <c r="N131" s="309"/>
      <c r="O131" s="309"/>
      <c r="P131" s="309"/>
      <c r="Q131" s="309"/>
      <c r="R131" s="17"/>
      <c r="S131" s="17"/>
    </row>
    <row r="132" spans="1:19">
      <c r="A132" s="309"/>
      <c r="B132" s="309"/>
      <c r="C132" s="309"/>
      <c r="D132" s="309"/>
      <c r="E132" s="309"/>
      <c r="F132" s="309"/>
      <c r="G132" s="309"/>
      <c r="H132" s="309"/>
      <c r="I132" s="309"/>
      <c r="J132" s="309"/>
      <c r="K132" s="309"/>
      <c r="L132" s="309"/>
      <c r="M132" s="309"/>
      <c r="N132" s="309"/>
      <c r="O132" s="309"/>
      <c r="P132" s="309"/>
      <c r="Q132" s="309"/>
      <c r="R132" s="17"/>
      <c r="S132" s="17"/>
    </row>
    <row r="133" spans="1:19">
      <c r="A133" s="309"/>
      <c r="B133" s="309"/>
      <c r="C133" s="309"/>
      <c r="D133" s="309"/>
      <c r="E133" s="309"/>
      <c r="F133" s="309"/>
      <c r="G133" s="309"/>
      <c r="H133" s="309"/>
      <c r="I133" s="309"/>
      <c r="J133" s="309"/>
      <c r="K133" s="309"/>
      <c r="L133" s="309"/>
      <c r="M133" s="309"/>
      <c r="N133" s="309"/>
      <c r="O133" s="309"/>
      <c r="P133" s="309"/>
      <c r="Q133" s="309"/>
      <c r="R133" s="17"/>
      <c r="S133" s="17"/>
    </row>
    <row r="134" spans="1:19">
      <c r="A134" s="309"/>
      <c r="B134" s="309"/>
      <c r="C134" s="309"/>
      <c r="D134" s="309"/>
      <c r="E134" s="309"/>
      <c r="F134" s="309"/>
      <c r="G134" s="309"/>
      <c r="H134" s="309"/>
      <c r="I134" s="309"/>
      <c r="J134" s="309"/>
      <c r="K134" s="309"/>
      <c r="L134" s="309"/>
      <c r="M134" s="309"/>
      <c r="N134" s="309"/>
      <c r="O134" s="309"/>
      <c r="P134" s="309"/>
      <c r="Q134" s="309"/>
      <c r="R134" s="17"/>
      <c r="S134" s="17"/>
    </row>
    <row r="135" spans="1:19">
      <c r="A135" s="309"/>
      <c r="B135" s="309"/>
      <c r="C135" s="309"/>
      <c r="D135" s="309"/>
      <c r="E135" s="309"/>
      <c r="F135" s="309"/>
      <c r="G135" s="309"/>
      <c r="H135" s="309"/>
      <c r="I135" s="309"/>
      <c r="J135" s="309"/>
      <c r="K135" s="309"/>
      <c r="L135" s="309"/>
      <c r="M135" s="309"/>
      <c r="N135" s="309"/>
      <c r="O135" s="309"/>
      <c r="P135" s="309"/>
      <c r="Q135" s="309"/>
      <c r="R135" s="17"/>
      <c r="S135" s="17"/>
    </row>
    <row r="136" spans="1:19">
      <c r="A136" s="309"/>
      <c r="B136" s="309"/>
      <c r="C136" s="309"/>
      <c r="D136" s="309"/>
      <c r="E136" s="309"/>
      <c r="F136" s="309"/>
      <c r="G136" s="309"/>
      <c r="H136" s="309"/>
      <c r="I136" s="309"/>
      <c r="J136" s="309"/>
      <c r="K136" s="309"/>
      <c r="L136" s="309"/>
      <c r="M136" s="309"/>
      <c r="N136" s="309"/>
      <c r="O136" s="309"/>
      <c r="P136" s="309"/>
      <c r="Q136" s="309"/>
      <c r="R136" s="17"/>
      <c r="S136" s="17"/>
    </row>
    <row r="137" spans="1:19">
      <c r="A137" s="309"/>
      <c r="B137" s="309"/>
      <c r="C137" s="309"/>
      <c r="D137" s="309"/>
      <c r="E137" s="309"/>
      <c r="F137" s="309"/>
      <c r="G137" s="309"/>
      <c r="H137" s="309"/>
      <c r="I137" s="309"/>
      <c r="J137" s="309"/>
      <c r="K137" s="309"/>
      <c r="L137" s="309"/>
      <c r="M137" s="309"/>
      <c r="N137" s="309"/>
      <c r="O137" s="309"/>
      <c r="P137" s="309"/>
      <c r="Q137" s="309"/>
      <c r="R137" s="17"/>
      <c r="S137" s="17"/>
    </row>
    <row r="138" spans="1:19">
      <c r="A138" s="309"/>
      <c r="B138" s="309"/>
      <c r="C138" s="309"/>
      <c r="D138" s="309"/>
      <c r="E138" s="309"/>
      <c r="F138" s="309"/>
      <c r="G138" s="309"/>
      <c r="H138" s="309"/>
      <c r="I138" s="309"/>
      <c r="J138" s="309"/>
      <c r="K138" s="309"/>
      <c r="L138" s="309"/>
      <c r="M138" s="309"/>
      <c r="N138" s="309"/>
      <c r="O138" s="309"/>
      <c r="P138" s="309"/>
      <c r="Q138" s="309"/>
      <c r="R138" s="17"/>
      <c r="S138" s="17"/>
    </row>
    <row r="139" spans="1:19">
      <c r="A139" s="309"/>
      <c r="B139" s="309"/>
      <c r="C139" s="309"/>
      <c r="D139" s="309"/>
      <c r="E139" s="309"/>
      <c r="F139" s="309"/>
      <c r="G139" s="309"/>
      <c r="H139" s="309"/>
      <c r="I139" s="309"/>
      <c r="J139" s="309"/>
      <c r="K139" s="309"/>
      <c r="L139" s="309"/>
      <c r="M139" s="309"/>
      <c r="N139" s="309"/>
      <c r="O139" s="309"/>
      <c r="P139" s="309"/>
      <c r="Q139" s="309"/>
      <c r="R139" s="17"/>
      <c r="S139" s="17"/>
    </row>
    <row r="140" spans="1:19">
      <c r="A140" s="309"/>
      <c r="B140" s="309"/>
      <c r="C140" s="309"/>
      <c r="D140" s="309"/>
      <c r="E140" s="309"/>
      <c r="F140" s="309"/>
      <c r="G140" s="309"/>
      <c r="H140" s="309"/>
      <c r="I140" s="309"/>
      <c r="J140" s="309"/>
      <c r="K140" s="309"/>
      <c r="L140" s="309"/>
      <c r="M140" s="309"/>
      <c r="N140" s="309"/>
      <c r="O140" s="309"/>
      <c r="P140" s="309"/>
      <c r="Q140" s="309"/>
      <c r="R140" s="17"/>
      <c r="S140" s="17"/>
    </row>
    <row r="141" spans="1:19">
      <c r="A141" s="309"/>
      <c r="B141" s="309"/>
      <c r="C141" s="309"/>
      <c r="D141" s="309"/>
      <c r="E141" s="309"/>
      <c r="F141" s="309"/>
      <c r="G141" s="309"/>
      <c r="H141" s="309"/>
      <c r="I141" s="309"/>
      <c r="J141" s="309"/>
      <c r="K141" s="309"/>
      <c r="L141" s="309"/>
      <c r="M141" s="309"/>
      <c r="N141" s="309"/>
      <c r="O141" s="309"/>
      <c r="P141" s="309"/>
      <c r="Q141" s="309"/>
      <c r="R141" s="17"/>
      <c r="S141" s="17"/>
    </row>
    <row r="142" spans="1:19">
      <c r="A142" s="309"/>
      <c r="B142" s="309"/>
      <c r="C142" s="309"/>
      <c r="D142" s="309"/>
      <c r="E142" s="309"/>
      <c r="F142" s="309"/>
      <c r="G142" s="309"/>
      <c r="H142" s="309"/>
      <c r="I142" s="309"/>
      <c r="J142" s="309"/>
      <c r="K142" s="309"/>
      <c r="L142" s="309"/>
      <c r="M142" s="309"/>
      <c r="N142" s="309"/>
      <c r="O142" s="309"/>
      <c r="P142" s="309"/>
      <c r="Q142" s="309"/>
      <c r="R142" s="17"/>
      <c r="S142" s="17"/>
    </row>
    <row r="143" spans="1:19">
      <c r="A143" s="309"/>
      <c r="B143" s="309"/>
      <c r="C143" s="309"/>
      <c r="D143" s="309"/>
      <c r="E143" s="309"/>
      <c r="F143" s="309"/>
      <c r="G143" s="309"/>
      <c r="H143" s="309"/>
      <c r="I143" s="309"/>
      <c r="J143" s="309"/>
      <c r="K143" s="309"/>
      <c r="L143" s="309"/>
      <c r="M143" s="309"/>
      <c r="N143" s="309"/>
      <c r="O143" s="309"/>
      <c r="P143" s="309"/>
      <c r="Q143" s="309"/>
      <c r="R143" s="17"/>
      <c r="S143" s="17"/>
    </row>
    <row r="144" spans="1:19">
      <c r="A144" s="309"/>
      <c r="B144" s="309"/>
      <c r="C144" s="309"/>
      <c r="D144" s="309"/>
      <c r="E144" s="309"/>
      <c r="F144" s="309"/>
      <c r="G144" s="309"/>
      <c r="H144" s="309"/>
      <c r="I144" s="309"/>
      <c r="J144" s="309"/>
      <c r="K144" s="309"/>
      <c r="L144" s="309"/>
      <c r="M144" s="309"/>
      <c r="N144" s="309"/>
      <c r="O144" s="309"/>
      <c r="P144" s="309"/>
      <c r="Q144" s="309"/>
      <c r="R144" s="17"/>
      <c r="S144" s="17"/>
    </row>
    <row r="145" spans="1:19">
      <c r="A145" s="309"/>
      <c r="B145" s="309"/>
      <c r="C145" s="309"/>
      <c r="D145" s="309"/>
      <c r="E145" s="309"/>
      <c r="F145" s="309"/>
      <c r="G145" s="309"/>
      <c r="H145" s="309"/>
      <c r="I145" s="309"/>
      <c r="J145" s="309"/>
      <c r="K145" s="309"/>
      <c r="L145" s="309"/>
      <c r="M145" s="309"/>
      <c r="N145" s="309"/>
      <c r="O145" s="309"/>
      <c r="P145" s="309"/>
      <c r="Q145" s="309"/>
      <c r="R145" s="17"/>
      <c r="S145" s="17"/>
    </row>
    <row r="146" spans="1:19">
      <c r="A146" s="309"/>
      <c r="B146" s="309"/>
      <c r="C146" s="309"/>
      <c r="D146" s="309"/>
      <c r="E146" s="309"/>
      <c r="F146" s="309"/>
      <c r="G146" s="309"/>
      <c r="H146" s="309"/>
      <c r="I146" s="309"/>
      <c r="J146" s="309"/>
      <c r="K146" s="309"/>
      <c r="L146" s="309"/>
      <c r="M146" s="309"/>
      <c r="N146" s="309"/>
      <c r="O146" s="309"/>
      <c r="P146" s="309"/>
      <c r="Q146" s="309"/>
      <c r="R146" s="17"/>
      <c r="S146" s="17"/>
    </row>
    <row r="147" spans="1:19">
      <c r="A147" s="309"/>
      <c r="B147" s="309"/>
      <c r="C147" s="309"/>
      <c r="D147" s="309"/>
      <c r="E147" s="309"/>
      <c r="F147" s="309"/>
      <c r="G147" s="309"/>
      <c r="H147" s="309"/>
      <c r="I147" s="309"/>
      <c r="J147" s="309"/>
      <c r="K147" s="309"/>
      <c r="L147" s="309"/>
      <c r="M147" s="309"/>
      <c r="N147" s="309"/>
      <c r="O147" s="309"/>
      <c r="P147" s="309"/>
      <c r="Q147" s="309"/>
      <c r="R147" s="17"/>
      <c r="S147" s="17"/>
    </row>
    <row r="148" spans="1:19">
      <c r="A148" s="309"/>
      <c r="B148" s="309"/>
      <c r="C148" s="309"/>
      <c r="D148" s="309"/>
      <c r="E148" s="309"/>
      <c r="F148" s="309"/>
      <c r="G148" s="309"/>
      <c r="H148" s="309"/>
      <c r="I148" s="309"/>
      <c r="J148" s="309"/>
      <c r="K148" s="309"/>
      <c r="L148" s="309"/>
      <c r="M148" s="309"/>
      <c r="N148" s="309"/>
      <c r="O148" s="309"/>
      <c r="P148" s="309"/>
      <c r="Q148" s="309"/>
      <c r="R148" s="17"/>
      <c r="S148" s="17"/>
    </row>
    <row r="149" spans="1:19">
      <c r="A149" s="309"/>
      <c r="B149" s="309"/>
      <c r="C149" s="309"/>
      <c r="D149" s="309"/>
      <c r="E149" s="309"/>
      <c r="F149" s="309"/>
      <c r="G149" s="309"/>
      <c r="H149" s="309"/>
      <c r="I149" s="309"/>
      <c r="J149" s="309"/>
      <c r="K149" s="309"/>
      <c r="L149" s="309"/>
      <c r="M149" s="309"/>
      <c r="N149" s="309"/>
      <c r="O149" s="309"/>
      <c r="P149" s="309"/>
      <c r="Q149" s="309"/>
      <c r="R149" s="17"/>
      <c r="S149" s="17"/>
    </row>
    <row r="150" spans="1:19">
      <c r="A150" s="309"/>
      <c r="B150" s="309"/>
      <c r="C150" s="309"/>
      <c r="D150" s="309"/>
      <c r="E150" s="309"/>
      <c r="F150" s="309"/>
      <c r="G150" s="309"/>
      <c r="H150" s="309"/>
      <c r="I150" s="309"/>
      <c r="J150" s="309"/>
      <c r="K150" s="309"/>
      <c r="L150" s="309"/>
      <c r="M150" s="309"/>
      <c r="N150" s="309"/>
      <c r="O150" s="309"/>
      <c r="P150" s="309"/>
      <c r="Q150" s="309"/>
      <c r="R150" s="17"/>
      <c r="S150" s="17"/>
    </row>
    <row r="151" spans="1:19">
      <c r="A151" s="309"/>
      <c r="B151" s="309"/>
      <c r="C151" s="309"/>
      <c r="D151" s="309"/>
      <c r="E151" s="309"/>
      <c r="F151" s="309"/>
      <c r="G151" s="309"/>
      <c r="H151" s="309"/>
      <c r="I151" s="309"/>
      <c r="J151" s="309"/>
      <c r="K151" s="309"/>
      <c r="L151" s="309"/>
      <c r="M151" s="309"/>
      <c r="N151" s="309"/>
      <c r="O151" s="309"/>
      <c r="P151" s="309"/>
      <c r="Q151" s="309"/>
      <c r="R151" s="17"/>
      <c r="S151" s="17"/>
    </row>
    <row r="152" spans="1:19">
      <c r="A152" s="309"/>
      <c r="B152" s="309"/>
      <c r="C152" s="309"/>
      <c r="D152" s="309"/>
      <c r="E152" s="309"/>
      <c r="F152" s="309"/>
      <c r="G152" s="309"/>
      <c r="H152" s="309"/>
      <c r="I152" s="309"/>
      <c r="J152" s="309"/>
      <c r="K152" s="309"/>
      <c r="L152" s="309"/>
      <c r="M152" s="309"/>
      <c r="N152" s="309"/>
      <c r="O152" s="309"/>
      <c r="P152" s="309"/>
      <c r="Q152" s="309"/>
      <c r="R152" s="17"/>
      <c r="S152" s="17"/>
    </row>
    <row r="153" spans="1:19">
      <c r="A153" s="309"/>
      <c r="B153" s="309"/>
      <c r="C153" s="309"/>
      <c r="D153" s="309"/>
      <c r="E153" s="309"/>
      <c r="F153" s="309"/>
      <c r="G153" s="309"/>
      <c r="H153" s="309"/>
      <c r="I153" s="309"/>
      <c r="J153" s="309"/>
      <c r="K153" s="309"/>
      <c r="L153" s="309"/>
      <c r="M153" s="309"/>
      <c r="N153" s="309"/>
      <c r="O153" s="309"/>
      <c r="P153" s="309"/>
      <c r="Q153" s="309"/>
      <c r="R153" s="17"/>
      <c r="S153" s="17"/>
    </row>
    <row r="154" spans="1:19">
      <c r="A154" s="309"/>
      <c r="B154" s="309"/>
      <c r="C154" s="309"/>
      <c r="D154" s="309"/>
      <c r="E154" s="309"/>
      <c r="F154" s="309"/>
      <c r="G154" s="309"/>
      <c r="H154" s="309"/>
      <c r="I154" s="309"/>
      <c r="J154" s="309"/>
      <c r="K154" s="309"/>
      <c r="L154" s="309"/>
      <c r="M154" s="309"/>
      <c r="N154" s="309"/>
      <c r="O154" s="309"/>
      <c r="P154" s="309"/>
      <c r="Q154" s="309"/>
      <c r="R154" s="17"/>
      <c r="S154" s="17"/>
    </row>
    <row r="155" spans="1:19">
      <c r="A155" s="309"/>
      <c r="B155" s="309"/>
      <c r="C155" s="309"/>
      <c r="D155" s="309"/>
      <c r="E155" s="309"/>
      <c r="F155" s="309"/>
      <c r="G155" s="309"/>
      <c r="H155" s="309"/>
      <c r="I155" s="309"/>
      <c r="J155" s="309"/>
      <c r="K155" s="309"/>
      <c r="L155" s="309"/>
      <c r="M155" s="309"/>
      <c r="N155" s="309"/>
      <c r="O155" s="309"/>
      <c r="P155" s="309"/>
      <c r="Q155" s="309"/>
      <c r="R155" s="17"/>
      <c r="S155" s="17"/>
    </row>
    <row r="156" spans="1:19">
      <c r="A156" s="309"/>
      <c r="B156" s="309"/>
      <c r="C156" s="309"/>
      <c r="D156" s="309"/>
      <c r="E156" s="309"/>
      <c r="F156" s="309"/>
      <c r="G156" s="309"/>
      <c r="H156" s="309"/>
      <c r="I156" s="309"/>
      <c r="J156" s="309"/>
      <c r="K156" s="309"/>
      <c r="L156" s="309"/>
      <c r="M156" s="309"/>
      <c r="N156" s="309"/>
      <c r="O156" s="309"/>
      <c r="P156" s="309"/>
      <c r="Q156" s="309"/>
      <c r="R156" s="17"/>
      <c r="S156" s="17"/>
    </row>
    <row r="157" spans="1:19">
      <c r="A157" s="309"/>
      <c r="B157" s="309"/>
      <c r="C157" s="309"/>
      <c r="D157" s="309"/>
      <c r="E157" s="309"/>
      <c r="F157" s="309"/>
      <c r="G157" s="309"/>
      <c r="H157" s="309"/>
      <c r="I157" s="309"/>
      <c r="J157" s="309"/>
      <c r="K157" s="309"/>
      <c r="L157" s="309"/>
      <c r="M157" s="309"/>
      <c r="N157" s="309"/>
      <c r="O157" s="309"/>
      <c r="P157" s="309"/>
      <c r="Q157" s="309"/>
      <c r="R157" s="17"/>
      <c r="S157" s="17"/>
    </row>
    <row r="158" spans="1:19">
      <c r="A158" s="309"/>
      <c r="B158" s="309"/>
      <c r="C158" s="309"/>
      <c r="D158" s="309"/>
      <c r="E158" s="309"/>
      <c r="F158" s="309"/>
      <c r="G158" s="309"/>
      <c r="H158" s="309"/>
      <c r="I158" s="309"/>
      <c r="J158" s="309"/>
      <c r="K158" s="309"/>
      <c r="L158" s="309"/>
      <c r="M158" s="309"/>
      <c r="N158" s="309"/>
      <c r="O158" s="309"/>
      <c r="P158" s="309"/>
      <c r="Q158" s="309"/>
      <c r="R158" s="17"/>
      <c r="S158" s="17"/>
    </row>
    <row r="159" spans="1:19">
      <c r="A159" s="309"/>
      <c r="B159" s="309"/>
      <c r="C159" s="309"/>
      <c r="D159" s="309"/>
      <c r="E159" s="309"/>
      <c r="F159" s="309"/>
      <c r="G159" s="309"/>
      <c r="H159" s="309"/>
      <c r="I159" s="309"/>
      <c r="J159" s="309"/>
      <c r="K159" s="309"/>
      <c r="L159" s="309"/>
      <c r="M159" s="309"/>
      <c r="N159" s="309"/>
      <c r="O159" s="309"/>
      <c r="P159" s="309"/>
      <c r="Q159" s="309"/>
      <c r="R159" s="17"/>
      <c r="S159" s="17"/>
    </row>
    <row r="160" spans="1:19">
      <c r="A160" s="309"/>
      <c r="B160" s="309"/>
      <c r="C160" s="309"/>
      <c r="D160" s="309"/>
      <c r="E160" s="309"/>
      <c r="F160" s="309"/>
      <c r="G160" s="309"/>
      <c r="H160" s="309"/>
      <c r="I160" s="309"/>
      <c r="J160" s="309"/>
      <c r="K160" s="309"/>
      <c r="L160" s="309"/>
      <c r="M160" s="309"/>
      <c r="N160" s="309"/>
      <c r="O160" s="309"/>
      <c r="P160" s="309"/>
      <c r="Q160" s="309"/>
      <c r="R160" s="17"/>
      <c r="S160" s="17"/>
    </row>
    <row r="161" spans="1:19">
      <c r="A161" s="309"/>
      <c r="B161" s="309"/>
      <c r="C161" s="309"/>
      <c r="D161" s="309"/>
      <c r="E161" s="309"/>
      <c r="F161" s="309"/>
      <c r="G161" s="309"/>
      <c r="H161" s="309"/>
      <c r="I161" s="309"/>
      <c r="J161" s="309"/>
      <c r="K161" s="309"/>
      <c r="L161" s="309"/>
      <c r="M161" s="309"/>
      <c r="N161" s="309"/>
      <c r="O161" s="309"/>
      <c r="P161" s="309"/>
      <c r="Q161" s="309"/>
      <c r="R161" s="17"/>
      <c r="S161" s="17"/>
    </row>
    <row r="162" spans="1:19">
      <c r="A162" s="309"/>
      <c r="B162" s="309"/>
      <c r="C162" s="309"/>
      <c r="D162" s="309"/>
      <c r="E162" s="309"/>
      <c r="F162" s="309"/>
      <c r="G162" s="309"/>
      <c r="H162" s="309"/>
      <c r="I162" s="309"/>
      <c r="J162" s="309"/>
      <c r="K162" s="309"/>
      <c r="L162" s="309"/>
      <c r="M162" s="309"/>
      <c r="N162" s="309"/>
      <c r="O162" s="309"/>
      <c r="P162" s="309"/>
      <c r="Q162" s="309"/>
      <c r="R162" s="17"/>
      <c r="S162" s="17"/>
    </row>
    <row r="163" spans="1:19">
      <c r="A163" s="309"/>
      <c r="B163" s="309"/>
      <c r="C163" s="309"/>
      <c r="D163" s="309"/>
      <c r="E163" s="309"/>
      <c r="F163" s="309"/>
      <c r="G163" s="309"/>
      <c r="H163" s="309"/>
      <c r="I163" s="309"/>
      <c r="J163" s="309"/>
      <c r="K163" s="309"/>
      <c r="L163" s="309"/>
      <c r="M163" s="309"/>
      <c r="N163" s="309"/>
      <c r="O163" s="309"/>
      <c r="P163" s="309"/>
      <c r="Q163" s="309"/>
      <c r="R163" s="17"/>
      <c r="S163" s="17"/>
    </row>
    <row r="164" spans="1:19">
      <c r="A164" s="309"/>
      <c r="B164" s="309"/>
      <c r="C164" s="309"/>
      <c r="D164" s="309"/>
      <c r="E164" s="309"/>
      <c r="F164" s="309"/>
      <c r="G164" s="309"/>
      <c r="H164" s="309"/>
      <c r="I164" s="309"/>
      <c r="J164" s="309"/>
      <c r="K164" s="309"/>
      <c r="L164" s="309"/>
      <c r="M164" s="309"/>
      <c r="N164" s="309"/>
      <c r="O164" s="309"/>
      <c r="P164" s="309"/>
      <c r="Q164" s="309"/>
      <c r="R164" s="17"/>
      <c r="S164" s="17"/>
    </row>
    <row r="165" spans="1:19">
      <c r="A165" s="309"/>
      <c r="B165" s="309"/>
      <c r="C165" s="309"/>
      <c r="D165" s="309"/>
      <c r="E165" s="309"/>
      <c r="F165" s="309"/>
      <c r="G165" s="309"/>
      <c r="H165" s="309"/>
      <c r="I165" s="309"/>
      <c r="J165" s="309"/>
      <c r="K165" s="309"/>
      <c r="L165" s="309"/>
      <c r="M165" s="309"/>
      <c r="N165" s="309"/>
      <c r="O165" s="309"/>
      <c r="P165" s="309"/>
      <c r="Q165" s="309"/>
      <c r="R165" s="17"/>
      <c r="S165" s="17"/>
    </row>
    <row r="166" spans="1:19">
      <c r="A166" s="309"/>
      <c r="B166" s="309"/>
      <c r="C166" s="309"/>
      <c r="D166" s="309"/>
      <c r="E166" s="309"/>
      <c r="F166" s="309"/>
      <c r="G166" s="309"/>
      <c r="H166" s="309"/>
      <c r="I166" s="309"/>
      <c r="J166" s="309"/>
      <c r="K166" s="309"/>
      <c r="L166" s="309"/>
      <c r="M166" s="309"/>
      <c r="N166" s="309"/>
      <c r="O166" s="309"/>
      <c r="P166" s="309"/>
      <c r="Q166" s="309"/>
      <c r="R166" s="17"/>
      <c r="S166" s="17"/>
    </row>
    <row r="167" spans="1:19">
      <c r="A167" s="309"/>
      <c r="B167" s="309"/>
      <c r="C167" s="309"/>
      <c r="D167" s="309"/>
      <c r="E167" s="309"/>
      <c r="F167" s="309"/>
      <c r="G167" s="309"/>
      <c r="H167" s="309"/>
      <c r="I167" s="309"/>
      <c r="J167" s="309"/>
      <c r="K167" s="309"/>
      <c r="L167" s="309"/>
      <c r="M167" s="309"/>
      <c r="N167" s="309"/>
      <c r="O167" s="309"/>
      <c r="P167" s="309"/>
      <c r="Q167" s="309"/>
      <c r="R167" s="17"/>
      <c r="S167" s="17"/>
    </row>
    <row r="168" spans="1:19">
      <c r="A168" s="309"/>
      <c r="B168" s="309"/>
      <c r="C168" s="309"/>
      <c r="D168" s="309"/>
      <c r="E168" s="309"/>
      <c r="F168" s="309"/>
      <c r="G168" s="309"/>
      <c r="H168" s="309"/>
      <c r="I168" s="309"/>
      <c r="J168" s="309"/>
      <c r="K168" s="309"/>
      <c r="L168" s="309"/>
      <c r="M168" s="309"/>
      <c r="N168" s="309"/>
      <c r="O168" s="309"/>
      <c r="P168" s="309"/>
      <c r="Q168" s="309"/>
      <c r="R168" s="17"/>
      <c r="S168" s="17"/>
    </row>
    <row r="169" spans="1:19">
      <c r="A169" s="309"/>
      <c r="B169" s="309"/>
      <c r="C169" s="309"/>
      <c r="D169" s="309"/>
      <c r="E169" s="309"/>
      <c r="F169" s="309"/>
      <c r="G169" s="309"/>
      <c r="H169" s="309"/>
      <c r="I169" s="309"/>
      <c r="J169" s="309"/>
      <c r="K169" s="309"/>
      <c r="L169" s="309"/>
      <c r="M169" s="309"/>
      <c r="N169" s="309"/>
      <c r="O169" s="309"/>
      <c r="P169" s="309"/>
      <c r="Q169" s="309"/>
      <c r="R169" s="17"/>
      <c r="S169" s="17"/>
    </row>
    <row r="170" spans="1:19">
      <c r="A170" s="309"/>
      <c r="B170" s="309"/>
      <c r="C170" s="309"/>
      <c r="D170" s="309"/>
      <c r="E170" s="309"/>
      <c r="F170" s="309"/>
      <c r="G170" s="309"/>
      <c r="H170" s="309"/>
      <c r="I170" s="309"/>
      <c r="J170" s="309"/>
      <c r="K170" s="309"/>
      <c r="L170" s="309"/>
      <c r="M170" s="309"/>
      <c r="N170" s="309"/>
      <c r="O170" s="309"/>
      <c r="P170" s="309"/>
      <c r="Q170" s="309"/>
      <c r="R170" s="17"/>
      <c r="S170" s="17"/>
    </row>
    <row r="171" spans="1:19">
      <c r="A171" s="309"/>
      <c r="B171" s="309"/>
      <c r="C171" s="309"/>
      <c r="D171" s="309"/>
      <c r="E171" s="309"/>
      <c r="F171" s="309"/>
      <c r="G171" s="309"/>
      <c r="H171" s="309"/>
      <c r="I171" s="309"/>
      <c r="J171" s="309"/>
      <c r="K171" s="309"/>
      <c r="L171" s="309"/>
      <c r="M171" s="309"/>
      <c r="N171" s="309"/>
      <c r="O171" s="309"/>
      <c r="P171" s="309"/>
      <c r="Q171" s="309"/>
      <c r="R171" s="17"/>
      <c r="S171" s="17"/>
    </row>
    <row r="172" spans="1:19">
      <c r="A172" s="309"/>
      <c r="B172" s="309"/>
      <c r="C172" s="309"/>
      <c r="D172" s="309"/>
      <c r="E172" s="309"/>
      <c r="F172" s="309"/>
      <c r="G172" s="309"/>
      <c r="H172" s="309"/>
      <c r="I172" s="309"/>
      <c r="J172" s="309"/>
      <c r="K172" s="309"/>
      <c r="L172" s="309"/>
      <c r="M172" s="309"/>
      <c r="N172" s="309"/>
      <c r="O172" s="309"/>
      <c r="P172" s="309"/>
      <c r="Q172" s="309"/>
      <c r="R172" s="17"/>
      <c r="S172" s="17"/>
    </row>
    <row r="173" spans="1:19">
      <c r="A173" s="309"/>
      <c r="B173" s="309"/>
      <c r="C173" s="309"/>
      <c r="D173" s="309"/>
      <c r="E173" s="309"/>
      <c r="F173" s="309"/>
      <c r="G173" s="309"/>
      <c r="H173" s="309"/>
      <c r="I173" s="309"/>
      <c r="J173" s="309"/>
      <c r="K173" s="309"/>
      <c r="L173" s="309"/>
      <c r="M173" s="309"/>
      <c r="N173" s="309"/>
      <c r="O173" s="309"/>
      <c r="P173" s="309"/>
      <c r="Q173" s="309"/>
      <c r="R173" s="17"/>
      <c r="S173" s="17"/>
    </row>
    <row r="174" spans="1:19">
      <c r="A174" s="309"/>
      <c r="B174" s="309"/>
      <c r="C174" s="309"/>
      <c r="D174" s="309"/>
      <c r="E174" s="309"/>
      <c r="F174" s="309"/>
      <c r="G174" s="309"/>
      <c r="H174" s="309"/>
      <c r="I174" s="309"/>
      <c r="J174" s="309"/>
      <c r="K174" s="309"/>
      <c r="L174" s="309"/>
      <c r="M174" s="309"/>
      <c r="N174" s="309"/>
      <c r="O174" s="309"/>
      <c r="P174" s="309"/>
      <c r="Q174" s="309"/>
      <c r="R174" s="17"/>
      <c r="S174" s="17"/>
    </row>
    <row r="175" spans="1:19">
      <c r="A175" s="309"/>
      <c r="B175" s="309"/>
      <c r="C175" s="309"/>
      <c r="D175" s="309"/>
      <c r="E175" s="309"/>
      <c r="F175" s="309"/>
      <c r="G175" s="309"/>
      <c r="H175" s="309"/>
      <c r="I175" s="309"/>
      <c r="J175" s="309"/>
      <c r="K175" s="309"/>
      <c r="L175" s="309"/>
      <c r="M175" s="309"/>
      <c r="N175" s="309"/>
      <c r="O175" s="309"/>
      <c r="P175" s="309"/>
      <c r="Q175" s="309"/>
      <c r="R175" s="17"/>
      <c r="S175" s="17"/>
    </row>
    <row r="176" spans="1:19">
      <c r="A176" s="309"/>
      <c r="B176" s="309"/>
      <c r="C176" s="309"/>
      <c r="D176" s="309"/>
      <c r="E176" s="309"/>
      <c r="F176" s="309"/>
      <c r="G176" s="309"/>
      <c r="H176" s="309"/>
      <c r="I176" s="309"/>
      <c r="J176" s="309"/>
      <c r="K176" s="309"/>
      <c r="L176" s="309"/>
      <c r="M176" s="309"/>
      <c r="N176" s="309"/>
      <c r="O176" s="309"/>
      <c r="P176" s="309"/>
      <c r="Q176" s="309"/>
      <c r="R176" s="17"/>
      <c r="S176" s="17"/>
    </row>
    <row r="177" spans="1:19">
      <c r="A177" s="309"/>
      <c r="B177" s="309"/>
      <c r="C177" s="309"/>
      <c r="D177" s="309"/>
      <c r="E177" s="309"/>
      <c r="F177" s="309"/>
      <c r="G177" s="309"/>
      <c r="H177" s="309"/>
      <c r="I177" s="309"/>
      <c r="J177" s="309"/>
      <c r="K177" s="309"/>
      <c r="L177" s="309"/>
      <c r="M177" s="309"/>
      <c r="N177" s="309"/>
      <c r="O177" s="309"/>
      <c r="P177" s="309"/>
      <c r="Q177" s="309"/>
      <c r="R177" s="17"/>
      <c r="S177" s="17"/>
    </row>
    <row r="178" spans="1:19">
      <c r="A178" s="309"/>
      <c r="B178" s="309"/>
      <c r="C178" s="309"/>
      <c r="D178" s="309"/>
      <c r="E178" s="309"/>
      <c r="F178" s="309"/>
      <c r="G178" s="309"/>
      <c r="H178" s="309"/>
      <c r="I178" s="309"/>
      <c r="J178" s="309"/>
      <c r="K178" s="309"/>
      <c r="L178" s="309"/>
      <c r="M178" s="309"/>
      <c r="N178" s="309"/>
      <c r="O178" s="309"/>
      <c r="P178" s="309"/>
      <c r="Q178" s="309"/>
      <c r="R178" s="17"/>
      <c r="S178" s="17"/>
    </row>
    <row r="179" spans="1:19">
      <c r="A179" s="309"/>
      <c r="B179" s="309"/>
      <c r="C179" s="309"/>
      <c r="D179" s="309"/>
      <c r="E179" s="309"/>
      <c r="F179" s="309"/>
      <c r="G179" s="309"/>
      <c r="H179" s="309"/>
      <c r="I179" s="309"/>
      <c r="J179" s="309"/>
      <c r="K179" s="309"/>
      <c r="L179" s="309"/>
      <c r="M179" s="309"/>
      <c r="N179" s="309"/>
      <c r="O179" s="309"/>
      <c r="P179" s="309"/>
      <c r="Q179" s="309"/>
      <c r="R179" s="17"/>
      <c r="S179" s="17"/>
    </row>
    <row r="180" spans="1:19">
      <c r="A180" s="309"/>
      <c r="B180" s="309"/>
      <c r="C180" s="309"/>
      <c r="D180" s="309"/>
      <c r="E180" s="309"/>
      <c r="F180" s="309"/>
      <c r="G180" s="309"/>
      <c r="H180" s="309"/>
      <c r="I180" s="309"/>
      <c r="J180" s="309"/>
      <c r="K180" s="309"/>
      <c r="L180" s="309"/>
      <c r="M180" s="309"/>
      <c r="N180" s="309"/>
      <c r="O180" s="309"/>
      <c r="P180" s="309"/>
      <c r="Q180" s="309"/>
      <c r="R180" s="17"/>
      <c r="S180" s="17"/>
    </row>
    <row r="181" spans="1:19">
      <c r="A181" s="309"/>
      <c r="B181" s="309"/>
      <c r="C181" s="309"/>
      <c r="D181" s="309"/>
      <c r="E181" s="309"/>
      <c r="F181" s="309"/>
      <c r="G181" s="309"/>
      <c r="H181" s="309"/>
      <c r="I181" s="309"/>
      <c r="J181" s="309"/>
      <c r="K181" s="309"/>
      <c r="L181" s="309"/>
      <c r="M181" s="309"/>
      <c r="N181" s="309"/>
      <c r="O181" s="309"/>
      <c r="P181" s="309"/>
      <c r="Q181" s="309"/>
      <c r="R181" s="17"/>
      <c r="S181" s="17"/>
    </row>
    <row r="182" spans="1:19">
      <c r="A182" s="309"/>
      <c r="B182" s="309"/>
      <c r="C182" s="309"/>
      <c r="D182" s="309"/>
      <c r="E182" s="309"/>
      <c r="F182" s="309"/>
      <c r="G182" s="309"/>
      <c r="H182" s="309"/>
      <c r="I182" s="309"/>
      <c r="J182" s="309"/>
      <c r="K182" s="309"/>
      <c r="L182" s="309"/>
      <c r="M182" s="309"/>
      <c r="N182" s="309"/>
      <c r="O182" s="309"/>
      <c r="P182" s="309"/>
      <c r="Q182" s="309"/>
      <c r="R182" s="17"/>
      <c r="S182" s="17"/>
    </row>
    <row r="183" spans="1:19">
      <c r="A183" s="309"/>
      <c r="B183" s="309"/>
      <c r="C183" s="309"/>
      <c r="D183" s="309"/>
      <c r="E183" s="309"/>
      <c r="F183" s="309"/>
      <c r="G183" s="309"/>
      <c r="H183" s="309"/>
      <c r="I183" s="309"/>
      <c r="J183" s="309"/>
      <c r="K183" s="309"/>
      <c r="L183" s="309"/>
      <c r="M183" s="309"/>
      <c r="N183" s="309"/>
      <c r="O183" s="309"/>
      <c r="P183" s="309"/>
      <c r="Q183" s="309"/>
      <c r="R183" s="17"/>
      <c r="S183" s="17"/>
    </row>
    <row r="184" spans="1:19">
      <c r="A184" s="309"/>
      <c r="B184" s="309"/>
      <c r="C184" s="309"/>
      <c r="D184" s="309"/>
      <c r="E184" s="309"/>
      <c r="F184" s="309"/>
      <c r="G184" s="309"/>
      <c r="H184" s="309"/>
      <c r="I184" s="309"/>
      <c r="J184" s="309"/>
      <c r="K184" s="309"/>
      <c r="L184" s="309"/>
      <c r="M184" s="309"/>
      <c r="N184" s="309"/>
      <c r="O184" s="309"/>
      <c r="P184" s="309"/>
      <c r="Q184" s="309"/>
      <c r="R184" s="17"/>
      <c r="S184" s="17"/>
    </row>
    <row r="185" spans="1:19">
      <c r="A185" s="309"/>
      <c r="B185" s="309"/>
      <c r="C185" s="309"/>
      <c r="D185" s="309"/>
      <c r="E185" s="309"/>
      <c r="F185" s="309"/>
      <c r="G185" s="309"/>
      <c r="H185" s="309"/>
      <c r="I185" s="309"/>
      <c r="J185" s="309"/>
      <c r="K185" s="309"/>
      <c r="L185" s="309"/>
      <c r="M185" s="309"/>
      <c r="N185" s="309"/>
      <c r="O185" s="309"/>
      <c r="P185" s="309"/>
      <c r="Q185" s="309"/>
      <c r="R185" s="17"/>
      <c r="S185" s="17"/>
    </row>
    <row r="186" spans="1:19">
      <c r="A186" s="309"/>
      <c r="B186" s="309"/>
      <c r="C186" s="309"/>
      <c r="D186" s="309"/>
      <c r="E186" s="309"/>
      <c r="F186" s="309"/>
      <c r="G186" s="309"/>
      <c r="H186" s="309"/>
      <c r="I186" s="309"/>
      <c r="J186" s="309"/>
      <c r="K186" s="309"/>
      <c r="L186" s="309"/>
      <c r="M186" s="309"/>
      <c r="N186" s="309"/>
      <c r="O186" s="309"/>
      <c r="P186" s="309"/>
      <c r="Q186" s="309"/>
      <c r="R186" s="17"/>
      <c r="S186" s="17"/>
    </row>
    <row r="187" spans="1:19">
      <c r="A187" s="309"/>
      <c r="B187" s="309"/>
      <c r="C187" s="309"/>
      <c r="D187" s="309"/>
      <c r="E187" s="309"/>
      <c r="F187" s="309"/>
      <c r="G187" s="309"/>
      <c r="H187" s="309"/>
      <c r="I187" s="309"/>
      <c r="J187" s="309"/>
      <c r="K187" s="309"/>
      <c r="L187" s="309"/>
      <c r="M187" s="309"/>
      <c r="N187" s="309"/>
      <c r="O187" s="309"/>
      <c r="P187" s="309"/>
      <c r="Q187" s="309"/>
      <c r="R187" s="17"/>
      <c r="S187" s="17"/>
    </row>
    <row r="188" spans="1:19">
      <c r="A188" s="309"/>
      <c r="B188" s="309"/>
      <c r="C188" s="309"/>
      <c r="D188" s="309"/>
      <c r="E188" s="309"/>
      <c r="F188" s="309"/>
      <c r="G188" s="309"/>
      <c r="H188" s="309"/>
      <c r="I188" s="309"/>
      <c r="J188" s="309"/>
      <c r="K188" s="309"/>
      <c r="L188" s="309"/>
      <c r="M188" s="309"/>
      <c r="N188" s="309"/>
      <c r="O188" s="309"/>
      <c r="P188" s="309"/>
      <c r="Q188" s="309"/>
      <c r="R188" s="17"/>
      <c r="S188" s="17"/>
    </row>
    <row r="189" spans="1:19">
      <c r="A189" s="309"/>
      <c r="B189" s="309"/>
      <c r="C189" s="309"/>
      <c r="D189" s="309"/>
      <c r="E189" s="309"/>
      <c r="F189" s="309"/>
      <c r="G189" s="309"/>
      <c r="H189" s="309"/>
      <c r="I189" s="309"/>
      <c r="J189" s="309"/>
      <c r="K189" s="309"/>
      <c r="L189" s="309"/>
      <c r="M189" s="309"/>
      <c r="N189" s="309"/>
      <c r="O189" s="309"/>
      <c r="P189" s="309"/>
      <c r="Q189" s="309"/>
      <c r="R189" s="17"/>
      <c r="S189" s="17"/>
    </row>
    <row r="190" spans="1:19">
      <c r="A190" s="309"/>
      <c r="B190" s="309"/>
      <c r="C190" s="309"/>
      <c r="D190" s="309"/>
      <c r="E190" s="309"/>
      <c r="F190" s="309"/>
      <c r="G190" s="309"/>
      <c r="H190" s="309"/>
      <c r="I190" s="309"/>
      <c r="J190" s="309"/>
      <c r="K190" s="309"/>
      <c r="L190" s="309"/>
      <c r="M190" s="309"/>
      <c r="N190" s="309"/>
      <c r="O190" s="309"/>
      <c r="P190" s="309"/>
      <c r="Q190" s="309"/>
      <c r="R190" s="17"/>
      <c r="S190" s="17"/>
    </row>
    <row r="191" spans="1:19">
      <c r="A191" s="309"/>
      <c r="B191" s="309"/>
      <c r="C191" s="309"/>
      <c r="D191" s="309"/>
      <c r="E191" s="309"/>
      <c r="F191" s="309"/>
      <c r="G191" s="309"/>
      <c r="H191" s="309"/>
      <c r="I191" s="309"/>
      <c r="J191" s="309"/>
      <c r="K191" s="309"/>
      <c r="L191" s="309"/>
      <c r="M191" s="309"/>
      <c r="N191" s="309"/>
      <c r="O191" s="309"/>
      <c r="P191" s="309"/>
      <c r="Q191" s="309"/>
      <c r="R191" s="17"/>
      <c r="S191" s="17"/>
    </row>
    <row r="192" spans="1:19">
      <c r="A192" s="309"/>
      <c r="B192" s="309"/>
      <c r="C192" s="309"/>
      <c r="D192" s="309"/>
      <c r="E192" s="309"/>
      <c r="F192" s="309"/>
      <c r="G192" s="309"/>
      <c r="H192" s="309"/>
      <c r="I192" s="309"/>
      <c r="J192" s="309"/>
      <c r="K192" s="309"/>
      <c r="L192" s="309"/>
      <c r="M192" s="309"/>
      <c r="N192" s="309"/>
      <c r="O192" s="309"/>
      <c r="P192" s="309"/>
      <c r="Q192" s="309"/>
      <c r="R192" s="17"/>
      <c r="S192" s="17"/>
    </row>
    <row r="193" spans="1:19">
      <c r="A193" s="309"/>
      <c r="B193" s="309"/>
      <c r="C193" s="309"/>
      <c r="D193" s="309"/>
      <c r="E193" s="309"/>
      <c r="F193" s="309"/>
      <c r="G193" s="309"/>
      <c r="H193" s="309"/>
      <c r="I193" s="309"/>
      <c r="J193" s="309"/>
      <c r="K193" s="309"/>
      <c r="L193" s="309"/>
      <c r="M193" s="309"/>
      <c r="N193" s="309"/>
      <c r="O193" s="309"/>
      <c r="P193" s="309"/>
      <c r="Q193" s="309"/>
      <c r="R193" s="17"/>
      <c r="S193" s="17"/>
    </row>
    <row r="194" spans="1:19">
      <c r="A194" s="309"/>
      <c r="B194" s="309"/>
      <c r="C194" s="309"/>
      <c r="D194" s="309"/>
      <c r="E194" s="309"/>
      <c r="F194" s="309"/>
      <c r="G194" s="309"/>
      <c r="H194" s="309"/>
      <c r="I194" s="309"/>
      <c r="J194" s="309"/>
      <c r="K194" s="309"/>
      <c r="L194" s="309"/>
      <c r="M194" s="309"/>
      <c r="N194" s="309"/>
      <c r="O194" s="309"/>
      <c r="P194" s="309"/>
      <c r="Q194" s="309"/>
      <c r="R194" s="17"/>
      <c r="S194" s="17"/>
    </row>
    <row r="195" spans="1:19">
      <c r="A195" s="309"/>
      <c r="B195" s="309"/>
      <c r="C195" s="309"/>
      <c r="D195" s="309"/>
      <c r="E195" s="309"/>
      <c r="F195" s="309"/>
      <c r="G195" s="309"/>
      <c r="H195" s="309"/>
      <c r="I195" s="309"/>
      <c r="J195" s="309"/>
      <c r="K195" s="309"/>
      <c r="L195" s="309"/>
      <c r="M195" s="309"/>
      <c r="N195" s="309"/>
      <c r="O195" s="309"/>
      <c r="P195" s="309"/>
      <c r="Q195" s="309"/>
      <c r="R195" s="17"/>
      <c r="S195" s="17"/>
    </row>
    <row r="196" spans="1:19">
      <c r="A196" s="309"/>
      <c r="B196" s="309"/>
      <c r="C196" s="309"/>
      <c r="D196" s="309"/>
      <c r="E196" s="309"/>
      <c r="F196" s="309"/>
      <c r="G196" s="309"/>
      <c r="H196" s="309"/>
      <c r="I196" s="309"/>
      <c r="J196" s="309"/>
      <c r="K196" s="309"/>
      <c r="L196" s="309"/>
      <c r="M196" s="309"/>
      <c r="N196" s="309"/>
      <c r="O196" s="309"/>
      <c r="P196" s="309"/>
      <c r="Q196" s="309"/>
      <c r="R196" s="17"/>
      <c r="S196" s="17"/>
    </row>
    <row r="197" spans="1:19">
      <c r="A197" s="309"/>
      <c r="B197" s="309"/>
      <c r="C197" s="309"/>
      <c r="D197" s="309"/>
      <c r="E197" s="309"/>
      <c r="F197" s="309"/>
      <c r="G197" s="309"/>
      <c r="H197" s="309"/>
      <c r="I197" s="309"/>
      <c r="J197" s="309"/>
      <c r="K197" s="309"/>
      <c r="L197" s="309"/>
      <c r="M197" s="309"/>
      <c r="N197" s="309"/>
      <c r="O197" s="309"/>
      <c r="P197" s="309"/>
      <c r="Q197" s="309"/>
      <c r="R197" s="17"/>
      <c r="S197" s="17"/>
    </row>
    <row r="198" spans="1:19">
      <c r="A198" s="309"/>
      <c r="B198" s="309"/>
      <c r="C198" s="309"/>
      <c r="D198" s="309"/>
      <c r="E198" s="309"/>
      <c r="F198" s="309"/>
      <c r="G198" s="309"/>
      <c r="H198" s="309"/>
      <c r="I198" s="309"/>
      <c r="J198" s="309"/>
      <c r="K198" s="309"/>
      <c r="L198" s="309"/>
      <c r="M198" s="309"/>
      <c r="N198" s="309"/>
      <c r="O198" s="309"/>
      <c r="P198" s="309"/>
      <c r="Q198" s="309"/>
      <c r="R198" s="17"/>
      <c r="S198" s="17"/>
    </row>
    <row r="199" spans="1:19">
      <c r="A199" s="309"/>
      <c r="B199" s="309"/>
      <c r="C199" s="309"/>
      <c r="D199" s="309"/>
      <c r="E199" s="309"/>
      <c r="F199" s="309"/>
      <c r="G199" s="309"/>
      <c r="H199" s="309"/>
      <c r="I199" s="309"/>
      <c r="J199" s="309"/>
      <c r="K199" s="309"/>
      <c r="L199" s="309"/>
      <c r="M199" s="309"/>
      <c r="N199" s="309"/>
      <c r="O199" s="309"/>
      <c r="P199" s="309"/>
      <c r="Q199" s="309"/>
      <c r="R199" s="17"/>
      <c r="S199" s="17"/>
    </row>
    <row r="200" spans="1:19">
      <c r="A200" s="309"/>
      <c r="B200" s="309"/>
      <c r="C200" s="309"/>
      <c r="D200" s="309"/>
      <c r="E200" s="309"/>
      <c r="F200" s="309"/>
      <c r="G200" s="309"/>
      <c r="H200" s="309"/>
      <c r="I200" s="309"/>
      <c r="J200" s="309"/>
      <c r="K200" s="309"/>
      <c r="L200" s="309"/>
      <c r="M200" s="309"/>
      <c r="N200" s="309"/>
      <c r="O200" s="309"/>
      <c r="P200" s="309"/>
      <c r="Q200" s="309"/>
      <c r="R200" s="17"/>
      <c r="S200" s="17"/>
    </row>
    <row r="201" spans="1:19">
      <c r="A201" s="309"/>
      <c r="B201" s="309"/>
      <c r="C201" s="309"/>
      <c r="D201" s="309"/>
      <c r="E201" s="309"/>
      <c r="F201" s="309"/>
      <c r="G201" s="309"/>
      <c r="H201" s="309"/>
      <c r="I201" s="309"/>
      <c r="J201" s="309"/>
      <c r="K201" s="309"/>
      <c r="L201" s="309"/>
      <c r="M201" s="309"/>
      <c r="N201" s="309"/>
      <c r="O201" s="309"/>
      <c r="P201" s="309"/>
      <c r="Q201" s="309"/>
      <c r="R201" s="17"/>
      <c r="S201" s="17"/>
    </row>
    <row r="202" spans="1:19">
      <c r="A202" s="309"/>
      <c r="B202" s="309"/>
      <c r="C202" s="309"/>
      <c r="D202" s="309"/>
      <c r="E202" s="309"/>
      <c r="F202" s="309"/>
      <c r="G202" s="309"/>
      <c r="H202" s="309"/>
      <c r="I202" s="309"/>
      <c r="J202" s="309"/>
      <c r="K202" s="309"/>
      <c r="L202" s="309"/>
      <c r="M202" s="309"/>
      <c r="N202" s="309"/>
      <c r="O202" s="309"/>
      <c r="P202" s="309"/>
      <c r="Q202" s="309"/>
      <c r="R202" s="17"/>
      <c r="S202" s="17"/>
    </row>
    <row r="203" spans="1:19">
      <c r="A203" s="309"/>
      <c r="B203" s="309"/>
      <c r="C203" s="309"/>
      <c r="D203" s="309"/>
      <c r="E203" s="309"/>
      <c r="F203" s="309"/>
      <c r="G203" s="309"/>
      <c r="H203" s="309"/>
      <c r="I203" s="309"/>
      <c r="J203" s="309"/>
      <c r="K203" s="309"/>
      <c r="L203" s="309"/>
      <c r="M203" s="309"/>
      <c r="N203" s="309"/>
      <c r="O203" s="309"/>
      <c r="P203" s="309"/>
      <c r="Q203" s="309"/>
      <c r="R203" s="17"/>
      <c r="S203" s="17"/>
    </row>
    <row r="204" spans="1:19">
      <c r="A204" s="309"/>
      <c r="B204" s="309"/>
      <c r="C204" s="309"/>
      <c r="D204" s="309"/>
      <c r="E204" s="309"/>
      <c r="F204" s="309"/>
      <c r="G204" s="309"/>
      <c r="H204" s="309"/>
      <c r="I204" s="309"/>
      <c r="J204" s="309"/>
      <c r="K204" s="309"/>
      <c r="L204" s="309"/>
      <c r="M204" s="309"/>
      <c r="N204" s="309"/>
      <c r="O204" s="309"/>
      <c r="P204" s="309"/>
      <c r="Q204" s="309"/>
      <c r="R204" s="17"/>
      <c r="S204" s="17"/>
    </row>
    <row r="205" spans="1:19">
      <c r="A205" s="309"/>
      <c r="B205" s="309"/>
      <c r="C205" s="309"/>
      <c r="D205" s="309"/>
      <c r="E205" s="309"/>
      <c r="F205" s="309"/>
      <c r="G205" s="309"/>
      <c r="H205" s="309"/>
      <c r="I205" s="309"/>
      <c r="J205" s="309"/>
      <c r="K205" s="309"/>
      <c r="L205" s="309"/>
      <c r="M205" s="309"/>
      <c r="N205" s="309"/>
      <c r="O205" s="309"/>
      <c r="P205" s="309"/>
      <c r="Q205" s="309"/>
      <c r="R205" s="17"/>
      <c r="S205" s="17"/>
    </row>
    <row r="206" spans="1:19">
      <c r="A206" s="309"/>
      <c r="B206" s="309"/>
      <c r="C206" s="309"/>
      <c r="D206" s="309"/>
      <c r="E206" s="309"/>
      <c r="F206" s="309"/>
      <c r="G206" s="309"/>
      <c r="H206" s="309"/>
      <c r="I206" s="309"/>
      <c r="J206" s="309"/>
      <c r="K206" s="309"/>
      <c r="L206" s="309"/>
      <c r="M206" s="309"/>
      <c r="N206" s="309"/>
      <c r="O206" s="309"/>
      <c r="P206" s="309"/>
      <c r="Q206" s="309"/>
      <c r="R206" s="17"/>
      <c r="S206" s="17"/>
    </row>
    <row r="207" spans="1:19">
      <c r="A207" s="309"/>
      <c r="B207" s="309"/>
      <c r="C207" s="309"/>
      <c r="D207" s="309"/>
      <c r="E207" s="309"/>
      <c r="F207" s="309"/>
      <c r="G207" s="309"/>
      <c r="H207" s="309"/>
      <c r="I207" s="309"/>
      <c r="J207" s="309"/>
      <c r="K207" s="309"/>
      <c r="L207" s="309"/>
      <c r="M207" s="309"/>
      <c r="N207" s="309"/>
      <c r="O207" s="309"/>
      <c r="P207" s="309"/>
      <c r="Q207" s="309"/>
      <c r="R207" s="17"/>
      <c r="S207" s="17"/>
    </row>
    <row r="208" spans="1:19">
      <c r="A208" s="309"/>
      <c r="B208" s="309"/>
      <c r="C208" s="309"/>
      <c r="D208" s="309"/>
      <c r="E208" s="309"/>
      <c r="F208" s="309"/>
      <c r="G208" s="309"/>
      <c r="H208" s="309"/>
      <c r="I208" s="309"/>
      <c r="J208" s="309"/>
      <c r="K208" s="309"/>
      <c r="L208" s="309"/>
      <c r="M208" s="309"/>
      <c r="N208" s="309"/>
      <c r="O208" s="309"/>
      <c r="P208" s="309"/>
      <c r="Q208" s="309"/>
      <c r="R208" s="17"/>
      <c r="S208" s="17"/>
    </row>
    <row r="209" spans="1:19">
      <c r="A209" s="309"/>
      <c r="B209" s="309"/>
      <c r="C209" s="309"/>
      <c r="D209" s="309"/>
      <c r="E209" s="309"/>
      <c r="F209" s="309"/>
      <c r="G209" s="309"/>
      <c r="H209" s="309"/>
      <c r="I209" s="309"/>
      <c r="J209" s="309"/>
      <c r="K209" s="309"/>
      <c r="L209" s="309"/>
      <c r="M209" s="309"/>
      <c r="N209" s="309"/>
      <c r="O209" s="309"/>
      <c r="P209" s="309"/>
      <c r="Q209" s="309"/>
      <c r="R209" s="17"/>
      <c r="S209" s="17"/>
    </row>
    <row r="210" spans="1:19">
      <c r="A210" s="309"/>
      <c r="B210" s="309"/>
      <c r="C210" s="309"/>
      <c r="D210" s="309"/>
      <c r="E210" s="309"/>
      <c r="F210" s="309"/>
      <c r="G210" s="309"/>
      <c r="H210" s="309"/>
      <c r="I210" s="309"/>
      <c r="J210" s="309"/>
      <c r="K210" s="309"/>
      <c r="L210" s="309"/>
      <c r="M210" s="309"/>
      <c r="N210" s="309"/>
      <c r="O210" s="309"/>
      <c r="P210" s="309"/>
      <c r="Q210" s="309"/>
      <c r="R210" s="17"/>
      <c r="S210" s="17"/>
    </row>
    <row r="211" spans="1:19">
      <c r="A211" s="309"/>
      <c r="B211" s="309"/>
      <c r="C211" s="309"/>
      <c r="D211" s="309"/>
      <c r="E211" s="309"/>
      <c r="F211" s="309"/>
      <c r="G211" s="309"/>
      <c r="H211" s="309"/>
      <c r="I211" s="309"/>
      <c r="J211" s="309"/>
      <c r="K211" s="309"/>
      <c r="L211" s="309"/>
      <c r="M211" s="309"/>
      <c r="N211" s="309"/>
      <c r="O211" s="309"/>
      <c r="P211" s="309"/>
      <c r="Q211" s="309"/>
      <c r="R211" s="17"/>
      <c r="S211" s="17"/>
    </row>
    <row r="212" spans="1:19">
      <c r="A212" s="309"/>
      <c r="B212" s="309"/>
      <c r="C212" s="309"/>
      <c r="D212" s="309"/>
      <c r="E212" s="309"/>
      <c r="F212" s="309"/>
      <c r="G212" s="309"/>
      <c r="H212" s="309"/>
      <c r="I212" s="309"/>
      <c r="J212" s="309"/>
      <c r="K212" s="309"/>
      <c r="L212" s="309"/>
      <c r="M212" s="309"/>
      <c r="N212" s="309"/>
      <c r="O212" s="309"/>
      <c r="P212" s="309"/>
      <c r="Q212" s="309"/>
      <c r="R212" s="17"/>
      <c r="S212" s="17"/>
    </row>
    <row r="213" spans="1:19">
      <c r="A213" s="309"/>
      <c r="B213" s="309"/>
      <c r="C213" s="309"/>
      <c r="D213" s="309"/>
      <c r="E213" s="309"/>
      <c r="F213" s="309"/>
      <c r="G213" s="309"/>
      <c r="H213" s="309"/>
      <c r="I213" s="309"/>
      <c r="J213" s="309"/>
      <c r="K213" s="309"/>
      <c r="L213" s="309"/>
      <c r="M213" s="309"/>
      <c r="N213" s="309"/>
      <c r="O213" s="309"/>
      <c r="P213" s="309"/>
      <c r="Q213" s="309"/>
      <c r="R213" s="17"/>
      <c r="S213" s="17"/>
    </row>
  </sheetData>
  <mergeCells count="53">
    <mergeCell ref="J27:M27"/>
    <mergeCell ref="N27:Q27"/>
    <mergeCell ref="A23:O23"/>
    <mergeCell ref="A24:O24"/>
    <mergeCell ref="A26:I26"/>
    <mergeCell ref="A67:O67"/>
    <mergeCell ref="A66:Q66"/>
    <mergeCell ref="C29:E29"/>
    <mergeCell ref="G29:I29"/>
    <mergeCell ref="K29:M29"/>
    <mergeCell ref="O29:Q29"/>
    <mergeCell ref="A28:A30"/>
    <mergeCell ref="A45:Q45"/>
    <mergeCell ref="A49:A51"/>
    <mergeCell ref="B49:E49"/>
    <mergeCell ref="F49:I49"/>
    <mergeCell ref="J49:M49"/>
    <mergeCell ref="N49:Q49"/>
    <mergeCell ref="B50:B51"/>
    <mergeCell ref="C50:E50"/>
    <mergeCell ref="O50:Q50"/>
    <mergeCell ref="A2:Q2"/>
    <mergeCell ref="A3:Q3"/>
    <mergeCell ref="A48:I48"/>
    <mergeCell ref="F50:F51"/>
    <mergeCell ref="G50:I50"/>
    <mergeCell ref="J50:J51"/>
    <mergeCell ref="K50:M50"/>
    <mergeCell ref="N5:S5"/>
    <mergeCell ref="B28:B30"/>
    <mergeCell ref="F28:F30"/>
    <mergeCell ref="J28:J30"/>
    <mergeCell ref="N28:N30"/>
    <mergeCell ref="B6:B7"/>
    <mergeCell ref="A22:Q22"/>
    <mergeCell ref="B27:E27"/>
    <mergeCell ref="F27:I27"/>
    <mergeCell ref="A4:I4"/>
    <mergeCell ref="O6:P6"/>
    <mergeCell ref="N50:N51"/>
    <mergeCell ref="A46:O46"/>
    <mergeCell ref="A1:Q1"/>
    <mergeCell ref="A5:A7"/>
    <mergeCell ref="J6:J7"/>
    <mergeCell ref="N6:N7"/>
    <mergeCell ref="G6:I6"/>
    <mergeCell ref="K6:M6"/>
    <mergeCell ref="Q6:S6"/>
    <mergeCell ref="C6:E6"/>
    <mergeCell ref="F6:F7"/>
    <mergeCell ref="B5:E5"/>
    <mergeCell ref="J5:M5"/>
    <mergeCell ref="F5:I5"/>
  </mergeCells>
  <printOptions horizontalCentered="1" verticalCentered="1" headings="1"/>
  <pageMargins left="0.25" right="0.25" top="0.5" bottom="0.5" header="0.5" footer="0.5"/>
  <pageSetup scale="10" orientation="landscape" r:id="rId1"/>
  <customProperties>
    <customPr name="_pios_id" r:id="rId2"/>
    <customPr name="EpmWorksheetKeyString_GUID" r:id="rId3"/>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S31"/>
  <sheetViews>
    <sheetView zoomScale="85" zoomScaleNormal="85" workbookViewId="0">
      <selection sqref="A1:M1"/>
    </sheetView>
  </sheetViews>
  <sheetFormatPr defaultColWidth="9.140625" defaultRowHeight="12.75"/>
  <cols>
    <col min="1" max="1" width="56.140625" style="309" customWidth="1"/>
    <col min="2" max="4" width="10.42578125" style="309" customWidth="1"/>
    <col min="5" max="6" width="10.85546875" style="309" customWidth="1"/>
    <col min="7" max="7" width="10.5703125" style="309" customWidth="1"/>
    <col min="8" max="11" width="10.42578125" style="309" customWidth="1"/>
    <col min="12" max="12" width="12.85546875" style="309" customWidth="1"/>
    <col min="13" max="13" width="14.85546875" style="309" customWidth="1"/>
    <col min="14" max="16384" width="9.140625" style="309"/>
  </cols>
  <sheetData>
    <row r="1" spans="1:13">
      <c r="A1" s="1115" t="s">
        <v>206</v>
      </c>
      <c r="B1" s="1115"/>
      <c r="C1" s="1115"/>
      <c r="D1" s="1115"/>
      <c r="E1" s="1115"/>
      <c r="F1" s="1115"/>
      <c r="G1" s="1115"/>
      <c r="H1" s="1115"/>
      <c r="I1" s="1115"/>
      <c r="J1" s="1115"/>
      <c r="K1" s="1115"/>
      <c r="L1" s="1115"/>
      <c r="M1" s="1115"/>
    </row>
    <row r="2" spans="1:13">
      <c r="A2" s="1115" t="s">
        <v>364</v>
      </c>
      <c r="B2" s="1118"/>
      <c r="C2" s="1118"/>
      <c r="D2" s="1118"/>
      <c r="E2" s="1118"/>
      <c r="F2" s="1118"/>
      <c r="G2" s="1118"/>
      <c r="H2" s="1118"/>
      <c r="I2" s="1118"/>
      <c r="J2" s="1118"/>
      <c r="K2" s="1118"/>
      <c r="L2" s="1118"/>
      <c r="M2" s="1118"/>
    </row>
    <row r="3" spans="1:13" ht="13.5" thickBot="1">
      <c r="A3" s="1116" t="s">
        <v>737</v>
      </c>
      <c r="B3" s="1117"/>
      <c r="C3" s="1117"/>
      <c r="D3" s="1117"/>
      <c r="E3" s="1117"/>
      <c r="F3" s="1117"/>
      <c r="G3" s="1117"/>
      <c r="H3" s="1117"/>
      <c r="I3" s="1117"/>
      <c r="J3" s="1117"/>
      <c r="K3" s="1117"/>
      <c r="L3" s="1117"/>
      <c r="M3" s="1117"/>
    </row>
    <row r="4" spans="1:13">
      <c r="A4" s="30"/>
      <c r="B4" s="1119" t="s">
        <v>671</v>
      </c>
      <c r="C4" s="1016"/>
      <c r="D4" s="1017"/>
      <c r="E4" s="1015" t="s">
        <v>2</v>
      </c>
      <c r="F4" s="1016"/>
      <c r="G4" s="1017"/>
      <c r="H4" s="1119" t="s">
        <v>207</v>
      </c>
      <c r="I4" s="1016"/>
      <c r="J4" s="1017"/>
      <c r="K4" s="1120" t="s">
        <v>208</v>
      </c>
      <c r="L4" s="1121"/>
      <c r="M4" s="1122"/>
    </row>
    <row r="5" spans="1:13">
      <c r="A5" s="31"/>
      <c r="B5" s="36" t="s">
        <v>6</v>
      </c>
      <c r="C5" s="400" t="s">
        <v>7</v>
      </c>
      <c r="D5" s="401" t="s">
        <v>8</v>
      </c>
      <c r="E5" s="36" t="s">
        <v>6</v>
      </c>
      <c r="F5" s="400" t="s">
        <v>7</v>
      </c>
      <c r="G5" s="401" t="s">
        <v>8</v>
      </c>
      <c r="H5" s="36" t="s">
        <v>6</v>
      </c>
      <c r="I5" s="400" t="s">
        <v>7</v>
      </c>
      <c r="J5" s="401" t="s">
        <v>8</v>
      </c>
      <c r="K5" s="36" t="s">
        <v>6</v>
      </c>
      <c r="L5" s="400" t="s">
        <v>7</v>
      </c>
      <c r="M5" s="401" t="s">
        <v>8</v>
      </c>
    </row>
    <row r="6" spans="1:13">
      <c r="A6" s="32" t="s">
        <v>97</v>
      </c>
      <c r="B6" s="145"/>
      <c r="C6" s="116"/>
      <c r="D6" s="127"/>
      <c r="E6" s="145"/>
      <c r="F6" s="116"/>
      <c r="G6" s="127"/>
      <c r="H6" s="145"/>
      <c r="I6" s="116"/>
      <c r="J6" s="127"/>
      <c r="K6" s="145"/>
      <c r="L6" s="116"/>
      <c r="M6" s="127"/>
    </row>
    <row r="7" spans="1:13" ht="27">
      <c r="A7" s="462" t="s">
        <v>521</v>
      </c>
      <c r="B7" s="646">
        <v>318000</v>
      </c>
      <c r="C7" s="647">
        <v>0</v>
      </c>
      <c r="D7" s="648">
        <f t="shared" ref="D7:D8" si="0">+B7+C7</f>
        <v>318000</v>
      </c>
      <c r="E7" s="649">
        <v>0</v>
      </c>
      <c r="F7" s="647">
        <v>0</v>
      </c>
      <c r="G7" s="648">
        <f>E7+F7</f>
        <v>0</v>
      </c>
      <c r="H7" s="649">
        <f>+J7</f>
        <v>198235.86999999997</v>
      </c>
      <c r="I7" s="647">
        <v>0</v>
      </c>
      <c r="J7" s="650">
        <f>39942.15+1+127921.13+6062.36-157.5+8482.52+683.76+1986.56+6380.62+6068.16+365.11+0.5+500-0.5</f>
        <v>198235.86999999997</v>
      </c>
      <c r="K7" s="651">
        <f>H7/B7</f>
        <v>0.62338323899371062</v>
      </c>
      <c r="L7" s="652">
        <v>0</v>
      </c>
      <c r="M7" s="653">
        <f>J7/D7</f>
        <v>0.62338323899371062</v>
      </c>
    </row>
    <row r="8" spans="1:13" ht="14.25">
      <c r="A8" s="462" t="s">
        <v>522</v>
      </c>
      <c r="B8" s="654">
        <v>238960</v>
      </c>
      <c r="C8" s="647">
        <v>173040</v>
      </c>
      <c r="D8" s="648">
        <f t="shared" si="0"/>
        <v>412000</v>
      </c>
      <c r="E8" s="649">
        <f>+G8*0.52</f>
        <v>-665.6</v>
      </c>
      <c r="F8" s="647">
        <f>+G8*0.48</f>
        <v>-614.4</v>
      </c>
      <c r="G8" s="650">
        <v>-1280</v>
      </c>
      <c r="H8" s="649">
        <f>+J8*0.52</f>
        <v>187093.42080000002</v>
      </c>
      <c r="I8" s="647">
        <f>+J8*0.48</f>
        <v>172701.61920000002</v>
      </c>
      <c r="J8" s="650">
        <f>170987.13+177464.13+20103.89+23006.51-304.93+4339.94+2900.39-73041.25+9052.48+24280+2286.75-1280</f>
        <v>359795.04000000004</v>
      </c>
      <c r="K8" s="651">
        <f>H8/B8</f>
        <v>0.78294869768999009</v>
      </c>
      <c r="L8" s="652">
        <f t="shared" ref="L8:M8" si="1">I8/C8</f>
        <v>0.99804449375866866</v>
      </c>
      <c r="M8" s="653">
        <f t="shared" si="1"/>
        <v>0.87328893203883506</v>
      </c>
    </row>
    <row r="9" spans="1:13">
      <c r="A9" s="112"/>
      <c r="B9" s="246"/>
      <c r="C9" s="247"/>
      <c r="D9" s="248"/>
      <c r="E9" s="246"/>
      <c r="F9" s="247"/>
      <c r="G9" s="248"/>
      <c r="H9" s="246"/>
      <c r="I9" s="247"/>
      <c r="J9" s="248"/>
      <c r="K9" s="425"/>
      <c r="L9" s="21"/>
      <c r="M9" s="426"/>
    </row>
    <row r="10" spans="1:13" ht="13.5" thickBot="1">
      <c r="A10" s="35" t="s">
        <v>209</v>
      </c>
      <c r="B10" s="48">
        <f>SUM(B7:B9)</f>
        <v>556960</v>
      </c>
      <c r="C10" s="48">
        <f t="shared" ref="C10:D10" si="2">SUM(C7:C9)</f>
        <v>173040</v>
      </c>
      <c r="D10" s="48">
        <f t="shared" si="2"/>
        <v>730000</v>
      </c>
      <c r="E10" s="48">
        <f>SUM(E7:E9)</f>
        <v>-665.6</v>
      </c>
      <c r="F10" s="48">
        <f t="shared" ref="F10" si="3">SUM(F7:F9)</f>
        <v>-614.4</v>
      </c>
      <c r="G10" s="48">
        <f t="shared" ref="G10" si="4">SUM(G7:G9)</f>
        <v>-1280</v>
      </c>
      <c r="H10" s="48">
        <f>SUM(H7:H9)</f>
        <v>385329.29079999996</v>
      </c>
      <c r="I10" s="48">
        <f t="shared" ref="I10" si="5">SUM(I7:I9)</f>
        <v>172701.61920000002</v>
      </c>
      <c r="J10" s="48">
        <f t="shared" ref="J10" si="6">SUM(J7:J9)</f>
        <v>558030.91</v>
      </c>
      <c r="K10" s="213">
        <f>H10/B10</f>
        <v>0.69184374245906344</v>
      </c>
      <c r="L10" s="213">
        <f t="shared" ref="L10" si="7">I10/C10</f>
        <v>0.99804449375866866</v>
      </c>
      <c r="M10" s="294">
        <f t="shared" ref="M10" si="8">J10/D10</f>
        <v>0.7644259041095891</v>
      </c>
    </row>
    <row r="11" spans="1:13">
      <c r="A11" s="112"/>
      <c r="B11" s="186"/>
      <c r="C11" s="187"/>
      <c r="D11" s="184"/>
      <c r="E11" s="186"/>
      <c r="F11" s="187"/>
      <c r="G11" s="184"/>
      <c r="H11" s="186"/>
      <c r="I11" s="187"/>
      <c r="J11" s="184"/>
      <c r="K11" s="425"/>
      <c r="L11" s="21"/>
      <c r="M11" s="426"/>
    </row>
    <row r="12" spans="1:13">
      <c r="A12" s="113"/>
      <c r="B12" s="186"/>
      <c r="C12" s="187"/>
      <c r="D12" s="184"/>
      <c r="E12" s="186"/>
      <c r="F12" s="187"/>
      <c r="G12" s="184"/>
      <c r="H12" s="186"/>
      <c r="I12" s="187"/>
      <c r="J12" s="184"/>
      <c r="K12" s="425"/>
      <c r="L12" s="21"/>
      <c r="M12" s="426"/>
    </row>
    <row r="13" spans="1:13" ht="17.850000000000001" customHeight="1">
      <c r="A13" s="32" t="s">
        <v>210</v>
      </c>
      <c r="B13" s="145"/>
      <c r="C13" s="116"/>
      <c r="D13" s="127"/>
      <c r="E13" s="145"/>
      <c r="F13" s="116"/>
      <c r="G13" s="127"/>
      <c r="H13" s="145"/>
      <c r="I13" s="116"/>
      <c r="J13" s="127"/>
      <c r="K13" s="427"/>
      <c r="L13" s="428"/>
      <c r="M13" s="429"/>
    </row>
    <row r="14" spans="1:13" ht="17.850000000000001" customHeight="1">
      <c r="A14" s="655" t="s">
        <v>523</v>
      </c>
      <c r="B14" s="654">
        <v>98500</v>
      </c>
      <c r="C14" s="647">
        <v>51500</v>
      </c>
      <c r="D14" s="648">
        <f>+B14+C14</f>
        <v>150000</v>
      </c>
      <c r="E14" s="647">
        <f>+G14*0.5</f>
        <v>-0.125</v>
      </c>
      <c r="F14" s="647">
        <f>+G14*0.5</f>
        <v>-0.125</v>
      </c>
      <c r="G14" s="650">
        <v>-0.25</v>
      </c>
      <c r="H14" s="656">
        <f>+J14*0.5</f>
        <v>54905.479999999996</v>
      </c>
      <c r="I14" s="647">
        <f>+J14*0.5</f>
        <v>54905.479999999996</v>
      </c>
      <c r="J14" s="650">
        <f>36132.24-302+77671.03-3690.06-0.25</f>
        <v>109810.95999999999</v>
      </c>
      <c r="K14" s="657">
        <f t="shared" ref="K14:M18" si="9">H14/B14</f>
        <v>0.55741604060913696</v>
      </c>
      <c r="L14" s="658">
        <f t="shared" si="9"/>
        <v>1.0661258252427184</v>
      </c>
      <c r="M14" s="659">
        <f t="shared" si="9"/>
        <v>0.73207306666666661</v>
      </c>
    </row>
    <row r="15" spans="1:13" ht="14.25">
      <c r="A15" s="655" t="s">
        <v>524</v>
      </c>
      <c r="B15" s="660">
        <v>96661</v>
      </c>
      <c r="C15" s="661">
        <v>68339</v>
      </c>
      <c r="D15" s="662">
        <f t="shared" ref="D15:D18" si="10">+B15+C15</f>
        <v>165000</v>
      </c>
      <c r="E15" s="656">
        <f>+G15*0.58</f>
        <v>-0.28999999999999998</v>
      </c>
      <c r="F15" s="661">
        <f>+G15*0.42</f>
        <v>-0.21</v>
      </c>
      <c r="G15" s="650">
        <v>-0.5</v>
      </c>
      <c r="H15" s="656">
        <f>+J15*0.58</f>
        <v>127123.71559999998</v>
      </c>
      <c r="I15" s="661">
        <f>+J15*0.42</f>
        <v>92055.104399999982</v>
      </c>
      <c r="J15" s="650">
        <f>124535.7+31464.3+54124.86-9444.29+6196.95+55.65+12246.15-0.5</f>
        <v>219178.81999999998</v>
      </c>
      <c r="K15" s="657">
        <f t="shared" si="9"/>
        <v>1.3151500150008792</v>
      </c>
      <c r="L15" s="658">
        <f t="shared" si="9"/>
        <v>1.3470361638303163</v>
      </c>
      <c r="M15" s="659">
        <f t="shared" si="9"/>
        <v>1.3283564848484848</v>
      </c>
    </row>
    <row r="16" spans="1:13" ht="14.25">
      <c r="A16" s="663" t="s">
        <v>525</v>
      </c>
      <c r="B16" s="660">
        <v>28975</v>
      </c>
      <c r="C16" s="661">
        <v>16025</v>
      </c>
      <c r="D16" s="662">
        <f t="shared" si="10"/>
        <v>45000</v>
      </c>
      <c r="E16" s="656">
        <f>+G16*0.52</f>
        <v>0</v>
      </c>
      <c r="F16" s="661">
        <f>+G16*0.48</f>
        <v>0</v>
      </c>
      <c r="G16" s="664">
        <v>0</v>
      </c>
      <c r="H16" s="656">
        <f>+J16*0.52</f>
        <v>-1781.4420000000002</v>
      </c>
      <c r="I16" s="661">
        <f>+J16*0.48</f>
        <v>-1644.4080000000001</v>
      </c>
      <c r="J16" s="664">
        <f>-16402.46+4594.05+8382.56</f>
        <v>-3425.8500000000004</v>
      </c>
      <c r="K16" s="657">
        <f t="shared" si="9"/>
        <v>-6.1482036238136334E-2</v>
      </c>
      <c r="L16" s="658">
        <f t="shared" si="9"/>
        <v>-0.10261516380655226</v>
      </c>
      <c r="M16" s="659">
        <f t="shared" si="9"/>
        <v>-7.6130000000000003E-2</v>
      </c>
    </row>
    <row r="17" spans="1:19">
      <c r="A17" s="663" t="s">
        <v>526</v>
      </c>
      <c r="B17" s="660">
        <v>62550</v>
      </c>
      <c r="C17" s="661">
        <v>27450</v>
      </c>
      <c r="D17" s="662">
        <f t="shared" si="10"/>
        <v>90000</v>
      </c>
      <c r="E17" s="665">
        <v>0</v>
      </c>
      <c r="F17" s="661">
        <v>0</v>
      </c>
      <c r="G17" s="664">
        <f t="shared" ref="G17" si="11">SUM(E17:F17)</f>
        <v>0</v>
      </c>
      <c r="H17" s="656">
        <v>0</v>
      </c>
      <c r="I17" s="661">
        <v>0</v>
      </c>
      <c r="J17" s="664">
        <f t="shared" ref="J17" si="12">SUM(H17:I17)</f>
        <v>0</v>
      </c>
      <c r="K17" s="657">
        <f t="shared" si="9"/>
        <v>0</v>
      </c>
      <c r="L17" s="658">
        <f t="shared" si="9"/>
        <v>0</v>
      </c>
      <c r="M17" s="659">
        <f t="shared" si="9"/>
        <v>0</v>
      </c>
    </row>
    <row r="18" spans="1:19">
      <c r="A18" s="663" t="s">
        <v>527</v>
      </c>
      <c r="B18" s="660">
        <v>130375</v>
      </c>
      <c r="C18" s="661">
        <v>69625</v>
      </c>
      <c r="D18" s="662">
        <f t="shared" si="10"/>
        <v>200000</v>
      </c>
      <c r="E18" s="656">
        <f>+G18*0.58</f>
        <v>0</v>
      </c>
      <c r="F18" s="661">
        <f>+G18*0.42</f>
        <v>0</v>
      </c>
      <c r="G18" s="664">
        <v>0</v>
      </c>
      <c r="H18" s="656">
        <f>+J18*0.58</f>
        <v>10060.732199999999</v>
      </c>
      <c r="I18" s="661">
        <f>+J18*0.42</f>
        <v>7285.3577999999998</v>
      </c>
      <c r="J18" s="664">
        <f>17401.49+148.5-203.9</f>
        <v>17346.09</v>
      </c>
      <c r="K18" s="657">
        <f t="shared" si="9"/>
        <v>7.7167648705656747E-2</v>
      </c>
      <c r="L18" s="658">
        <f t="shared" si="9"/>
        <v>0.10463709587073608</v>
      </c>
      <c r="M18" s="659">
        <f t="shared" si="9"/>
        <v>8.6730450000000001E-2</v>
      </c>
    </row>
    <row r="19" spans="1:19" ht="13.5" thickBot="1">
      <c r="A19" s="250" t="s">
        <v>211</v>
      </c>
      <c r="B19" s="48">
        <f>SUM(B14:B18)</f>
        <v>417061</v>
      </c>
      <c r="C19" s="49">
        <f t="shared" ref="C19:J19" si="13">SUM(C14:C18)</f>
        <v>232939</v>
      </c>
      <c r="D19" s="50">
        <f t="shared" si="13"/>
        <v>650000</v>
      </c>
      <c r="E19" s="48">
        <f t="shared" si="13"/>
        <v>-0.41499999999999998</v>
      </c>
      <c r="F19" s="49">
        <f t="shared" si="13"/>
        <v>-0.33499999999999996</v>
      </c>
      <c r="G19" s="50">
        <f t="shared" si="13"/>
        <v>-0.75</v>
      </c>
      <c r="H19" s="48">
        <f t="shared" si="13"/>
        <v>190308.48579999997</v>
      </c>
      <c r="I19" s="49">
        <f t="shared" si="13"/>
        <v>152601.53419999999</v>
      </c>
      <c r="J19" s="50">
        <f t="shared" si="13"/>
        <v>342910.02</v>
      </c>
      <c r="K19" s="214">
        <f>H19/B19</f>
        <v>0.45630851554089202</v>
      </c>
      <c r="L19" s="215">
        <f>I19/C19</f>
        <v>0.65511371732513657</v>
      </c>
      <c r="M19" s="216">
        <f>J19/D19</f>
        <v>0.52755387692307698</v>
      </c>
    </row>
    <row r="20" spans="1:19">
      <c r="A20" s="102"/>
      <c r="B20" s="59"/>
      <c r="C20" s="59"/>
      <c r="D20" s="59"/>
      <c r="E20" s="59"/>
      <c r="F20" s="59"/>
      <c r="G20" s="59"/>
      <c r="H20" s="59"/>
      <c r="I20" s="59"/>
      <c r="J20" s="59"/>
      <c r="K20" s="59"/>
      <c r="L20" s="59"/>
      <c r="M20" s="59"/>
      <c r="N20" s="59"/>
      <c r="O20" s="59"/>
      <c r="P20" s="59"/>
      <c r="Q20" s="59"/>
      <c r="R20" s="59"/>
      <c r="S20" s="59"/>
    </row>
    <row r="21" spans="1:19" s="448" customFormat="1" ht="27.75" customHeight="1">
      <c r="A21" s="1000" t="s">
        <v>670</v>
      </c>
      <c r="B21" s="1001"/>
      <c r="C21" s="1001"/>
      <c r="D21" s="1001"/>
      <c r="E21" s="1001"/>
      <c r="F21" s="1001"/>
      <c r="G21" s="1001"/>
      <c r="H21" s="1001"/>
      <c r="I21" s="1001"/>
      <c r="J21" s="1001"/>
      <c r="K21" s="1001"/>
      <c r="L21" s="1001"/>
      <c r="M21" s="1001"/>
    </row>
    <row r="22" spans="1:19" s="448" customFormat="1" ht="27.75" customHeight="1">
      <c r="A22" s="1000" t="s">
        <v>528</v>
      </c>
      <c r="B22" s="1000"/>
      <c r="C22" s="1000"/>
      <c r="D22" s="1000"/>
      <c r="E22" s="1000"/>
      <c r="F22" s="1000"/>
      <c r="G22" s="1000"/>
      <c r="H22" s="1000"/>
      <c r="I22" s="1000"/>
      <c r="J22" s="1000"/>
      <c r="K22" s="1000"/>
      <c r="L22" s="1000"/>
      <c r="M22" s="1000"/>
    </row>
    <row r="23" spans="1:19" s="448" customFormat="1" ht="15.75" customHeight="1">
      <c r="A23" s="1112" t="s">
        <v>529</v>
      </c>
      <c r="B23" s="1113"/>
      <c r="C23" s="1113"/>
      <c r="D23" s="1113"/>
      <c r="E23" s="1113"/>
      <c r="F23" s="1113"/>
      <c r="G23" s="1113"/>
      <c r="H23" s="1113"/>
      <c r="I23" s="1113"/>
      <c r="J23" s="1113"/>
      <c r="K23" s="1113"/>
      <c r="L23" s="1113"/>
      <c r="M23" s="1113"/>
    </row>
    <row r="24" spans="1:19" s="448" customFormat="1" ht="15" customHeight="1">
      <c r="A24" s="1112" t="s">
        <v>530</v>
      </c>
      <c r="B24" s="1113"/>
      <c r="C24" s="1113"/>
      <c r="D24" s="1113"/>
      <c r="E24" s="1113"/>
      <c r="F24" s="1113"/>
      <c r="G24" s="1113"/>
      <c r="H24" s="1113"/>
      <c r="I24" s="1113"/>
      <c r="J24" s="1113"/>
      <c r="K24" s="1113"/>
      <c r="L24" s="1113"/>
      <c r="M24" s="1113"/>
      <c r="N24" s="532"/>
    </row>
    <row r="25" spans="1:19" s="448" customFormat="1" ht="15.75" customHeight="1">
      <c r="A25" s="1112" t="s">
        <v>531</v>
      </c>
      <c r="B25" s="1113"/>
      <c r="C25" s="1113"/>
      <c r="D25" s="1113"/>
      <c r="E25" s="1113"/>
      <c r="F25" s="1113"/>
      <c r="G25" s="1113"/>
      <c r="H25" s="1113"/>
      <c r="I25" s="1113"/>
      <c r="J25" s="1113"/>
      <c r="K25" s="1113"/>
      <c r="L25" s="1113"/>
      <c r="M25" s="1113"/>
      <c r="N25" s="532"/>
    </row>
    <row r="26" spans="1:19" s="448" customFormat="1"/>
    <row r="27" spans="1:19" s="448" customFormat="1">
      <c r="A27" s="1114" t="s">
        <v>169</v>
      </c>
      <c r="B27" s="1114"/>
      <c r="C27" s="1114"/>
      <c r="D27" s="1114"/>
      <c r="E27" s="1114"/>
      <c r="F27" s="1114"/>
      <c r="G27" s="1114"/>
      <c r="H27" s="1113"/>
      <c r="I27" s="1113"/>
      <c r="J27" s="1113"/>
      <c r="K27" s="1113"/>
      <c r="L27" s="1113"/>
      <c r="M27" s="1113"/>
    </row>
    <row r="28" spans="1:19">
      <c r="A28" s="430"/>
      <c r="B28" s="430"/>
      <c r="C28" s="430"/>
      <c r="D28" s="430"/>
      <c r="E28" s="430"/>
      <c r="F28" s="430"/>
      <c r="G28" s="430"/>
      <c r="H28" s="430"/>
      <c r="I28" s="430"/>
      <c r="J28" s="430"/>
      <c r="K28" s="430"/>
      <c r="L28" s="430"/>
      <c r="M28" s="430"/>
    </row>
    <row r="29" spans="1:19">
      <c r="B29" s="6"/>
      <c r="C29" s="6"/>
      <c r="D29" s="6"/>
      <c r="E29" s="6"/>
      <c r="F29" s="6"/>
      <c r="G29" s="6"/>
      <c r="H29" s="6"/>
      <c r="I29" s="6"/>
      <c r="J29" s="6"/>
      <c r="K29" s="6"/>
      <c r="L29" s="6"/>
      <c r="M29" s="6"/>
    </row>
    <row r="30" spans="1:19">
      <c r="A30" s="6"/>
      <c r="B30" s="6"/>
      <c r="C30" s="6"/>
      <c r="D30" s="6"/>
      <c r="E30" s="6"/>
      <c r="F30" s="6"/>
      <c r="G30" s="6"/>
      <c r="H30" s="6"/>
      <c r="I30" s="6"/>
      <c r="J30" s="6"/>
      <c r="K30" s="6"/>
      <c r="L30" s="6"/>
      <c r="M30" s="6"/>
      <c r="N30" s="6"/>
    </row>
    <row r="31" spans="1:19">
      <c r="A31" s="6"/>
      <c r="N31" s="6"/>
    </row>
  </sheetData>
  <mergeCells count="13">
    <mergeCell ref="A21:M21"/>
    <mergeCell ref="A1:M1"/>
    <mergeCell ref="A3:M3"/>
    <mergeCell ref="A2:M2"/>
    <mergeCell ref="B4:D4"/>
    <mergeCell ref="E4:G4"/>
    <mergeCell ref="H4:J4"/>
    <mergeCell ref="K4:M4"/>
    <mergeCell ref="A22:M22"/>
    <mergeCell ref="A23:M23"/>
    <mergeCell ref="A24:M24"/>
    <mergeCell ref="A25:M25"/>
    <mergeCell ref="A27:M27"/>
  </mergeCells>
  <printOptions horizontalCentered="1" verticalCentered="1" headings="1"/>
  <pageMargins left="0.25" right="0.25" top="0.5" bottom="0.5" header="0.5" footer="0.5"/>
  <pageSetup scale="70" orientation="landscape" r:id="rId1"/>
  <customProperties>
    <customPr name="_pios_id" r:id="rId2"/>
    <customPr name="EpmWorksheetKeyString_GUID" r:id="rId3"/>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Q20"/>
  <sheetViews>
    <sheetView workbookViewId="0">
      <selection sqref="A1:D1"/>
    </sheetView>
  </sheetViews>
  <sheetFormatPr defaultColWidth="9.42578125" defaultRowHeight="12.75"/>
  <cols>
    <col min="1" max="1" width="32.5703125" style="309" customWidth="1"/>
    <col min="2" max="2" width="12.42578125" style="309" customWidth="1"/>
    <col min="3" max="3" width="18.42578125" style="309" customWidth="1"/>
    <col min="4" max="4" width="21.5703125" style="309" customWidth="1"/>
    <col min="5" max="5" width="18.42578125" style="309" customWidth="1"/>
    <col min="6" max="6" width="21.42578125" style="309" customWidth="1"/>
    <col min="7" max="7" width="23.42578125" style="309" customWidth="1"/>
    <col min="8" max="8" width="20.5703125" style="309" customWidth="1"/>
    <col min="9" max="16384" width="9.42578125" style="309"/>
  </cols>
  <sheetData>
    <row r="1" spans="1:17" ht="38.85" customHeight="1">
      <c r="A1" s="1123" t="s">
        <v>212</v>
      </c>
      <c r="B1" s="1123"/>
      <c r="C1" s="1123"/>
      <c r="D1" s="1123"/>
      <c r="E1" s="959"/>
      <c r="F1" s="959"/>
      <c r="G1" s="959"/>
      <c r="H1" s="959"/>
      <c r="I1" s="959"/>
      <c r="J1" s="959"/>
      <c r="K1" s="959"/>
      <c r="L1" s="959"/>
      <c r="M1" s="959"/>
      <c r="N1" s="100"/>
      <c r="O1" s="100"/>
      <c r="P1" s="100"/>
      <c r="Q1" s="100"/>
    </row>
    <row r="2" spans="1:17" ht="26.85" customHeight="1">
      <c r="A2" s="1043" t="s">
        <v>364</v>
      </c>
      <c r="B2" s="1043"/>
      <c r="C2" s="1043"/>
      <c r="D2" s="1043"/>
      <c r="E2" s="960"/>
      <c r="F2" s="960"/>
      <c r="G2" s="960"/>
      <c r="H2" s="960"/>
      <c r="I2" s="960"/>
      <c r="J2" s="960"/>
      <c r="K2" s="960"/>
      <c r="L2" s="960"/>
      <c r="M2" s="960"/>
      <c r="N2" s="99"/>
      <c r="O2" s="99"/>
      <c r="P2" s="99"/>
      <c r="Q2" s="99"/>
    </row>
    <row r="3" spans="1:17" ht="15.75">
      <c r="A3" s="1044" t="s">
        <v>737</v>
      </c>
      <c r="B3" s="1044"/>
      <c r="C3" s="1044"/>
      <c r="D3" s="1044"/>
      <c r="E3" s="961"/>
      <c r="F3" s="961"/>
      <c r="G3" s="961"/>
      <c r="H3" s="961"/>
      <c r="I3" s="961"/>
      <c r="J3" s="961"/>
      <c r="K3" s="961"/>
      <c r="L3" s="961"/>
      <c r="M3" s="961"/>
      <c r="N3" s="98"/>
      <c r="O3" s="98"/>
      <c r="P3" s="98"/>
      <c r="Q3" s="98"/>
    </row>
    <row r="4" spans="1:17" ht="16.5" thickBot="1">
      <c r="A4" s="398"/>
      <c r="B4" s="398"/>
      <c r="C4" s="398"/>
      <c r="D4" s="398"/>
      <c r="E4" s="98"/>
      <c r="F4" s="98"/>
      <c r="G4" s="98"/>
      <c r="H4" s="98"/>
      <c r="I4" s="98"/>
      <c r="J4" s="98"/>
      <c r="K4" s="98"/>
      <c r="L4" s="98"/>
      <c r="M4" s="98"/>
      <c r="N4" s="98"/>
      <c r="O4" s="98"/>
      <c r="P4" s="98"/>
      <c r="Q4" s="98"/>
    </row>
    <row r="5" spans="1:17" ht="15.75" thickBot="1">
      <c r="A5" s="1124" t="s">
        <v>342</v>
      </c>
      <c r="B5" s="1125"/>
      <c r="C5" s="1125"/>
      <c r="D5" s="1126"/>
    </row>
    <row r="6" spans="1:17" ht="60.75" thickBot="1">
      <c r="A6" s="199" t="s">
        <v>41</v>
      </c>
      <c r="B6" s="200" t="s">
        <v>42</v>
      </c>
      <c r="C6" s="201" t="s">
        <v>213</v>
      </c>
      <c r="D6" s="201" t="s">
        <v>214</v>
      </c>
      <c r="E6" s="202"/>
      <c r="F6" s="431"/>
      <c r="G6" s="101"/>
    </row>
    <row r="7" spans="1:17" ht="15">
      <c r="A7" s="203"/>
      <c r="B7" s="204"/>
      <c r="C7" s="204"/>
      <c r="D7" s="331"/>
      <c r="E7" s="205"/>
      <c r="F7" s="205"/>
    </row>
    <row r="8" spans="1:17" ht="15" thickBot="1">
      <c r="A8" s="206" t="s">
        <v>215</v>
      </c>
      <c r="B8" s="207" t="s">
        <v>55</v>
      </c>
      <c r="C8" s="931">
        <v>0</v>
      </c>
      <c r="D8" s="931">
        <v>892</v>
      </c>
      <c r="E8" s="205"/>
      <c r="F8" s="205"/>
    </row>
    <row r="9" spans="1:17" ht="15" thickBot="1">
      <c r="A9" s="205"/>
      <c r="B9" s="205"/>
      <c r="C9" s="205"/>
      <c r="D9" s="205"/>
      <c r="E9" s="205"/>
      <c r="F9" s="205"/>
      <c r="G9" s="205"/>
      <c r="H9" s="205"/>
    </row>
    <row r="10" spans="1:17" ht="15.75" thickBot="1">
      <c r="A10" s="1124" t="s">
        <v>343</v>
      </c>
      <c r="B10" s="1127"/>
      <c r="C10" s="1128"/>
      <c r="D10" s="205"/>
      <c r="E10" s="205"/>
      <c r="F10" s="205"/>
      <c r="G10" s="205"/>
      <c r="H10" s="205"/>
    </row>
    <row r="11" spans="1:17" ht="63" customHeight="1" thickBot="1">
      <c r="A11" s="200" t="s">
        <v>41</v>
      </c>
      <c r="B11" s="200" t="s">
        <v>42</v>
      </c>
      <c r="C11" s="201" t="s">
        <v>216</v>
      </c>
    </row>
    <row r="12" spans="1:17" ht="14.25">
      <c r="A12" s="203"/>
      <c r="B12" s="211"/>
      <c r="C12" s="332"/>
    </row>
    <row r="13" spans="1:17" ht="15" thickBot="1">
      <c r="A13" s="206" t="s">
        <v>30</v>
      </c>
      <c r="B13" s="207" t="s">
        <v>58</v>
      </c>
      <c r="C13" s="666">
        <v>3940</v>
      </c>
    </row>
    <row r="14" spans="1:17" ht="13.5" thickBot="1"/>
    <row r="15" spans="1:17" ht="15.75" thickBot="1">
      <c r="A15" s="1129" t="s">
        <v>344</v>
      </c>
      <c r="B15" s="1130"/>
      <c r="C15" s="1131"/>
    </row>
    <row r="16" spans="1:17" ht="30.75" thickBot="1">
      <c r="A16" s="208" t="s">
        <v>217</v>
      </c>
      <c r="B16" s="209" t="s">
        <v>218</v>
      </c>
      <c r="C16" s="210" t="s">
        <v>219</v>
      </c>
    </row>
    <row r="17" spans="1:3" ht="14.25">
      <c r="A17" s="951"/>
      <c r="B17" s="951"/>
      <c r="C17" s="332"/>
    </row>
    <row r="18" spans="1:3" ht="15" thickBot="1">
      <c r="A18" s="948">
        <v>54</v>
      </c>
      <c r="B18" s="949"/>
      <c r="C18" s="950">
        <v>2160</v>
      </c>
    </row>
    <row r="19" spans="1:3">
      <c r="B19" s="947"/>
    </row>
    <row r="20" spans="1:3" ht="21.75" customHeight="1">
      <c r="A20" s="1045"/>
      <c r="B20" s="1045"/>
      <c r="C20" s="1045"/>
    </row>
  </sheetData>
  <mergeCells count="7">
    <mergeCell ref="A1:D1"/>
    <mergeCell ref="A2:D2"/>
    <mergeCell ref="A3:D3"/>
    <mergeCell ref="A20:C20"/>
    <mergeCell ref="A5:D5"/>
    <mergeCell ref="A10:C10"/>
    <mergeCell ref="A15:C15"/>
  </mergeCells>
  <printOptions horizontalCentered="1" verticalCentered="1"/>
  <pageMargins left="0.25" right="0.25" top="0.5" bottom="0.5" header="0.5" footer="0.5"/>
  <pageSetup orientation="landscape" r:id="rId1"/>
  <customProperties>
    <customPr name="_pios_id" r:id="rId2"/>
    <customPr name="EpmWorksheetKeyString_GUID"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L43"/>
  <sheetViews>
    <sheetView zoomScale="85" zoomScaleNormal="85" workbookViewId="0">
      <selection sqref="A1:M1"/>
    </sheetView>
  </sheetViews>
  <sheetFormatPr defaultColWidth="9.140625" defaultRowHeight="12.75"/>
  <cols>
    <col min="1" max="1" width="38.5703125" style="448" customWidth="1"/>
    <col min="2" max="2" width="15.28515625" style="448" bestFit="1" customWidth="1"/>
    <col min="3" max="4" width="14.5703125" style="448" bestFit="1" customWidth="1"/>
    <col min="5" max="10" width="13.28515625" style="448" bestFit="1" customWidth="1"/>
    <col min="11" max="13" width="13.7109375" style="448" customWidth="1"/>
    <col min="14" max="16384" width="9.140625" style="448"/>
  </cols>
  <sheetData>
    <row r="1" spans="1:13" ht="15.75">
      <c r="A1" s="1137" t="s">
        <v>220</v>
      </c>
      <c r="B1" s="1138"/>
      <c r="C1" s="1138"/>
      <c r="D1" s="1138"/>
      <c r="E1" s="1138"/>
      <c r="F1" s="1138"/>
      <c r="G1" s="1138"/>
      <c r="H1" s="1138"/>
      <c r="I1" s="1138"/>
      <c r="J1" s="1138"/>
      <c r="K1" s="1138"/>
      <c r="L1" s="1138"/>
      <c r="M1" s="1139"/>
    </row>
    <row r="2" spans="1:13" ht="15.75">
      <c r="A2" s="1140" t="s">
        <v>364</v>
      </c>
      <c r="B2" s="1141"/>
      <c r="C2" s="1141"/>
      <c r="D2" s="1141"/>
      <c r="E2" s="1141"/>
      <c r="F2" s="1141"/>
      <c r="G2" s="1141"/>
      <c r="H2" s="1141"/>
      <c r="I2" s="1141"/>
      <c r="J2" s="1141"/>
      <c r="K2" s="1141"/>
      <c r="L2" s="1141"/>
      <c r="M2" s="1142"/>
    </row>
    <row r="3" spans="1:13" ht="16.5" thickBot="1">
      <c r="A3" s="1143" t="s">
        <v>737</v>
      </c>
      <c r="B3" s="1144"/>
      <c r="C3" s="1144"/>
      <c r="D3" s="1144"/>
      <c r="E3" s="1144"/>
      <c r="F3" s="1144"/>
      <c r="G3" s="1144"/>
      <c r="H3" s="1144"/>
      <c r="I3" s="1144"/>
      <c r="J3" s="1144"/>
      <c r="K3" s="1144"/>
      <c r="L3" s="1144"/>
      <c r="M3" s="1145"/>
    </row>
    <row r="4" spans="1:13" s="9" customFormat="1">
      <c r="A4" s="449"/>
      <c r="B4" s="1146" t="s">
        <v>1</v>
      </c>
      <c r="C4" s="1147"/>
      <c r="D4" s="1148"/>
      <c r="E4" s="1149" t="s">
        <v>2</v>
      </c>
      <c r="F4" s="1150"/>
      <c r="G4" s="1151"/>
      <c r="H4" s="1146" t="s">
        <v>3</v>
      </c>
      <c r="I4" s="1147"/>
      <c r="J4" s="1148"/>
      <c r="K4" s="1149" t="s">
        <v>4</v>
      </c>
      <c r="L4" s="1150"/>
      <c r="M4" s="1152"/>
    </row>
    <row r="5" spans="1:13" s="9" customFormat="1">
      <c r="A5" s="450" t="s">
        <v>221</v>
      </c>
      <c r="B5" s="535" t="s">
        <v>6</v>
      </c>
      <c r="C5" s="451" t="s">
        <v>7</v>
      </c>
      <c r="D5" s="454" t="s">
        <v>8</v>
      </c>
      <c r="E5" s="452" t="s">
        <v>6</v>
      </c>
      <c r="F5" s="451" t="s">
        <v>7</v>
      </c>
      <c r="G5" s="453" t="s">
        <v>8</v>
      </c>
      <c r="H5" s="535" t="s">
        <v>6</v>
      </c>
      <c r="I5" s="451" t="s">
        <v>7</v>
      </c>
      <c r="J5" s="454" t="s">
        <v>8</v>
      </c>
      <c r="K5" s="452" t="s">
        <v>6</v>
      </c>
      <c r="L5" s="451" t="s">
        <v>7</v>
      </c>
      <c r="M5" s="454" t="s">
        <v>8</v>
      </c>
    </row>
    <row r="6" spans="1:13" s="9" customFormat="1">
      <c r="A6" s="455" t="s">
        <v>365</v>
      </c>
      <c r="B6" s="536">
        <f>D6*0.8</f>
        <v>7702612.3200000003</v>
      </c>
      <c r="C6" s="456">
        <f>D6*0.2</f>
        <v>1925653.08</v>
      </c>
      <c r="D6" s="537">
        <v>9628265.4000000004</v>
      </c>
      <c r="E6" s="457">
        <v>736465.07199999993</v>
      </c>
      <c r="F6" s="456">
        <v>184116.26799999998</v>
      </c>
      <c r="G6" s="458">
        <f>SUM(E6:F6)</f>
        <v>920581.33999999985</v>
      </c>
      <c r="H6" s="536">
        <v>2502351.3759999997</v>
      </c>
      <c r="I6" s="456">
        <v>625587.84399999992</v>
      </c>
      <c r="J6" s="537">
        <f>SUM(H6:I6)</f>
        <v>3127939.2199999997</v>
      </c>
      <c r="K6" s="459">
        <f>H6/B6</f>
        <v>0.3248704818627039</v>
      </c>
      <c r="L6" s="460">
        <f>I6/C6</f>
        <v>0.3248704818627039</v>
      </c>
      <c r="M6" s="461">
        <f>J6/D6</f>
        <v>0.3248704818627039</v>
      </c>
    </row>
    <row r="7" spans="1:13" s="9" customFormat="1">
      <c r="A7" s="462" t="s">
        <v>366</v>
      </c>
      <c r="B7" s="536">
        <f t="shared" ref="B7:B15" si="0">D7*0.8</f>
        <v>1552081.6</v>
      </c>
      <c r="C7" s="456">
        <f t="shared" ref="C7:C15" si="1">D7*0.2</f>
        <v>388020.4</v>
      </c>
      <c r="D7" s="537">
        <v>1940102</v>
      </c>
      <c r="E7" s="457">
        <v>46141.784</v>
      </c>
      <c r="F7" s="456">
        <v>11535.446</v>
      </c>
      <c r="G7" s="458">
        <f t="shared" ref="G7:G15" si="2">SUM(E7:F7)</f>
        <v>57677.229999999996</v>
      </c>
      <c r="H7" s="536">
        <v>140561.12</v>
      </c>
      <c r="I7" s="456">
        <v>35140.28</v>
      </c>
      <c r="J7" s="537">
        <f t="shared" ref="J7:J15" si="3">SUM(H7:I7)</f>
        <v>175701.4</v>
      </c>
      <c r="K7" s="459">
        <f t="shared" ref="K7:L15" si="4">H7/B7</f>
        <v>9.0562970400525328E-2</v>
      </c>
      <c r="L7" s="460">
        <f t="shared" si="4"/>
        <v>9.0562970400525328E-2</v>
      </c>
      <c r="M7" s="461">
        <f>J7/D7</f>
        <v>9.0562970400525328E-2</v>
      </c>
    </row>
    <row r="8" spans="1:13" s="9" customFormat="1">
      <c r="A8" s="462" t="s">
        <v>367</v>
      </c>
      <c r="B8" s="536">
        <f t="shared" si="0"/>
        <v>1318725.6000000001</v>
      </c>
      <c r="C8" s="456">
        <f t="shared" si="1"/>
        <v>329681.40000000002</v>
      </c>
      <c r="D8" s="537">
        <v>1648407</v>
      </c>
      <c r="E8" s="457">
        <v>63996.959999999999</v>
      </c>
      <c r="F8" s="456">
        <v>15999.24</v>
      </c>
      <c r="G8" s="458">
        <f t="shared" si="2"/>
        <v>79996.2</v>
      </c>
      <c r="H8" s="536">
        <v>222982.61600000001</v>
      </c>
      <c r="I8" s="456">
        <v>55745.654000000002</v>
      </c>
      <c r="J8" s="537">
        <f t="shared" si="3"/>
        <v>278728.27</v>
      </c>
      <c r="K8" s="459">
        <f t="shared" si="4"/>
        <v>0.16908947244218206</v>
      </c>
      <c r="L8" s="460">
        <f t="shared" si="4"/>
        <v>0.16908947244218206</v>
      </c>
      <c r="M8" s="461">
        <f>J8/D8</f>
        <v>0.16908947244218206</v>
      </c>
    </row>
    <row r="9" spans="1:13" s="9" customFormat="1">
      <c r="A9" s="462" t="s">
        <v>368</v>
      </c>
      <c r="B9" s="536">
        <f t="shared" si="0"/>
        <v>1470000</v>
      </c>
      <c r="C9" s="456">
        <f t="shared" si="1"/>
        <v>367500</v>
      </c>
      <c r="D9" s="537">
        <v>1837500</v>
      </c>
      <c r="E9" s="457">
        <v>151065.84</v>
      </c>
      <c r="F9" s="456">
        <v>37766.46</v>
      </c>
      <c r="G9" s="458">
        <f t="shared" si="2"/>
        <v>188832.3</v>
      </c>
      <c r="H9" s="536">
        <v>392931.03999999992</v>
      </c>
      <c r="I9" s="456">
        <v>98232.75999999998</v>
      </c>
      <c r="J9" s="537">
        <f t="shared" si="3"/>
        <v>491163.79999999993</v>
      </c>
      <c r="K9" s="459">
        <f t="shared" si="4"/>
        <v>0.26730002721088431</v>
      </c>
      <c r="L9" s="460">
        <f t="shared" si="4"/>
        <v>0.26730002721088431</v>
      </c>
      <c r="M9" s="461">
        <f>J9/D9</f>
        <v>0.26730002721088431</v>
      </c>
    </row>
    <row r="10" spans="1:13" s="9" customFormat="1">
      <c r="A10" s="455" t="s">
        <v>654</v>
      </c>
      <c r="B10" s="536">
        <f t="shared" si="0"/>
        <v>0</v>
      </c>
      <c r="C10" s="456">
        <f t="shared" si="1"/>
        <v>0</v>
      </c>
      <c r="D10" s="537">
        <v>0</v>
      </c>
      <c r="E10" s="457"/>
      <c r="F10" s="456"/>
      <c r="G10" s="458">
        <f t="shared" si="2"/>
        <v>0</v>
      </c>
      <c r="H10" s="536"/>
      <c r="I10" s="456"/>
      <c r="J10" s="537">
        <f t="shared" si="3"/>
        <v>0</v>
      </c>
      <c r="K10" s="459">
        <v>0</v>
      </c>
      <c r="L10" s="460">
        <v>0</v>
      </c>
      <c r="M10" s="461">
        <v>0</v>
      </c>
    </row>
    <row r="11" spans="1:13" s="9" customFormat="1">
      <c r="A11" s="455" t="s">
        <v>369</v>
      </c>
      <c r="B11" s="536">
        <f t="shared" si="0"/>
        <v>420000</v>
      </c>
      <c r="C11" s="456">
        <f t="shared" si="1"/>
        <v>105000</v>
      </c>
      <c r="D11" s="537">
        <v>525000</v>
      </c>
      <c r="E11" s="457">
        <v>150.21600000000001</v>
      </c>
      <c r="F11" s="456">
        <v>37.554000000000002</v>
      </c>
      <c r="G11" s="458">
        <f t="shared" si="2"/>
        <v>187.77</v>
      </c>
      <c r="H11" s="536">
        <v>105599.39200000001</v>
      </c>
      <c r="I11" s="456">
        <v>26399.848000000002</v>
      </c>
      <c r="J11" s="537">
        <f t="shared" si="3"/>
        <v>131999.24000000002</v>
      </c>
      <c r="K11" s="459">
        <f t="shared" si="4"/>
        <v>0.25142712380952381</v>
      </c>
      <c r="L11" s="460">
        <f t="shared" si="4"/>
        <v>0.25142712380952381</v>
      </c>
      <c r="M11" s="461">
        <f t="shared" ref="M11:M15" si="5">J11/D11</f>
        <v>0.25142712380952387</v>
      </c>
    </row>
    <row r="12" spans="1:13" s="9" customFormat="1">
      <c r="A12" s="455" t="s">
        <v>370</v>
      </c>
      <c r="B12" s="536">
        <f t="shared" si="0"/>
        <v>127740.8</v>
      </c>
      <c r="C12" s="456">
        <f t="shared" si="1"/>
        <v>31935.200000000001</v>
      </c>
      <c r="D12" s="537">
        <v>159676</v>
      </c>
      <c r="E12" s="457">
        <v>15740</v>
      </c>
      <c r="F12" s="456">
        <v>3935</v>
      </c>
      <c r="G12" s="458">
        <f t="shared" si="2"/>
        <v>19675</v>
      </c>
      <c r="H12" s="536">
        <v>38074.495999999999</v>
      </c>
      <c r="I12" s="456">
        <v>9518.6239999999998</v>
      </c>
      <c r="J12" s="537">
        <f t="shared" si="3"/>
        <v>47593.119999999995</v>
      </c>
      <c r="K12" s="459">
        <f t="shared" si="4"/>
        <v>0.29806057265963576</v>
      </c>
      <c r="L12" s="460">
        <f t="shared" si="4"/>
        <v>0.29806057265963576</v>
      </c>
      <c r="M12" s="461">
        <f t="shared" si="5"/>
        <v>0.29806057265963576</v>
      </c>
    </row>
    <row r="13" spans="1:13" s="9" customFormat="1">
      <c r="A13" s="462" t="s">
        <v>371</v>
      </c>
      <c r="B13" s="536">
        <f t="shared" si="0"/>
        <v>850013.88000000012</v>
      </c>
      <c r="C13" s="456">
        <f t="shared" si="1"/>
        <v>212503.47000000003</v>
      </c>
      <c r="D13" s="537">
        <v>1062517.3500000001</v>
      </c>
      <c r="E13" s="457">
        <v>16570.775999999998</v>
      </c>
      <c r="F13" s="456">
        <v>4142.6939999999995</v>
      </c>
      <c r="G13" s="458">
        <f t="shared" si="2"/>
        <v>20713.469999999998</v>
      </c>
      <c r="H13" s="536">
        <v>122786.208</v>
      </c>
      <c r="I13" s="456">
        <v>30696.552</v>
      </c>
      <c r="J13" s="537">
        <f t="shared" si="3"/>
        <v>153482.76</v>
      </c>
      <c r="K13" s="459">
        <f t="shared" si="4"/>
        <v>0.14445200353669516</v>
      </c>
      <c r="L13" s="460">
        <f t="shared" si="4"/>
        <v>0.14445200353669516</v>
      </c>
      <c r="M13" s="461">
        <f t="shared" si="5"/>
        <v>0.14445200353669518</v>
      </c>
    </row>
    <row r="14" spans="1:13" s="9" customFormat="1">
      <c r="A14" s="462" t="s">
        <v>372</v>
      </c>
      <c r="B14" s="536">
        <f t="shared" si="0"/>
        <v>820620</v>
      </c>
      <c r="C14" s="456">
        <f t="shared" si="1"/>
        <v>205155</v>
      </c>
      <c r="D14" s="537">
        <v>1025775</v>
      </c>
      <c r="E14" s="457">
        <v>35727.232000000004</v>
      </c>
      <c r="F14" s="456">
        <v>8931.8080000000009</v>
      </c>
      <c r="G14" s="458">
        <f t="shared" si="2"/>
        <v>44659.040000000008</v>
      </c>
      <c r="H14" s="536">
        <v>155803.03999999998</v>
      </c>
      <c r="I14" s="456">
        <v>38950.759999999995</v>
      </c>
      <c r="J14" s="537">
        <f t="shared" si="3"/>
        <v>194753.8</v>
      </c>
      <c r="K14" s="459">
        <f t="shared" si="4"/>
        <v>0.18986015451731614</v>
      </c>
      <c r="L14" s="460">
        <f t="shared" si="4"/>
        <v>0.18986015451731614</v>
      </c>
      <c r="M14" s="461">
        <f t="shared" si="5"/>
        <v>0.18986015451731617</v>
      </c>
    </row>
    <row r="15" spans="1:13" s="9" customFormat="1">
      <c r="A15" s="462" t="s">
        <v>24</v>
      </c>
      <c r="B15" s="536">
        <f t="shared" si="0"/>
        <v>102400</v>
      </c>
      <c r="C15" s="456">
        <f t="shared" si="1"/>
        <v>25600</v>
      </c>
      <c r="D15" s="537">
        <v>128000</v>
      </c>
      <c r="E15" s="457">
        <v>-18373.671999999999</v>
      </c>
      <c r="F15" s="456">
        <v>-4593.4179999999997</v>
      </c>
      <c r="G15" s="458">
        <f t="shared" si="2"/>
        <v>-22967.089999999997</v>
      </c>
      <c r="H15" s="536">
        <v>67026.744000000006</v>
      </c>
      <c r="I15" s="456">
        <v>16756.686000000002</v>
      </c>
      <c r="J15" s="537">
        <f t="shared" si="3"/>
        <v>83783.430000000008</v>
      </c>
      <c r="K15" s="459">
        <f t="shared" si="4"/>
        <v>0.65455804687500008</v>
      </c>
      <c r="L15" s="460">
        <f t="shared" si="4"/>
        <v>0.65455804687500008</v>
      </c>
      <c r="M15" s="461">
        <f t="shared" si="5"/>
        <v>0.65455804687500008</v>
      </c>
    </row>
    <row r="16" spans="1:13" s="9" customFormat="1">
      <c r="A16" s="463"/>
      <c r="B16" s="538"/>
      <c r="C16" s="464"/>
      <c r="D16" s="467"/>
      <c r="E16" s="465"/>
      <c r="F16" s="464"/>
      <c r="G16" s="466"/>
      <c r="H16" s="538"/>
      <c r="I16" s="464"/>
      <c r="J16" s="467"/>
      <c r="K16" s="465"/>
      <c r="L16" s="464"/>
      <c r="M16" s="467"/>
    </row>
    <row r="17" spans="1:38" s="9" customFormat="1">
      <c r="A17" s="468" t="s">
        <v>373</v>
      </c>
      <c r="B17" s="539">
        <f>SUM(B6:B15)</f>
        <v>14364194.200000001</v>
      </c>
      <c r="C17" s="469">
        <f>SUM(C6:C15)</f>
        <v>3591048.5500000003</v>
      </c>
      <c r="D17" s="537">
        <f>SUM(D6:D15)</f>
        <v>17955242.75</v>
      </c>
      <c r="E17" s="470">
        <f>SUM(E6:E15)</f>
        <v>1047484.2079999999</v>
      </c>
      <c r="F17" s="469">
        <f>SUM(F6:F15)</f>
        <v>261871.05199999997</v>
      </c>
      <c r="G17" s="458">
        <f>SUM(E17:F17)</f>
        <v>1309355.2599999998</v>
      </c>
      <c r="H17" s="539">
        <f>SUM(H6:H15)</f>
        <v>3748116.0319999997</v>
      </c>
      <c r="I17" s="469">
        <f>SUM(I6:I15)</f>
        <v>937029.00799999991</v>
      </c>
      <c r="J17" s="537">
        <f>SUM(H17:I17)</f>
        <v>4685145.0399999991</v>
      </c>
      <c r="K17" s="471">
        <f>H17/B17</f>
        <v>0.26093465319481685</v>
      </c>
      <c r="L17" s="472">
        <f>I17/C17</f>
        <v>0.26093465319481685</v>
      </c>
      <c r="M17" s="473">
        <f>J17/D17</f>
        <v>0.26093465319481685</v>
      </c>
    </row>
    <row r="18" spans="1:38" s="9" customFormat="1">
      <c r="A18" s="463"/>
      <c r="B18" s="538"/>
      <c r="C18" s="464"/>
      <c r="D18" s="467"/>
      <c r="E18" s="465"/>
      <c r="F18" s="464"/>
      <c r="G18" s="466"/>
      <c r="H18" s="538"/>
      <c r="I18" s="464"/>
      <c r="J18" s="467"/>
      <c r="K18" s="465"/>
      <c r="L18" s="464"/>
      <c r="M18" s="467"/>
    </row>
    <row r="19" spans="1:38" s="9" customFormat="1">
      <c r="A19" s="455" t="s">
        <v>374</v>
      </c>
      <c r="B19" s="536">
        <f>D19*0.8</f>
        <v>479294392.80000001</v>
      </c>
      <c r="C19" s="456">
        <f>D19*0.2</f>
        <v>119823598.2</v>
      </c>
      <c r="D19" s="537">
        <v>599117991</v>
      </c>
      <c r="E19" s="474">
        <v>40418330.102989994</v>
      </c>
      <c r="F19" s="475">
        <v>12687614.869999999</v>
      </c>
      <c r="G19" s="476">
        <f>SUM(E19:F19)</f>
        <v>53105944.972989991</v>
      </c>
      <c r="H19" s="545">
        <v>169106024.793984</v>
      </c>
      <c r="I19" s="475">
        <v>60842258.919999994</v>
      </c>
      <c r="J19" s="546">
        <f>SUM(H19:I19)</f>
        <v>229948283.71398398</v>
      </c>
      <c r="K19" s="459">
        <f>H19/B19</f>
        <v>0.35282287323680117</v>
      </c>
      <c r="L19" s="460">
        <f>I19/C19</f>
        <v>0.50776524686270019</v>
      </c>
      <c r="M19" s="461">
        <f>J19/D19</f>
        <v>0.38381134796198096</v>
      </c>
    </row>
    <row r="20" spans="1:38" s="9" customFormat="1">
      <c r="A20" s="463"/>
      <c r="B20" s="538"/>
      <c r="C20" s="464"/>
      <c r="D20" s="467"/>
      <c r="E20" s="465"/>
      <c r="F20" s="464"/>
      <c r="G20" s="466"/>
      <c r="H20" s="538"/>
      <c r="I20" s="464"/>
      <c r="J20" s="467"/>
      <c r="K20" s="465"/>
      <c r="L20" s="464"/>
      <c r="M20" s="467"/>
    </row>
    <row r="21" spans="1:38" s="5" customFormat="1" ht="27.75" customHeight="1">
      <c r="A21" s="468" t="s">
        <v>222</v>
      </c>
      <c r="B21" s="539">
        <f>+B19+B17</f>
        <v>493658587</v>
      </c>
      <c r="C21" s="469">
        <f>+C19+C17</f>
        <v>123414646.75</v>
      </c>
      <c r="D21" s="537">
        <f>+D19+D17</f>
        <v>617073233.75</v>
      </c>
      <c r="E21" s="477">
        <f t="shared" ref="E21:J21" si="6">+E19+E17</f>
        <v>41465814.310989991</v>
      </c>
      <c r="F21" s="478">
        <f t="shared" si="6"/>
        <v>12949485.921999998</v>
      </c>
      <c r="G21" s="476">
        <f t="shared" si="6"/>
        <v>54415300.232989989</v>
      </c>
      <c r="H21" s="547">
        <f t="shared" si="6"/>
        <v>172854140.825984</v>
      </c>
      <c r="I21" s="478">
        <f t="shared" si="6"/>
        <v>61779287.927999996</v>
      </c>
      <c r="J21" s="546">
        <f t="shared" si="6"/>
        <v>234633428.75398397</v>
      </c>
      <c r="K21" s="471">
        <f>H21/B21</f>
        <v>0.35014916255469491</v>
      </c>
      <c r="L21" s="472">
        <f>I21/C21</f>
        <v>0.50058311193116145</v>
      </c>
      <c r="M21" s="473">
        <f>J21/D21</f>
        <v>0.3802359524299882</v>
      </c>
    </row>
    <row r="22" spans="1:38" s="9" customFormat="1">
      <c r="A22" s="479"/>
      <c r="B22" s="540"/>
      <c r="C22" s="480"/>
      <c r="D22" s="484"/>
      <c r="E22" s="481"/>
      <c r="F22" s="480"/>
      <c r="G22" s="482"/>
      <c r="H22" s="540"/>
      <c r="I22" s="480"/>
      <c r="J22" s="484"/>
      <c r="K22" s="483"/>
      <c r="L22" s="480"/>
      <c r="M22" s="484"/>
    </row>
    <row r="23" spans="1:38" s="104" customFormat="1">
      <c r="A23" s="485" t="s">
        <v>223</v>
      </c>
      <c r="B23" s="540"/>
      <c r="C23" s="480"/>
      <c r="D23" s="484"/>
      <c r="E23" s="483"/>
      <c r="F23" s="480"/>
      <c r="G23" s="482"/>
      <c r="H23" s="540"/>
      <c r="I23" s="480"/>
      <c r="J23" s="484"/>
      <c r="K23" s="483"/>
      <c r="L23" s="480"/>
      <c r="M23" s="484"/>
      <c r="N23" s="9"/>
      <c r="AC23" s="9"/>
      <c r="AD23" s="9"/>
      <c r="AE23" s="9"/>
      <c r="AF23" s="9"/>
      <c r="AG23" s="9"/>
      <c r="AH23" s="9"/>
      <c r="AI23" s="9"/>
      <c r="AJ23" s="9"/>
      <c r="AK23" s="9"/>
      <c r="AL23" s="9"/>
    </row>
    <row r="24" spans="1:38" s="104" customFormat="1">
      <c r="A24" s="486" t="s">
        <v>224</v>
      </c>
      <c r="B24" s="541" t="s">
        <v>225</v>
      </c>
      <c r="C24" s="487"/>
      <c r="D24" s="542"/>
      <c r="E24" s="488">
        <v>1995985.0799999998</v>
      </c>
      <c r="F24" s="810"/>
      <c r="G24" s="489">
        <v>1995985.0799999998</v>
      </c>
      <c r="H24" s="548">
        <v>8036783.7799999993</v>
      </c>
      <c r="I24" s="810"/>
      <c r="J24" s="549">
        <v>8036783.7799999993</v>
      </c>
      <c r="K24" s="490"/>
      <c r="L24" s="487"/>
      <c r="M24" s="491"/>
      <c r="N24" s="9"/>
      <c r="O24" s="492"/>
      <c r="P24" s="492"/>
      <c r="AC24" s="9"/>
      <c r="AD24" s="9"/>
      <c r="AE24" s="9"/>
      <c r="AF24" s="9"/>
      <c r="AG24" s="9"/>
      <c r="AH24" s="9"/>
      <c r="AI24" s="9"/>
      <c r="AJ24" s="9"/>
      <c r="AK24" s="9"/>
      <c r="AL24" s="9"/>
    </row>
    <row r="25" spans="1:38" s="104" customFormat="1">
      <c r="A25" s="455" t="s">
        <v>375</v>
      </c>
      <c r="B25" s="541"/>
      <c r="C25" s="487"/>
      <c r="D25" s="542"/>
      <c r="E25" s="488">
        <v>3838326.3</v>
      </c>
      <c r="F25" s="811">
        <v>703008.57707666152</v>
      </c>
      <c r="G25" s="489">
        <v>4541334.8770766612</v>
      </c>
      <c r="H25" s="548">
        <v>15482923.940000001</v>
      </c>
      <c r="I25" s="811">
        <v>4457937.980718202</v>
      </c>
      <c r="J25" s="549">
        <v>19940861.920718204</v>
      </c>
      <c r="K25" s="490"/>
      <c r="L25" s="487"/>
      <c r="M25" s="491"/>
      <c r="N25" s="9"/>
      <c r="O25" s="492"/>
      <c r="P25" s="492"/>
      <c r="AC25" s="9"/>
      <c r="AD25" s="9"/>
      <c r="AE25" s="9"/>
      <c r="AF25" s="9"/>
      <c r="AG25" s="9"/>
      <c r="AH25" s="9"/>
      <c r="AI25" s="9"/>
      <c r="AJ25" s="9"/>
      <c r="AK25" s="9"/>
      <c r="AL25" s="9"/>
    </row>
    <row r="26" spans="1:38" s="104" customFormat="1">
      <c r="A26" s="455" t="s">
        <v>226</v>
      </c>
      <c r="B26" s="541"/>
      <c r="C26" s="487"/>
      <c r="D26" s="542"/>
      <c r="E26" s="488">
        <v>-163068.41299000001</v>
      </c>
      <c r="F26" s="810"/>
      <c r="G26" s="489">
        <v>-163068.41299000001</v>
      </c>
      <c r="H26" s="548">
        <v>-652606.22398399992</v>
      </c>
      <c r="I26" s="810"/>
      <c r="J26" s="549">
        <v>-652606.22398399992</v>
      </c>
      <c r="K26" s="493"/>
      <c r="L26" s="494"/>
      <c r="M26" s="495"/>
      <c r="N26" s="9"/>
      <c r="O26" s="492"/>
      <c r="P26" s="492"/>
      <c r="AC26" s="9"/>
      <c r="AD26" s="9"/>
      <c r="AE26" s="9"/>
      <c r="AF26" s="9"/>
      <c r="AG26" s="9"/>
      <c r="AH26" s="9"/>
      <c r="AI26" s="9"/>
      <c r="AJ26" s="9"/>
      <c r="AK26" s="9"/>
      <c r="AL26" s="9"/>
    </row>
    <row r="27" spans="1:38" s="104" customFormat="1">
      <c r="A27" s="496" t="s">
        <v>227</v>
      </c>
      <c r="B27" s="541"/>
      <c r="C27" s="487"/>
      <c r="D27" s="542"/>
      <c r="E27" s="672"/>
      <c r="F27" s="673"/>
      <c r="G27" s="674"/>
      <c r="H27" s="675"/>
      <c r="I27" s="673"/>
      <c r="J27" s="676"/>
      <c r="K27" s="490"/>
      <c r="L27" s="487"/>
      <c r="M27" s="491"/>
      <c r="N27" s="9"/>
      <c r="P27" s="492"/>
      <c r="AC27" s="9"/>
      <c r="AD27" s="9"/>
      <c r="AE27" s="9"/>
      <c r="AF27" s="9"/>
      <c r="AG27" s="9"/>
      <c r="AH27" s="9"/>
      <c r="AI27" s="9"/>
      <c r="AJ27" s="9"/>
      <c r="AK27" s="9"/>
      <c r="AL27" s="9"/>
    </row>
    <row r="28" spans="1:38" s="104" customFormat="1">
      <c r="A28" s="496" t="s">
        <v>228</v>
      </c>
      <c r="B28" s="541"/>
      <c r="C28" s="487"/>
      <c r="D28" s="542"/>
      <c r="E28" s="672"/>
      <c r="F28" s="673"/>
      <c r="G28" s="674"/>
      <c r="H28" s="675"/>
      <c r="I28" s="673"/>
      <c r="J28" s="676"/>
      <c r="K28" s="490"/>
      <c r="L28" s="487"/>
      <c r="M28" s="491"/>
      <c r="N28" s="9"/>
      <c r="P28" s="492"/>
      <c r="AC28" s="9"/>
      <c r="AD28" s="9"/>
      <c r="AE28" s="9"/>
      <c r="AF28" s="9"/>
      <c r="AG28" s="9"/>
      <c r="AH28" s="9"/>
      <c r="AI28" s="9"/>
      <c r="AJ28" s="9"/>
      <c r="AK28" s="9"/>
      <c r="AL28" s="9"/>
    </row>
    <row r="29" spans="1:38" s="104" customFormat="1">
      <c r="A29" s="496" t="s">
        <v>229</v>
      </c>
      <c r="B29" s="541"/>
      <c r="C29" s="487"/>
      <c r="D29" s="542"/>
      <c r="E29" s="470">
        <v>5671242.9670099998</v>
      </c>
      <c r="F29" s="469">
        <v>703008.57707666152</v>
      </c>
      <c r="G29" s="458">
        <v>6374251.5440866612</v>
      </c>
      <c r="H29" s="539">
        <v>22867101.496015999</v>
      </c>
      <c r="I29" s="469">
        <v>4457937.980718202</v>
      </c>
      <c r="J29" s="537">
        <v>27325039.476734202</v>
      </c>
      <c r="K29" s="490"/>
      <c r="L29" s="487"/>
      <c r="M29" s="491"/>
      <c r="N29" s="9"/>
      <c r="O29" s="492"/>
      <c r="P29" s="492"/>
      <c r="AC29" s="9"/>
      <c r="AD29" s="9"/>
      <c r="AE29" s="9"/>
      <c r="AF29" s="9"/>
      <c r="AG29" s="9"/>
      <c r="AH29" s="9"/>
      <c r="AI29" s="9"/>
      <c r="AJ29" s="9"/>
      <c r="AK29" s="9"/>
      <c r="AL29" s="9"/>
    </row>
    <row r="30" spans="1:38" s="9" customFormat="1">
      <c r="A30" s="1133"/>
      <c r="B30" s="1134"/>
      <c r="C30" s="1134"/>
      <c r="D30" s="1134"/>
      <c r="E30" s="1134"/>
      <c r="F30" s="1134"/>
      <c r="G30" s="1134"/>
      <c r="H30" s="1134"/>
      <c r="I30" s="1134"/>
      <c r="J30" s="1134"/>
      <c r="K30" s="1134"/>
      <c r="L30" s="1134"/>
      <c r="M30" s="1135"/>
    </row>
    <row r="31" spans="1:38" s="9" customFormat="1" ht="12.75" customHeight="1" thickBot="1">
      <c r="A31" s="497" t="s">
        <v>27</v>
      </c>
      <c r="B31" s="543"/>
      <c r="C31" s="498"/>
      <c r="D31" s="544"/>
      <c r="E31" s="499"/>
      <c r="F31" s="500"/>
      <c r="G31" s="501"/>
      <c r="H31" s="550"/>
      <c r="I31" s="502"/>
      <c r="J31" s="551"/>
      <c r="K31" s="503"/>
      <c r="L31" s="504"/>
      <c r="M31" s="505"/>
      <c r="N31" s="506"/>
      <c r="P31" s="507"/>
    </row>
    <row r="32" spans="1:38">
      <c r="A32" s="9"/>
      <c r="B32" s="9"/>
      <c r="C32" s="9"/>
      <c r="D32" s="9"/>
      <c r="E32" s="9"/>
      <c r="F32" s="9"/>
      <c r="G32" s="9"/>
      <c r="H32" s="9"/>
      <c r="I32" s="9"/>
      <c r="J32" s="9"/>
      <c r="K32" s="9"/>
      <c r="L32" s="9"/>
      <c r="M32" s="9"/>
    </row>
    <row r="33" spans="1:13">
      <c r="A33" s="9"/>
      <c r="B33" s="9"/>
      <c r="C33" s="9"/>
      <c r="D33" s="9"/>
      <c r="E33" s="9"/>
      <c r="F33" s="9"/>
      <c r="G33" s="9"/>
      <c r="H33" s="9"/>
      <c r="I33" s="9"/>
      <c r="J33" s="9"/>
      <c r="K33" s="9"/>
      <c r="L33" s="9"/>
      <c r="M33" s="9"/>
    </row>
    <row r="34" spans="1:13">
      <c r="A34" s="508" t="s">
        <v>376</v>
      </c>
      <c r="B34" s="9"/>
      <c r="C34" s="9"/>
      <c r="D34" s="9"/>
      <c r="E34" s="9"/>
      <c r="F34" s="9"/>
      <c r="G34" s="9"/>
      <c r="H34" s="9"/>
      <c r="I34" s="9"/>
      <c r="J34" s="9"/>
      <c r="K34" s="9"/>
      <c r="L34" s="9"/>
      <c r="M34" s="9"/>
    </row>
    <row r="35" spans="1:13">
      <c r="A35" s="508" t="s">
        <v>377</v>
      </c>
      <c r="B35" s="9"/>
      <c r="C35" s="9"/>
      <c r="D35" s="9"/>
      <c r="E35" s="9"/>
      <c r="F35" s="9"/>
      <c r="G35" s="9"/>
      <c r="H35" s="9"/>
      <c r="I35" s="9"/>
      <c r="J35" s="9"/>
      <c r="K35" s="9"/>
      <c r="L35" s="9"/>
      <c r="M35" s="9"/>
    </row>
    <row r="36" spans="1:13">
      <c r="A36" s="1136" t="s">
        <v>378</v>
      </c>
      <c r="B36" s="1136"/>
      <c r="C36" s="1136"/>
      <c r="D36" s="1136"/>
      <c r="E36" s="1136"/>
      <c r="F36" s="1136"/>
      <c r="G36" s="1136"/>
      <c r="H36" s="1136"/>
      <c r="I36" s="1136"/>
      <c r="J36" s="1136"/>
      <c r="K36" s="1136"/>
      <c r="L36" s="1136"/>
      <c r="M36" s="1136"/>
    </row>
    <row r="37" spans="1:13">
      <c r="A37" s="509" t="s">
        <v>379</v>
      </c>
      <c r="B37" s="510"/>
      <c r="C37" s="510"/>
      <c r="D37" s="511"/>
      <c r="E37" s="511"/>
      <c r="F37" s="511"/>
      <c r="G37" s="511"/>
      <c r="H37" s="511"/>
      <c r="I37" s="9"/>
      <c r="J37" s="9"/>
      <c r="K37" s="9"/>
      <c r="L37" s="9"/>
      <c r="M37" s="9"/>
    </row>
    <row r="38" spans="1:13">
      <c r="A38" s="509" t="s">
        <v>380</v>
      </c>
      <c r="B38" s="510"/>
      <c r="C38" s="510"/>
      <c r="D38" s="511"/>
      <c r="E38" s="511"/>
      <c r="F38" s="511"/>
      <c r="G38" s="511"/>
      <c r="H38" s="511"/>
      <c r="I38" s="9"/>
      <c r="J38" s="9"/>
      <c r="K38" s="9"/>
      <c r="L38" s="9"/>
      <c r="M38" s="9"/>
    </row>
    <row r="39" spans="1:13">
      <c r="A39" s="1132" t="s">
        <v>653</v>
      </c>
      <c r="B39" s="1132"/>
      <c r="C39" s="1132"/>
      <c r="D39" s="1132"/>
      <c r="E39" s="1132"/>
      <c r="F39" s="1132"/>
      <c r="G39" s="1132"/>
      <c r="H39" s="1132"/>
      <c r="I39" s="1132"/>
      <c r="J39" s="1132"/>
      <c r="K39" s="1132"/>
      <c r="L39" s="1132"/>
      <c r="M39" s="1132"/>
    </row>
    <row r="40" spans="1:13">
      <c r="A40" s="1132" t="s">
        <v>658</v>
      </c>
      <c r="B40" s="1132"/>
      <c r="C40" s="1132"/>
      <c r="D40" s="1132"/>
      <c r="E40" s="1132"/>
      <c r="F40" s="1132"/>
      <c r="G40" s="1132"/>
      <c r="H40" s="1132"/>
      <c r="I40" s="1132"/>
      <c r="J40" s="1132"/>
      <c r="K40" s="1132"/>
      <c r="L40" s="1132"/>
      <c r="M40" s="1132"/>
    </row>
    <row r="41" spans="1:13">
      <c r="A41" s="509"/>
      <c r="B41" s="510"/>
      <c r="C41" s="510"/>
      <c r="D41" s="511"/>
      <c r="E41" s="511"/>
      <c r="F41" s="511"/>
      <c r="G41" s="511"/>
      <c r="H41" s="511"/>
      <c r="I41" s="9"/>
      <c r="J41" s="9"/>
      <c r="K41" s="9"/>
      <c r="L41" s="9"/>
      <c r="M41" s="9"/>
    </row>
    <row r="42" spans="1:13">
      <c r="A42" s="104" t="s">
        <v>169</v>
      </c>
      <c r="B42" s="9"/>
      <c r="C42" s="9"/>
      <c r="D42" s="9"/>
      <c r="E42" s="9"/>
      <c r="F42" s="9"/>
      <c r="G42" s="9"/>
      <c r="H42" s="9"/>
      <c r="I42" s="9"/>
      <c r="J42" s="9"/>
      <c r="K42" s="9"/>
      <c r="L42" s="9"/>
      <c r="M42" s="9"/>
    </row>
    <row r="43" spans="1:13">
      <c r="A43" s="9"/>
      <c r="B43" s="9"/>
      <c r="C43" s="9"/>
      <c r="D43" s="9"/>
      <c r="E43" s="9"/>
      <c r="F43" s="9"/>
      <c r="G43" s="9"/>
      <c r="H43" s="9"/>
      <c r="I43" s="9"/>
      <c r="J43" s="9"/>
      <c r="K43" s="9"/>
      <c r="L43" s="9"/>
      <c r="M43" s="9"/>
    </row>
  </sheetData>
  <mergeCells count="11">
    <mergeCell ref="A40:M40"/>
    <mergeCell ref="A30:M30"/>
    <mergeCell ref="A36:M36"/>
    <mergeCell ref="A39:M39"/>
    <mergeCell ref="A1:M1"/>
    <mergeCell ref="A2:M2"/>
    <mergeCell ref="A3:M3"/>
    <mergeCell ref="B4:D4"/>
    <mergeCell ref="E4:G4"/>
    <mergeCell ref="H4:J4"/>
    <mergeCell ref="K4:M4"/>
  </mergeCells>
  <printOptions headings="1"/>
  <pageMargins left="0.5" right="0.5" top="0.75" bottom="0.75" header="0.3" footer="0.3"/>
  <pageSetup scale="62" orientation="landscape"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AA30"/>
  <sheetViews>
    <sheetView zoomScale="80" zoomScaleNormal="80" workbookViewId="0">
      <selection sqref="A1:Y1"/>
    </sheetView>
  </sheetViews>
  <sheetFormatPr defaultColWidth="9.42578125" defaultRowHeight="12.75"/>
  <cols>
    <col min="1" max="1" width="14.42578125" style="7" customWidth="1"/>
    <col min="2" max="3" width="8.5703125" style="7" customWidth="1"/>
    <col min="4" max="4" width="14.42578125" style="7" bestFit="1" customWidth="1"/>
    <col min="5" max="5" width="12.5703125" style="7" customWidth="1"/>
    <col min="6" max="8" width="8.5703125" style="7" customWidth="1"/>
    <col min="9" max="9" width="12.5703125" style="7" customWidth="1"/>
    <col min="10" max="10" width="13.5703125" style="27" customWidth="1"/>
    <col min="11" max="12" width="13.5703125" style="7" customWidth="1"/>
    <col min="13" max="13" width="14.5703125" style="7" customWidth="1"/>
    <col min="14" max="14" width="13.5703125" style="7" customWidth="1"/>
    <col min="15" max="15" width="18.5703125" style="7" customWidth="1"/>
    <col min="16" max="16" width="13.5703125" style="7" customWidth="1"/>
    <col min="17" max="17" width="10.5703125" style="7" customWidth="1"/>
    <col min="18" max="18" width="17.5703125" style="7" customWidth="1"/>
    <col min="19" max="19" width="9.5703125" style="7" customWidth="1"/>
    <col min="20" max="20" width="15.5703125" style="7" customWidth="1"/>
    <col min="21" max="21" width="9.5703125" style="7" customWidth="1"/>
    <col min="22" max="22" width="11" style="7" bestFit="1" customWidth="1"/>
    <col min="23" max="23" width="15.5703125" style="7" customWidth="1"/>
    <col min="24" max="24" width="13.5703125" style="7" customWidth="1"/>
    <col min="25" max="25" width="14.5703125" style="7" customWidth="1"/>
    <col min="26" max="26" width="10.42578125" style="7" customWidth="1"/>
    <col min="27" max="16384" width="9.42578125" style="7"/>
  </cols>
  <sheetData>
    <row r="1" spans="1:25" ht="15.75">
      <c r="A1" s="1171" t="s">
        <v>544</v>
      </c>
      <c r="B1" s="1172"/>
      <c r="C1" s="1172"/>
      <c r="D1" s="1172"/>
      <c r="E1" s="1172"/>
      <c r="F1" s="1172"/>
      <c r="G1" s="1172"/>
      <c r="H1" s="1172"/>
      <c r="I1" s="1172"/>
      <c r="J1" s="1172"/>
      <c r="K1" s="1172"/>
      <c r="L1" s="1172"/>
      <c r="M1" s="1172"/>
      <c r="N1" s="1172"/>
      <c r="O1" s="1172"/>
      <c r="P1" s="1172"/>
      <c r="Q1" s="1172"/>
      <c r="R1" s="1172"/>
      <c r="S1" s="1172"/>
      <c r="T1" s="1172"/>
      <c r="U1" s="1172"/>
      <c r="V1" s="1172"/>
      <c r="W1" s="1172"/>
      <c r="X1" s="1172"/>
      <c r="Y1" s="1173"/>
    </row>
    <row r="2" spans="1:25" ht="15.75">
      <c r="A2" s="1174" t="s">
        <v>364</v>
      </c>
      <c r="B2" s="1175"/>
      <c r="C2" s="1175"/>
      <c r="D2" s="1175"/>
      <c r="E2" s="1175"/>
      <c r="F2" s="1175"/>
      <c r="G2" s="1175"/>
      <c r="H2" s="1175"/>
      <c r="I2" s="1175"/>
      <c r="J2" s="1175"/>
      <c r="K2" s="1175"/>
      <c r="L2" s="1175"/>
      <c r="M2" s="1175"/>
      <c r="N2" s="1175"/>
      <c r="O2" s="1175"/>
      <c r="P2" s="1175"/>
      <c r="Q2" s="1175"/>
      <c r="R2" s="1175"/>
      <c r="S2" s="1175"/>
      <c r="T2" s="1175"/>
      <c r="U2" s="1175"/>
      <c r="V2" s="1175"/>
      <c r="W2" s="1175"/>
      <c r="X2" s="1175"/>
      <c r="Y2" s="1176"/>
    </row>
    <row r="3" spans="1:25" ht="16.5" thickBot="1">
      <c r="A3" s="1177" t="s">
        <v>737</v>
      </c>
      <c r="B3" s="1178"/>
      <c r="C3" s="1178"/>
      <c r="D3" s="1178"/>
      <c r="E3" s="1178"/>
      <c r="F3" s="1178"/>
      <c r="G3" s="1178"/>
      <c r="H3" s="1178"/>
      <c r="I3" s="1178"/>
      <c r="J3" s="1178"/>
      <c r="K3" s="1178"/>
      <c r="L3" s="1178"/>
      <c r="M3" s="1178"/>
      <c r="N3" s="1178"/>
      <c r="O3" s="1178"/>
      <c r="P3" s="1178"/>
      <c r="Q3" s="1178"/>
      <c r="R3" s="1178"/>
      <c r="S3" s="1178"/>
      <c r="T3" s="1178"/>
      <c r="U3" s="1178"/>
      <c r="V3" s="1178"/>
      <c r="W3" s="1178"/>
      <c r="X3" s="1178"/>
      <c r="Y3" s="1179"/>
    </row>
    <row r="4" spans="1:25" s="309" customFormat="1" ht="15.75" customHeight="1" thickBot="1">
      <c r="A4" s="1155"/>
      <c r="B4" s="1183" t="s">
        <v>230</v>
      </c>
      <c r="C4" s="1184"/>
      <c r="D4" s="1184"/>
      <c r="E4" s="1184"/>
      <c r="F4" s="1184"/>
      <c r="G4" s="1184"/>
      <c r="H4" s="1184"/>
      <c r="I4" s="1184"/>
      <c r="J4" s="1184"/>
      <c r="K4" s="1185"/>
      <c r="L4" s="1166" t="s">
        <v>231</v>
      </c>
      <c r="M4" s="1167"/>
      <c r="N4" s="1167"/>
      <c r="O4" s="1154"/>
      <c r="P4" s="1181" t="s">
        <v>232</v>
      </c>
      <c r="Q4" s="1182"/>
      <c r="R4" s="1182"/>
      <c r="S4" s="1182"/>
      <c r="T4" s="1182"/>
      <c r="U4" s="1158" t="s">
        <v>233</v>
      </c>
      <c r="V4" s="1159"/>
      <c r="W4" s="1162" t="s">
        <v>234</v>
      </c>
      <c r="X4" s="1180" t="s">
        <v>536</v>
      </c>
      <c r="Y4" s="1153" t="s">
        <v>235</v>
      </c>
    </row>
    <row r="5" spans="1:25" s="309" customFormat="1" ht="15" customHeight="1">
      <c r="A5" s="1156"/>
      <c r="B5" s="1193" t="s">
        <v>236</v>
      </c>
      <c r="C5" s="1194"/>
      <c r="D5" s="1194"/>
      <c r="E5" s="1195"/>
      <c r="F5" s="1190" t="s">
        <v>237</v>
      </c>
      <c r="G5" s="1191"/>
      <c r="H5" s="1191"/>
      <c r="I5" s="1191"/>
      <c r="J5" s="1192"/>
      <c r="K5" s="1196" t="s">
        <v>238</v>
      </c>
      <c r="L5" s="1160" t="s">
        <v>239</v>
      </c>
      <c r="M5" s="1164" t="s">
        <v>240</v>
      </c>
      <c r="N5" s="1164" t="s">
        <v>241</v>
      </c>
      <c r="O5" s="1168" t="s">
        <v>242</v>
      </c>
      <c r="P5" s="1160" t="s">
        <v>537</v>
      </c>
      <c r="Q5" s="1164" t="s">
        <v>243</v>
      </c>
      <c r="R5" s="1164" t="s">
        <v>244</v>
      </c>
      <c r="S5" s="1186" t="s">
        <v>538</v>
      </c>
      <c r="T5" s="1188" t="s">
        <v>245</v>
      </c>
      <c r="U5" s="1160" t="s">
        <v>246</v>
      </c>
      <c r="V5" s="1169" t="s">
        <v>247</v>
      </c>
      <c r="W5" s="1162"/>
      <c r="X5" s="1180"/>
      <c r="Y5" s="1153"/>
    </row>
    <row r="6" spans="1:25" s="309" customFormat="1" ht="47.25" customHeight="1" thickBot="1">
      <c r="A6" s="1157"/>
      <c r="B6" s="679" t="s">
        <v>539</v>
      </c>
      <c r="C6" s="680" t="s">
        <v>540</v>
      </c>
      <c r="D6" s="680" t="s">
        <v>541</v>
      </c>
      <c r="E6" s="681" t="s">
        <v>248</v>
      </c>
      <c r="F6" s="679" t="s">
        <v>249</v>
      </c>
      <c r="G6" s="680" t="s">
        <v>250</v>
      </c>
      <c r="H6" s="680" t="s">
        <v>251</v>
      </c>
      <c r="I6" s="682" t="s">
        <v>252</v>
      </c>
      <c r="J6" s="681" t="s">
        <v>253</v>
      </c>
      <c r="K6" s="1184"/>
      <c r="L6" s="1161"/>
      <c r="M6" s="1165"/>
      <c r="N6" s="1165"/>
      <c r="O6" s="1154"/>
      <c r="P6" s="1161"/>
      <c r="Q6" s="1165"/>
      <c r="R6" s="1165"/>
      <c r="S6" s="1187"/>
      <c r="T6" s="1189"/>
      <c r="U6" s="1161"/>
      <c r="V6" s="1170"/>
      <c r="W6" s="1163"/>
      <c r="X6" s="1167"/>
      <c r="Y6" s="1154"/>
    </row>
    <row r="7" spans="1:25" s="309" customFormat="1">
      <c r="A7" s="683" t="s">
        <v>189</v>
      </c>
      <c r="B7" s="812">
        <v>0</v>
      </c>
      <c r="C7" s="813">
        <v>2238</v>
      </c>
      <c r="D7" s="813">
        <v>0</v>
      </c>
      <c r="E7" s="814">
        <v>2238</v>
      </c>
      <c r="F7" s="812">
        <v>15069</v>
      </c>
      <c r="G7" s="813">
        <v>3975</v>
      </c>
      <c r="H7" s="813">
        <v>977</v>
      </c>
      <c r="I7" s="815">
        <v>56</v>
      </c>
      <c r="J7" s="816">
        <v>20077</v>
      </c>
      <c r="K7" s="817">
        <v>22315</v>
      </c>
      <c r="L7" s="818">
        <v>36377</v>
      </c>
      <c r="M7" s="819">
        <v>8508</v>
      </c>
      <c r="N7" s="820">
        <v>10025</v>
      </c>
      <c r="O7" s="821">
        <v>54910</v>
      </c>
      <c r="P7" s="822" t="s">
        <v>535</v>
      </c>
      <c r="Q7" s="820">
        <v>201</v>
      </c>
      <c r="R7" s="820">
        <v>4008</v>
      </c>
      <c r="S7" s="821">
        <v>5691</v>
      </c>
      <c r="T7" s="823">
        <v>9900</v>
      </c>
      <c r="U7" s="822">
        <v>77225</v>
      </c>
      <c r="V7" s="823">
        <v>12415</v>
      </c>
      <c r="W7" s="824">
        <v>1395078</v>
      </c>
      <c r="X7" s="813">
        <v>1457418</v>
      </c>
      <c r="Y7" s="825">
        <v>0.95722572384861448</v>
      </c>
    </row>
    <row r="8" spans="1:25" s="309" customFormat="1">
      <c r="A8" s="684" t="s">
        <v>190</v>
      </c>
      <c r="B8" s="826">
        <v>0</v>
      </c>
      <c r="C8" s="827">
        <v>1982</v>
      </c>
      <c r="D8" s="827">
        <v>0</v>
      </c>
      <c r="E8" s="814">
        <v>1982</v>
      </c>
      <c r="F8" s="826">
        <v>11956</v>
      </c>
      <c r="G8" s="827">
        <v>4360</v>
      </c>
      <c r="H8" s="827">
        <v>745</v>
      </c>
      <c r="I8" s="815">
        <v>56</v>
      </c>
      <c r="J8" s="816">
        <v>17117</v>
      </c>
      <c r="K8" s="817">
        <v>19099</v>
      </c>
      <c r="L8" s="828">
        <v>35859</v>
      </c>
      <c r="M8" s="829">
        <v>9129</v>
      </c>
      <c r="N8" s="830">
        <v>9573</v>
      </c>
      <c r="O8" s="821">
        <v>54561</v>
      </c>
      <c r="P8" s="831" t="s">
        <v>535</v>
      </c>
      <c r="Q8" s="830">
        <v>3800</v>
      </c>
      <c r="R8" s="830">
        <v>3904</v>
      </c>
      <c r="S8" s="821">
        <v>14635</v>
      </c>
      <c r="T8" s="823">
        <v>22339</v>
      </c>
      <c r="U8" s="822">
        <v>73660</v>
      </c>
      <c r="V8" s="823">
        <v>-3240</v>
      </c>
      <c r="W8" s="832">
        <v>1391838</v>
      </c>
      <c r="X8" s="813">
        <v>1457418</v>
      </c>
      <c r="Y8" s="825">
        <v>0.95500261421225752</v>
      </c>
    </row>
    <row r="9" spans="1:25" s="309" customFormat="1">
      <c r="A9" s="684" t="s">
        <v>191</v>
      </c>
      <c r="B9" s="826">
        <v>0</v>
      </c>
      <c r="C9" s="827">
        <v>2016</v>
      </c>
      <c r="D9" s="827">
        <v>0</v>
      </c>
      <c r="E9" s="814">
        <v>2016</v>
      </c>
      <c r="F9" s="826">
        <v>19681</v>
      </c>
      <c r="G9" s="827">
        <v>4654</v>
      </c>
      <c r="H9" s="827">
        <v>950</v>
      </c>
      <c r="I9" s="815">
        <v>61</v>
      </c>
      <c r="J9" s="816">
        <v>25346</v>
      </c>
      <c r="K9" s="817">
        <v>27362</v>
      </c>
      <c r="L9" s="828">
        <v>28165</v>
      </c>
      <c r="M9" s="829">
        <v>18918</v>
      </c>
      <c r="N9" s="830">
        <v>10089</v>
      </c>
      <c r="O9" s="821">
        <v>57172</v>
      </c>
      <c r="P9" s="831" t="s">
        <v>535</v>
      </c>
      <c r="Q9" s="830">
        <v>318</v>
      </c>
      <c r="R9" s="830">
        <v>116</v>
      </c>
      <c r="S9" s="821">
        <v>1864</v>
      </c>
      <c r="T9" s="823">
        <v>2298</v>
      </c>
      <c r="U9" s="822">
        <v>84534</v>
      </c>
      <c r="V9" s="823">
        <v>25064</v>
      </c>
      <c r="W9" s="832">
        <v>1416902</v>
      </c>
      <c r="X9" s="813">
        <v>1457418</v>
      </c>
      <c r="Y9" s="825">
        <v>0.97220015122634684</v>
      </c>
    </row>
    <row r="10" spans="1:25" s="309" customFormat="1">
      <c r="A10" s="684" t="s">
        <v>192</v>
      </c>
      <c r="B10" s="826">
        <v>0</v>
      </c>
      <c r="C10" s="827">
        <v>2134</v>
      </c>
      <c r="D10" s="827">
        <v>0</v>
      </c>
      <c r="E10" s="814">
        <v>2134</v>
      </c>
      <c r="F10" s="826">
        <v>51531</v>
      </c>
      <c r="G10" s="827">
        <v>9745</v>
      </c>
      <c r="H10" s="827">
        <v>1258</v>
      </c>
      <c r="I10" s="815">
        <v>48</v>
      </c>
      <c r="J10" s="816">
        <v>62582</v>
      </c>
      <c r="K10" s="817">
        <v>64716</v>
      </c>
      <c r="L10" s="828">
        <v>211</v>
      </c>
      <c r="M10" s="829">
        <v>32620</v>
      </c>
      <c r="N10" s="830">
        <v>10653</v>
      </c>
      <c r="O10" s="821">
        <v>43484</v>
      </c>
      <c r="P10" s="831" t="s">
        <v>535</v>
      </c>
      <c r="Q10" s="830">
        <v>0</v>
      </c>
      <c r="R10" s="830">
        <v>0</v>
      </c>
      <c r="S10" s="821">
        <v>14584</v>
      </c>
      <c r="T10" s="823">
        <v>14584</v>
      </c>
      <c r="U10" s="822">
        <v>108200</v>
      </c>
      <c r="V10" s="823">
        <v>50132</v>
      </c>
      <c r="W10" s="832">
        <v>1467034</v>
      </c>
      <c r="X10" s="813">
        <v>1457418</v>
      </c>
      <c r="Y10" s="825">
        <v>1.0065979698343235</v>
      </c>
    </row>
    <row r="11" spans="1:25" s="309" customFormat="1">
      <c r="A11" s="684" t="s">
        <v>193</v>
      </c>
      <c r="B11" s="826"/>
      <c r="C11" s="827"/>
      <c r="D11" s="827"/>
      <c r="E11" s="814"/>
      <c r="F11" s="826"/>
      <c r="G11" s="827"/>
      <c r="H11" s="827"/>
      <c r="I11" s="815"/>
      <c r="J11" s="816"/>
      <c r="K11" s="817"/>
      <c r="L11" s="828"/>
      <c r="M11" s="829"/>
      <c r="N11" s="830"/>
      <c r="O11" s="821"/>
      <c r="P11" s="831"/>
      <c r="Q11" s="830"/>
      <c r="R11" s="830"/>
      <c r="S11" s="821"/>
      <c r="T11" s="823"/>
      <c r="U11" s="822"/>
      <c r="V11" s="823"/>
      <c r="W11" s="832"/>
      <c r="X11" s="813"/>
      <c r="Y11" s="825"/>
    </row>
    <row r="12" spans="1:25" s="309" customFormat="1">
      <c r="A12" s="684" t="s">
        <v>194</v>
      </c>
      <c r="B12" s="826"/>
      <c r="C12" s="827"/>
      <c r="D12" s="827"/>
      <c r="E12" s="814"/>
      <c r="F12" s="826"/>
      <c r="G12" s="827"/>
      <c r="H12" s="827"/>
      <c r="I12" s="815"/>
      <c r="J12" s="816"/>
      <c r="K12" s="817"/>
      <c r="L12" s="828"/>
      <c r="M12" s="829"/>
      <c r="N12" s="830"/>
      <c r="O12" s="821"/>
      <c r="P12" s="831"/>
      <c r="Q12" s="830"/>
      <c r="R12" s="830"/>
      <c r="S12" s="821"/>
      <c r="T12" s="823"/>
      <c r="U12" s="822"/>
      <c r="V12" s="823"/>
      <c r="W12" s="832"/>
      <c r="X12" s="813"/>
      <c r="Y12" s="825"/>
    </row>
    <row r="13" spans="1:25" s="309" customFormat="1">
      <c r="A13" s="684" t="s">
        <v>195</v>
      </c>
      <c r="B13" s="826"/>
      <c r="C13" s="827"/>
      <c r="D13" s="827"/>
      <c r="E13" s="814"/>
      <c r="F13" s="826"/>
      <c r="G13" s="827"/>
      <c r="H13" s="827"/>
      <c r="I13" s="815"/>
      <c r="J13" s="816"/>
      <c r="K13" s="817"/>
      <c r="L13" s="828"/>
      <c r="M13" s="829"/>
      <c r="N13" s="830"/>
      <c r="O13" s="821"/>
      <c r="P13" s="831"/>
      <c r="Q13" s="830"/>
      <c r="R13" s="830"/>
      <c r="S13" s="821"/>
      <c r="T13" s="823"/>
      <c r="U13" s="822"/>
      <c r="V13" s="823"/>
      <c r="W13" s="832"/>
      <c r="X13" s="813"/>
      <c r="Y13" s="825"/>
    </row>
    <row r="14" spans="1:25" s="309" customFormat="1">
      <c r="A14" s="684" t="s">
        <v>196</v>
      </c>
      <c r="B14" s="826"/>
      <c r="C14" s="827"/>
      <c r="D14" s="827"/>
      <c r="E14" s="814"/>
      <c r="F14" s="826"/>
      <c r="G14" s="827"/>
      <c r="H14" s="827"/>
      <c r="I14" s="815"/>
      <c r="J14" s="816"/>
      <c r="K14" s="817"/>
      <c r="L14" s="828"/>
      <c r="M14" s="829"/>
      <c r="N14" s="830"/>
      <c r="O14" s="821"/>
      <c r="P14" s="831"/>
      <c r="Q14" s="830"/>
      <c r="R14" s="830"/>
      <c r="S14" s="821"/>
      <c r="T14" s="823"/>
      <c r="U14" s="822"/>
      <c r="V14" s="823"/>
      <c r="W14" s="832"/>
      <c r="X14" s="813"/>
      <c r="Y14" s="825"/>
    </row>
    <row r="15" spans="1:25" s="309" customFormat="1">
      <c r="A15" s="684" t="s">
        <v>197</v>
      </c>
      <c r="B15" s="826"/>
      <c r="C15" s="827"/>
      <c r="D15" s="827"/>
      <c r="E15" s="814"/>
      <c r="F15" s="826"/>
      <c r="G15" s="827"/>
      <c r="H15" s="827"/>
      <c r="I15" s="815"/>
      <c r="J15" s="816"/>
      <c r="K15" s="817"/>
      <c r="L15" s="828"/>
      <c r="M15" s="829"/>
      <c r="N15" s="830"/>
      <c r="O15" s="821"/>
      <c r="P15" s="831"/>
      <c r="Q15" s="830"/>
      <c r="R15" s="830"/>
      <c r="S15" s="821"/>
      <c r="T15" s="823"/>
      <c r="U15" s="822"/>
      <c r="V15" s="823"/>
      <c r="W15" s="832"/>
      <c r="X15" s="813"/>
      <c r="Y15" s="825"/>
    </row>
    <row r="16" spans="1:25" s="309" customFormat="1">
      <c r="A16" s="684" t="s">
        <v>198</v>
      </c>
      <c r="B16" s="826"/>
      <c r="C16" s="827"/>
      <c r="D16" s="827"/>
      <c r="E16" s="814"/>
      <c r="F16" s="826"/>
      <c r="G16" s="827"/>
      <c r="H16" s="827"/>
      <c r="I16" s="815"/>
      <c r="J16" s="816"/>
      <c r="K16" s="817"/>
      <c r="L16" s="828"/>
      <c r="M16" s="829"/>
      <c r="N16" s="830"/>
      <c r="O16" s="821"/>
      <c r="P16" s="831"/>
      <c r="Q16" s="830"/>
      <c r="R16" s="830"/>
      <c r="S16" s="821"/>
      <c r="T16" s="823"/>
      <c r="U16" s="822"/>
      <c r="V16" s="823"/>
      <c r="W16" s="832"/>
      <c r="X16" s="813"/>
      <c r="Y16" s="825"/>
    </row>
    <row r="17" spans="1:27" s="309" customFormat="1">
      <c r="A17" s="684" t="s">
        <v>199</v>
      </c>
      <c r="B17" s="826"/>
      <c r="C17" s="827"/>
      <c r="D17" s="827"/>
      <c r="E17" s="814"/>
      <c r="F17" s="826"/>
      <c r="G17" s="827"/>
      <c r="H17" s="827"/>
      <c r="I17" s="815"/>
      <c r="J17" s="816"/>
      <c r="K17" s="817"/>
      <c r="L17" s="828"/>
      <c r="M17" s="829"/>
      <c r="N17" s="830"/>
      <c r="O17" s="821"/>
      <c r="P17" s="831"/>
      <c r="Q17" s="830"/>
      <c r="R17" s="830"/>
      <c r="S17" s="821"/>
      <c r="T17" s="823"/>
      <c r="U17" s="822"/>
      <c r="V17" s="823"/>
      <c r="W17" s="832"/>
      <c r="X17" s="813"/>
      <c r="Y17" s="825"/>
    </row>
    <row r="18" spans="1:27" s="309" customFormat="1" ht="13.5" thickBot="1">
      <c r="A18" s="684" t="s">
        <v>200</v>
      </c>
      <c r="B18" s="833"/>
      <c r="C18" s="834"/>
      <c r="D18" s="834"/>
      <c r="E18" s="835"/>
      <c r="F18" s="833"/>
      <c r="G18" s="834"/>
      <c r="H18" s="834"/>
      <c r="I18" s="836"/>
      <c r="J18" s="837"/>
      <c r="K18" s="838"/>
      <c r="L18" s="839"/>
      <c r="M18" s="840"/>
      <c r="N18" s="841"/>
      <c r="O18" s="842"/>
      <c r="P18" s="843"/>
      <c r="Q18" s="841"/>
      <c r="R18" s="841"/>
      <c r="S18" s="842"/>
      <c r="T18" s="844"/>
      <c r="U18" s="845"/>
      <c r="V18" s="844"/>
      <c r="W18" s="846"/>
      <c r="X18" s="847"/>
      <c r="Y18" s="848"/>
    </row>
    <row r="19" spans="1:27" s="309" customFormat="1" ht="13.5" thickBot="1">
      <c r="A19" s="685" t="s">
        <v>254</v>
      </c>
      <c r="B19" s="849">
        <v>0</v>
      </c>
      <c r="C19" s="850">
        <v>8370</v>
      </c>
      <c r="D19" s="850">
        <v>0</v>
      </c>
      <c r="E19" s="851">
        <v>8370</v>
      </c>
      <c r="F19" s="849">
        <v>98237</v>
      </c>
      <c r="G19" s="850">
        <v>22734</v>
      </c>
      <c r="H19" s="850">
        <v>3930</v>
      </c>
      <c r="I19" s="851">
        <v>221</v>
      </c>
      <c r="J19" s="852">
        <v>125122</v>
      </c>
      <c r="K19" s="852">
        <v>133492</v>
      </c>
      <c r="L19" s="849">
        <v>100612</v>
      </c>
      <c r="M19" s="850">
        <v>69175</v>
      </c>
      <c r="N19" s="850">
        <v>40340</v>
      </c>
      <c r="O19" s="851">
        <v>210127</v>
      </c>
      <c r="P19" s="849">
        <v>0</v>
      </c>
      <c r="Q19" s="850">
        <v>4319</v>
      </c>
      <c r="R19" s="850">
        <v>8028</v>
      </c>
      <c r="S19" s="850">
        <v>36774</v>
      </c>
      <c r="T19" s="851">
        <v>49121</v>
      </c>
      <c r="U19" s="849">
        <v>343619</v>
      </c>
      <c r="V19" s="851">
        <v>84371</v>
      </c>
      <c r="W19" s="849">
        <v>1467034</v>
      </c>
      <c r="X19" s="850">
        <v>1457418</v>
      </c>
      <c r="Y19" s="853">
        <v>1.0065979698343235</v>
      </c>
    </row>
    <row r="20" spans="1:27" s="309" customFormat="1">
      <c r="A20" s="689"/>
      <c r="B20" s="690"/>
      <c r="C20" s="690"/>
      <c r="D20" s="690"/>
      <c r="E20" s="690"/>
      <c r="F20" s="690"/>
      <c r="G20" s="690"/>
      <c r="H20" s="690"/>
      <c r="I20" s="690"/>
      <c r="J20" s="690"/>
      <c r="K20" s="690"/>
      <c r="L20" s="690"/>
      <c r="M20" s="690"/>
      <c r="N20" s="690"/>
      <c r="O20" s="690"/>
      <c r="P20" s="690"/>
      <c r="Q20" s="690"/>
      <c r="R20" s="690"/>
      <c r="S20" s="690"/>
      <c r="T20" s="690"/>
      <c r="U20" s="690"/>
      <c r="V20" s="690"/>
      <c r="W20" s="690"/>
      <c r="X20" s="690"/>
      <c r="Y20" s="691"/>
    </row>
    <row r="21" spans="1:27" s="309" customFormat="1">
      <c r="I21" s="693"/>
      <c r="J21" s="121"/>
      <c r="K21" s="677"/>
      <c r="L21" s="677"/>
      <c r="M21" s="677"/>
      <c r="N21" s="677"/>
      <c r="O21" s="678"/>
      <c r="P21" s="565"/>
      <c r="Q21" s="565"/>
      <c r="R21" s="565"/>
      <c r="S21" s="565"/>
      <c r="T21" s="565"/>
      <c r="U21" s="104"/>
      <c r="W21" s="104"/>
    </row>
    <row r="22" spans="1:27" s="309" customFormat="1" ht="14.25">
      <c r="A22" s="688" t="s">
        <v>532</v>
      </c>
      <c r="B22" s="694"/>
      <c r="C22" s="694"/>
      <c r="D22" s="694"/>
      <c r="E22" s="694"/>
      <c r="F22" s="694"/>
      <c r="G22" s="694"/>
      <c r="H22" s="694"/>
      <c r="I22" s="694"/>
      <c r="J22" s="694"/>
      <c r="K22" s="686"/>
      <c r="L22" s="686"/>
      <c r="M22" s="686"/>
      <c r="N22" s="686"/>
      <c r="O22" s="686"/>
      <c r="P22" s="104"/>
      <c r="Q22" s="104"/>
      <c r="R22" s="104"/>
      <c r="S22" s="104"/>
      <c r="T22" s="104"/>
      <c r="U22" s="104"/>
      <c r="V22" s="121"/>
      <c r="W22" s="70"/>
      <c r="X22" s="70"/>
      <c r="Y22" s="70"/>
      <c r="Z22" s="70"/>
      <c r="AA22" s="70"/>
    </row>
    <row r="23" spans="1:27" s="309" customFormat="1" ht="14.25">
      <c r="A23" s="688" t="s">
        <v>533</v>
      </c>
      <c r="B23" s="694"/>
      <c r="C23" s="694"/>
      <c r="D23" s="694"/>
      <c r="E23" s="694"/>
      <c r="F23" s="694"/>
      <c r="G23" s="694"/>
      <c r="H23" s="694"/>
      <c r="I23" s="694"/>
      <c r="J23" s="694"/>
      <c r="K23" s="686"/>
      <c r="L23" s="686"/>
      <c r="M23" s="686"/>
      <c r="N23" s="686"/>
      <c r="O23" s="686"/>
      <c r="P23" s="104"/>
      <c r="Q23" s="104"/>
      <c r="R23" s="104"/>
      <c r="S23" s="104"/>
      <c r="T23" s="104"/>
      <c r="U23" s="104"/>
      <c r="V23" s="70"/>
      <c r="W23" s="315"/>
      <c r="X23" s="70"/>
      <c r="Y23" s="70"/>
      <c r="Z23" s="70"/>
      <c r="AA23" s="70"/>
    </row>
    <row r="24" spans="1:27" s="309" customFormat="1" ht="14.25">
      <c r="A24" s="688" t="s">
        <v>534</v>
      </c>
      <c r="B24" s="694"/>
      <c r="C24" s="694"/>
      <c r="D24" s="694"/>
      <c r="E24" s="694"/>
      <c r="F24" s="694"/>
      <c r="G24" s="694"/>
      <c r="H24" s="694"/>
      <c r="I24" s="694"/>
      <c r="J24" s="694"/>
      <c r="K24" s="686"/>
      <c r="L24" s="686"/>
      <c r="M24" s="686"/>
      <c r="N24" s="686"/>
      <c r="O24" s="686"/>
      <c r="P24" s="104"/>
      <c r="Q24" s="104"/>
      <c r="R24" s="104"/>
      <c r="S24" s="104"/>
      <c r="T24" s="104"/>
      <c r="U24" s="104"/>
    </row>
    <row r="25" spans="1:27" s="309" customFormat="1" ht="17.25" customHeight="1">
      <c r="A25" s="688" t="s">
        <v>542</v>
      </c>
      <c r="B25" s="694"/>
      <c r="C25" s="694"/>
      <c r="D25" s="694"/>
      <c r="E25" s="694"/>
      <c r="F25" s="694"/>
      <c r="G25" s="694"/>
      <c r="H25" s="694"/>
      <c r="I25" s="694"/>
      <c r="J25" s="694"/>
      <c r="K25" s="668"/>
      <c r="L25" s="668"/>
      <c r="M25" s="668"/>
      <c r="N25" s="668"/>
      <c r="O25" s="668"/>
      <c r="P25" s="104"/>
      <c r="Q25" s="104"/>
      <c r="R25" s="104"/>
      <c r="S25" s="104"/>
      <c r="T25" s="104"/>
      <c r="U25" s="104"/>
      <c r="W25" s="314"/>
    </row>
    <row r="26" spans="1:27" s="337" customFormat="1" ht="14.25">
      <c r="A26" s="688" t="s">
        <v>543</v>
      </c>
      <c r="B26" s="694"/>
      <c r="C26" s="694"/>
      <c r="D26" s="694"/>
      <c r="E26" s="694"/>
      <c r="F26" s="694"/>
      <c r="G26" s="694"/>
      <c r="H26" s="694"/>
      <c r="I26" s="694"/>
      <c r="J26" s="694"/>
      <c r="K26" s="687"/>
      <c r="L26" s="687"/>
      <c r="M26" s="687"/>
      <c r="N26" s="687"/>
      <c r="O26" s="687"/>
      <c r="P26" s="336"/>
      <c r="Q26" s="336"/>
      <c r="R26" s="336"/>
      <c r="S26" s="336"/>
      <c r="T26" s="336"/>
      <c r="U26" s="336"/>
    </row>
    <row r="27" spans="1:27" s="309" customFormat="1" ht="14.25">
      <c r="A27" s="688"/>
      <c r="B27" s="694"/>
      <c r="C27" s="694"/>
      <c r="D27" s="694"/>
      <c r="E27" s="694"/>
      <c r="F27" s="694"/>
      <c r="G27" s="694"/>
      <c r="H27" s="694"/>
      <c r="I27" s="694"/>
      <c r="J27" s="694"/>
      <c r="K27" s="692"/>
      <c r="L27" s="692"/>
      <c r="M27" s="692"/>
      <c r="N27" s="692"/>
      <c r="O27" s="692"/>
      <c r="P27" s="104"/>
      <c r="Q27" s="104"/>
      <c r="R27" s="104"/>
      <c r="S27" s="104"/>
      <c r="T27" s="104"/>
      <c r="U27" s="104"/>
      <c r="W27" s="314"/>
    </row>
    <row r="28" spans="1:27" s="309" customFormat="1">
      <c r="A28" s="694" t="s">
        <v>169</v>
      </c>
      <c r="B28" s="694"/>
      <c r="C28" s="694"/>
      <c r="D28" s="694"/>
      <c r="E28" s="694"/>
      <c r="F28" s="694"/>
      <c r="G28" s="694"/>
      <c r="H28" s="694"/>
      <c r="I28" s="694"/>
      <c r="J28" s="694"/>
      <c r="K28" s="69"/>
      <c r="L28" s="69"/>
      <c r="M28" s="69"/>
      <c r="N28" s="69"/>
      <c r="O28" s="69"/>
      <c r="P28" s="104"/>
      <c r="Q28" s="104"/>
      <c r="R28" s="104"/>
      <c r="S28" s="104"/>
      <c r="T28" s="104"/>
      <c r="U28" s="104"/>
    </row>
    <row r="29" spans="1:27" ht="14.25">
      <c r="A29" s="68"/>
      <c r="B29" s="309"/>
      <c r="C29" s="309"/>
      <c r="D29" s="309"/>
      <c r="E29" s="309"/>
      <c r="F29" s="309"/>
      <c r="G29" s="309"/>
      <c r="H29" s="309"/>
      <c r="I29" s="309"/>
      <c r="K29" s="309"/>
      <c r="L29" s="309"/>
      <c r="M29" s="309"/>
      <c r="N29" s="309"/>
      <c r="O29" s="309"/>
      <c r="P29" s="309"/>
      <c r="Q29" s="309"/>
      <c r="R29" s="309"/>
      <c r="S29" s="309"/>
      <c r="T29" s="309"/>
      <c r="U29" s="309"/>
      <c r="V29" s="309"/>
      <c r="W29" s="309"/>
      <c r="X29" s="309"/>
      <c r="Y29" s="309"/>
      <c r="Z29" s="309"/>
      <c r="AA29" s="309"/>
    </row>
    <row r="30" spans="1:27">
      <c r="A30" s="309"/>
      <c r="B30" s="104"/>
      <c r="C30" s="104"/>
      <c r="D30" s="104"/>
      <c r="E30" s="104"/>
      <c r="F30" s="104"/>
      <c r="G30" s="104"/>
      <c r="H30" s="104"/>
      <c r="I30" s="104"/>
      <c r="J30" s="78"/>
      <c r="K30" s="104"/>
      <c r="L30" s="104"/>
      <c r="M30" s="104"/>
      <c r="N30" s="104"/>
      <c r="O30" s="69"/>
      <c r="P30" s="104"/>
      <c r="Q30" s="104"/>
      <c r="R30" s="104"/>
      <c r="S30" s="104"/>
      <c r="T30" s="104"/>
      <c r="U30" s="104"/>
      <c r="V30" s="309"/>
      <c r="W30" s="309"/>
      <c r="X30" s="309"/>
      <c r="Y30" s="309"/>
      <c r="Z30" s="309"/>
      <c r="AA30" s="309"/>
    </row>
  </sheetData>
  <mergeCells count="25">
    <mergeCell ref="A1:Y1"/>
    <mergeCell ref="A2:Y2"/>
    <mergeCell ref="A3:Y3"/>
    <mergeCell ref="X4:X6"/>
    <mergeCell ref="P4:T4"/>
    <mergeCell ref="B4:K4"/>
    <mergeCell ref="P5:P6"/>
    <mergeCell ref="Q5:Q6"/>
    <mergeCell ref="R5:R6"/>
    <mergeCell ref="S5:S6"/>
    <mergeCell ref="T5:T6"/>
    <mergeCell ref="F5:J5"/>
    <mergeCell ref="B5:E5"/>
    <mergeCell ref="K5:K6"/>
    <mergeCell ref="L5:L6"/>
    <mergeCell ref="M5:M6"/>
    <mergeCell ref="Y4:Y6"/>
    <mergeCell ref="A4:A6"/>
    <mergeCell ref="U4:V4"/>
    <mergeCell ref="U5:U6"/>
    <mergeCell ref="W4:W6"/>
    <mergeCell ref="N5:N6"/>
    <mergeCell ref="L4:O4"/>
    <mergeCell ref="O5:O6"/>
    <mergeCell ref="V5:V6"/>
  </mergeCells>
  <printOptions horizontalCentered="1" verticalCentered="1" headings="1"/>
  <pageMargins left="0.25" right="0.25" top="0.5" bottom="0.5" header="0.5" footer="0.5"/>
  <pageSetup paperSize="5" scale="55" orientation="landscape" r:id="rId1"/>
  <customProperties>
    <customPr name="_pios_id" r:id="rId2"/>
    <customPr name="EpmWorksheetKeyString_GUID" r:id="rId3"/>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P50"/>
  <sheetViews>
    <sheetView zoomScale="85" zoomScaleNormal="85" workbookViewId="0">
      <selection sqref="A1:I1"/>
    </sheetView>
  </sheetViews>
  <sheetFormatPr defaultColWidth="9.42578125" defaultRowHeight="12.75"/>
  <cols>
    <col min="1" max="1" width="11.42578125" style="7" customWidth="1"/>
    <col min="2" max="2" width="12.28515625" style="7" bestFit="1" customWidth="1"/>
    <col min="3" max="4" width="12.5703125" style="7" customWidth="1"/>
    <col min="5" max="6" width="13.5703125" style="7" customWidth="1"/>
    <col min="7" max="7" width="12.5703125" style="7" customWidth="1"/>
    <col min="8" max="8" width="14.5703125" style="7" customWidth="1"/>
    <col min="9" max="9" width="17.140625" style="7" customWidth="1"/>
    <col min="10" max="16384" width="9.42578125" style="7"/>
  </cols>
  <sheetData>
    <row r="1" spans="1:13" ht="15.75" customHeight="1">
      <c r="A1" s="1199" t="s">
        <v>255</v>
      </c>
      <c r="B1" s="1172"/>
      <c r="C1" s="1172"/>
      <c r="D1" s="1172"/>
      <c r="E1" s="1172"/>
      <c r="F1" s="1172"/>
      <c r="G1" s="1172"/>
      <c r="H1" s="1172"/>
      <c r="I1" s="1173"/>
      <c r="J1" s="70"/>
      <c r="K1" s="70"/>
      <c r="L1" s="70"/>
      <c r="M1" s="70"/>
    </row>
    <row r="2" spans="1:13" ht="15.75">
      <c r="A2" s="1174" t="s">
        <v>364</v>
      </c>
      <c r="B2" s="1197"/>
      <c r="C2" s="1197"/>
      <c r="D2" s="1197"/>
      <c r="E2" s="1197"/>
      <c r="F2" s="1197"/>
      <c r="G2" s="1197"/>
      <c r="H2" s="1197"/>
      <c r="I2" s="1198"/>
      <c r="J2" s="70"/>
      <c r="K2" s="70"/>
      <c r="L2" s="70"/>
      <c r="M2" s="70"/>
    </row>
    <row r="3" spans="1:13" ht="16.350000000000001" customHeight="1" thickBot="1">
      <c r="A3" s="1200" t="s">
        <v>737</v>
      </c>
      <c r="B3" s="1201"/>
      <c r="C3" s="1201"/>
      <c r="D3" s="1201"/>
      <c r="E3" s="1201"/>
      <c r="F3" s="1201"/>
      <c r="G3" s="1201"/>
      <c r="H3" s="1201"/>
      <c r="I3" s="1202"/>
      <c r="J3" s="70"/>
      <c r="K3" s="70"/>
      <c r="L3" s="70"/>
      <c r="M3" s="70"/>
    </row>
    <row r="4" spans="1:13" ht="75" customHeight="1" thickBot="1">
      <c r="A4" s="695" t="s">
        <v>180</v>
      </c>
      <c r="B4" s="696" t="s">
        <v>256</v>
      </c>
      <c r="C4" s="696" t="s">
        <v>545</v>
      </c>
      <c r="D4" s="697" t="s">
        <v>546</v>
      </c>
      <c r="E4" s="696" t="s">
        <v>547</v>
      </c>
      <c r="F4" s="696" t="s">
        <v>548</v>
      </c>
      <c r="G4" s="696" t="s">
        <v>549</v>
      </c>
      <c r="H4" s="697" t="s">
        <v>550</v>
      </c>
      <c r="I4" s="698" t="s">
        <v>257</v>
      </c>
    </row>
    <row r="5" spans="1:13">
      <c r="A5" s="699" t="s">
        <v>189</v>
      </c>
      <c r="B5" s="855">
        <v>1395078</v>
      </c>
      <c r="C5" s="855">
        <v>0</v>
      </c>
      <c r="D5" s="936">
        <v>0</v>
      </c>
      <c r="E5" s="855"/>
      <c r="F5" s="855"/>
      <c r="G5" s="855"/>
      <c r="H5" s="936"/>
      <c r="I5" s="861"/>
    </row>
    <row r="6" spans="1:13">
      <c r="A6" s="700" t="s">
        <v>190</v>
      </c>
      <c r="B6" s="855">
        <v>1391838</v>
      </c>
      <c r="C6" s="857">
        <v>0</v>
      </c>
      <c r="D6" s="936">
        <v>0</v>
      </c>
      <c r="E6" s="857"/>
      <c r="F6" s="857"/>
      <c r="G6" s="855"/>
      <c r="H6" s="936"/>
      <c r="I6" s="861"/>
    </row>
    <row r="7" spans="1:13">
      <c r="A7" s="700" t="s">
        <v>191</v>
      </c>
      <c r="B7" s="855">
        <v>1416902</v>
      </c>
      <c r="C7" s="857">
        <v>0</v>
      </c>
      <c r="D7" s="936">
        <v>0</v>
      </c>
      <c r="E7" s="857"/>
      <c r="F7" s="857"/>
      <c r="G7" s="855"/>
      <c r="H7" s="936"/>
      <c r="I7" s="861"/>
    </row>
    <row r="8" spans="1:13">
      <c r="A8" s="700" t="s">
        <v>192</v>
      </c>
      <c r="B8" s="855">
        <v>1467034</v>
      </c>
      <c r="C8" s="857">
        <v>0</v>
      </c>
      <c r="D8" s="936">
        <v>0</v>
      </c>
      <c r="E8" s="857"/>
      <c r="F8" s="857"/>
      <c r="G8" s="855"/>
      <c r="H8" s="936"/>
      <c r="I8" s="861"/>
    </row>
    <row r="9" spans="1:13">
      <c r="A9" s="700" t="s">
        <v>193</v>
      </c>
      <c r="B9" s="855"/>
      <c r="C9" s="857"/>
      <c r="D9" s="936"/>
      <c r="E9" s="857"/>
      <c r="F9" s="857"/>
      <c r="G9" s="855"/>
      <c r="H9" s="936"/>
      <c r="I9" s="861"/>
    </row>
    <row r="10" spans="1:13">
      <c r="A10" s="700" t="s">
        <v>194</v>
      </c>
      <c r="B10" s="855"/>
      <c r="C10" s="857"/>
      <c r="D10" s="936"/>
      <c r="E10" s="857"/>
      <c r="F10" s="857"/>
      <c r="G10" s="855"/>
      <c r="H10" s="936"/>
      <c r="I10" s="861"/>
    </row>
    <row r="11" spans="1:13">
      <c r="A11" s="700" t="s">
        <v>195</v>
      </c>
      <c r="B11" s="855"/>
      <c r="C11" s="857"/>
      <c r="D11" s="936"/>
      <c r="E11" s="857"/>
      <c r="F11" s="857"/>
      <c r="G11" s="855"/>
      <c r="H11" s="936"/>
      <c r="I11" s="861"/>
    </row>
    <row r="12" spans="1:13">
      <c r="A12" s="700" t="s">
        <v>196</v>
      </c>
      <c r="B12" s="855"/>
      <c r="C12" s="857"/>
      <c r="D12" s="936"/>
      <c r="E12" s="857"/>
      <c r="F12" s="857"/>
      <c r="G12" s="855"/>
      <c r="H12" s="936"/>
      <c r="I12" s="861"/>
    </row>
    <row r="13" spans="1:13">
      <c r="A13" s="700" t="s">
        <v>197</v>
      </c>
      <c r="B13" s="855"/>
      <c r="C13" s="857"/>
      <c r="D13" s="936"/>
      <c r="E13" s="857"/>
      <c r="F13" s="857"/>
      <c r="G13" s="855"/>
      <c r="H13" s="936"/>
      <c r="I13" s="861"/>
    </row>
    <row r="14" spans="1:13">
      <c r="A14" s="700" t="s">
        <v>198</v>
      </c>
      <c r="B14" s="855"/>
      <c r="C14" s="857"/>
      <c r="D14" s="936"/>
      <c r="E14" s="857"/>
      <c r="F14" s="857"/>
      <c r="G14" s="855"/>
      <c r="H14" s="936"/>
      <c r="I14" s="861"/>
    </row>
    <row r="15" spans="1:13">
      <c r="A15" s="700" t="s">
        <v>199</v>
      </c>
      <c r="B15" s="855"/>
      <c r="C15" s="857"/>
      <c r="D15" s="936"/>
      <c r="E15" s="857"/>
      <c r="F15" s="857"/>
      <c r="G15" s="855"/>
      <c r="H15" s="936"/>
      <c r="I15" s="861"/>
    </row>
    <row r="16" spans="1:13" ht="13.5" thickBot="1">
      <c r="A16" s="701" t="s">
        <v>200</v>
      </c>
      <c r="B16" s="860"/>
      <c r="C16" s="859"/>
      <c r="D16" s="936"/>
      <c r="E16" s="859"/>
      <c r="F16" s="859"/>
      <c r="G16" s="860"/>
      <c r="H16" s="936"/>
      <c r="I16" s="861"/>
    </row>
    <row r="17" spans="1:16" ht="13.5" thickBot="1">
      <c r="A17" s="702" t="s">
        <v>254</v>
      </c>
      <c r="B17" s="852">
        <v>1467034</v>
      </c>
      <c r="C17" s="852">
        <v>0</v>
      </c>
      <c r="D17" s="854">
        <v>0</v>
      </c>
      <c r="E17" s="852">
        <v>0</v>
      </c>
      <c r="F17" s="852">
        <v>0</v>
      </c>
      <c r="G17" s="852">
        <v>0</v>
      </c>
      <c r="H17" s="854">
        <v>0</v>
      </c>
      <c r="I17" s="854">
        <v>0</v>
      </c>
      <c r="J17" s="309"/>
      <c r="K17" s="309"/>
      <c r="L17" s="309"/>
      <c r="M17" s="309"/>
      <c r="N17" s="309"/>
      <c r="O17" s="309"/>
      <c r="P17" s="309"/>
    </row>
    <row r="18" spans="1:16" ht="15" customHeight="1">
      <c r="A18" s="689"/>
      <c r="B18" s="703"/>
      <c r="C18" s="703"/>
      <c r="D18" s="704"/>
      <c r="E18" s="703"/>
      <c r="F18" s="703"/>
      <c r="G18" s="703"/>
      <c r="H18" s="704"/>
      <c r="I18" s="705"/>
      <c r="J18" s="309"/>
      <c r="K18" s="309"/>
      <c r="L18" s="309"/>
      <c r="M18" s="309"/>
      <c r="N18" s="309"/>
      <c r="O18" s="309"/>
      <c r="P18" s="309"/>
    </row>
    <row r="19" spans="1:16" ht="12.75" customHeight="1">
      <c r="A19" s="1210" t="s">
        <v>551</v>
      </c>
      <c r="B19" s="1211"/>
      <c r="C19" s="1211"/>
      <c r="D19" s="1211"/>
      <c r="E19" s="1211"/>
      <c r="F19" s="1211"/>
      <c r="G19" s="1211"/>
      <c r="H19" s="1211"/>
      <c r="I19" s="1211"/>
      <c r="J19" s="389"/>
      <c r="K19" s="389"/>
      <c r="L19" s="341"/>
      <c r="M19" s="309"/>
      <c r="N19" s="309"/>
      <c r="O19" s="309"/>
      <c r="P19" s="309"/>
    </row>
    <row r="20" spans="1:16" ht="12.75" customHeight="1">
      <c r="A20" s="1210" t="s">
        <v>552</v>
      </c>
      <c r="B20" s="1210"/>
      <c r="C20" s="1210"/>
      <c r="D20" s="1210"/>
      <c r="E20" s="1210"/>
      <c r="F20" s="1210"/>
      <c r="G20" s="1210"/>
      <c r="H20" s="1210"/>
      <c r="I20" s="1210"/>
      <c r="J20" s="389"/>
      <c r="K20" s="389"/>
      <c r="L20" s="389"/>
      <c r="M20" s="309"/>
      <c r="N20" s="309"/>
      <c r="O20" s="309"/>
      <c r="P20" s="309"/>
    </row>
    <row r="21" spans="1:16" s="309" customFormat="1" ht="12.75" customHeight="1">
      <c r="A21" s="1210"/>
      <c r="B21" s="1210"/>
      <c r="C21" s="1210"/>
      <c r="D21" s="1210"/>
      <c r="E21" s="1210"/>
      <c r="F21" s="1210"/>
      <c r="G21" s="1210"/>
      <c r="H21" s="1210"/>
      <c r="I21" s="1210"/>
      <c r="J21" s="802"/>
      <c r="K21" s="802"/>
      <c r="L21" s="802"/>
    </row>
    <row r="22" spans="1:16" ht="12.75" customHeight="1">
      <c r="A22" s="694" t="s">
        <v>729</v>
      </c>
      <c r="B22" s="706"/>
      <c r="C22" s="706"/>
      <c r="D22" s="579"/>
      <c r="E22" s="706"/>
      <c r="F22" s="706"/>
      <c r="G22" s="706"/>
      <c r="H22" s="579"/>
      <c r="I22" s="579"/>
      <c r="J22" s="282"/>
      <c r="K22" s="282"/>
      <c r="L22" s="282"/>
      <c r="M22" s="218"/>
      <c r="N22" s="218"/>
      <c r="O22" s="218"/>
      <c r="P22" s="218"/>
    </row>
    <row r="23" spans="1:16" s="309" customFormat="1" ht="12.75" customHeight="1">
      <c r="A23" s="694" t="s">
        <v>271</v>
      </c>
      <c r="B23" s="706"/>
      <c r="C23" s="706"/>
      <c r="D23" s="579"/>
      <c r="E23" s="706"/>
      <c r="F23" s="706"/>
      <c r="G23" s="706"/>
      <c r="H23" s="579"/>
      <c r="I23" s="579"/>
      <c r="J23" s="968"/>
      <c r="K23" s="968"/>
      <c r="L23" s="968"/>
      <c r="M23" s="218"/>
      <c r="N23" s="218"/>
      <c r="O23" s="218"/>
      <c r="P23" s="218"/>
    </row>
    <row r="24" spans="1:16" s="224" customFormat="1" ht="12.75" customHeight="1">
      <c r="A24" s="8"/>
      <c r="B24" s="8"/>
      <c r="C24" s="8"/>
      <c r="D24" s="8"/>
      <c r="E24" s="8"/>
      <c r="F24" s="8"/>
      <c r="G24" s="8"/>
      <c r="H24" s="8"/>
      <c r="I24" s="8"/>
      <c r="J24" s="389"/>
      <c r="K24" s="389"/>
      <c r="L24" s="389"/>
      <c r="M24" s="309"/>
      <c r="N24" s="309"/>
      <c r="O24" s="309"/>
      <c r="P24" s="309"/>
    </row>
    <row r="25" spans="1:16" ht="13.5" thickBot="1">
      <c r="A25" s="707"/>
      <c r="B25" s="706"/>
      <c r="C25" s="706"/>
      <c r="D25" s="579"/>
      <c r="E25" s="706"/>
      <c r="F25" s="706"/>
      <c r="G25" s="706"/>
      <c r="H25" s="579"/>
      <c r="I25" s="579"/>
      <c r="J25" s="309"/>
      <c r="K25" s="309"/>
      <c r="L25" s="309"/>
      <c r="M25" s="309"/>
      <c r="N25" s="309"/>
      <c r="O25" s="309"/>
      <c r="P25" s="309"/>
    </row>
    <row r="26" spans="1:16" ht="15.75" customHeight="1">
      <c r="A26" s="1207" t="s">
        <v>553</v>
      </c>
      <c r="B26" s="1208"/>
      <c r="C26" s="1208"/>
      <c r="D26" s="1208"/>
      <c r="E26" s="1208"/>
      <c r="F26" s="1208"/>
      <c r="G26" s="1208"/>
      <c r="H26" s="1208"/>
      <c r="I26" s="1209"/>
      <c r="J26" s="309"/>
      <c r="K26" s="309"/>
      <c r="L26" s="309"/>
      <c r="M26" s="309"/>
      <c r="N26" s="309"/>
      <c r="O26" s="309"/>
      <c r="P26" s="309"/>
    </row>
    <row r="27" spans="1:16" ht="16.350000000000001" customHeight="1">
      <c r="A27" s="1174" t="s">
        <v>364</v>
      </c>
      <c r="B27" s="1197"/>
      <c r="C27" s="1197"/>
      <c r="D27" s="1197"/>
      <c r="E27" s="1197"/>
      <c r="F27" s="1197"/>
      <c r="G27" s="1197"/>
      <c r="H27" s="1197"/>
      <c r="I27" s="1198"/>
      <c r="J27" s="309"/>
      <c r="K27" s="309"/>
      <c r="L27" s="309"/>
      <c r="M27" s="309"/>
      <c r="N27" s="309"/>
      <c r="O27" s="309"/>
      <c r="P27" s="309"/>
    </row>
    <row r="28" spans="1:16" ht="16.5" customHeight="1" thickBot="1">
      <c r="A28" s="1200" t="s">
        <v>737</v>
      </c>
      <c r="B28" s="1201"/>
      <c r="C28" s="1201"/>
      <c r="D28" s="1201"/>
      <c r="E28" s="1201"/>
      <c r="F28" s="1201"/>
      <c r="G28" s="1201"/>
      <c r="H28" s="1201"/>
      <c r="I28" s="1202"/>
      <c r="J28" s="309"/>
      <c r="K28" s="309"/>
      <c r="L28" s="309"/>
      <c r="M28" s="309"/>
      <c r="N28" s="309"/>
      <c r="O28" s="309"/>
      <c r="P28" s="309"/>
    </row>
    <row r="29" spans="1:16" ht="75" customHeight="1" thickBot="1">
      <c r="A29" s="708" t="s">
        <v>180</v>
      </c>
      <c r="B29" s="709" t="s">
        <v>256</v>
      </c>
      <c r="C29" s="709" t="s">
        <v>554</v>
      </c>
      <c r="D29" s="710" t="s">
        <v>546</v>
      </c>
      <c r="E29" s="709" t="s">
        <v>555</v>
      </c>
      <c r="F29" s="709" t="s">
        <v>556</v>
      </c>
      <c r="G29" s="709" t="s">
        <v>557</v>
      </c>
      <c r="H29" s="710" t="s">
        <v>558</v>
      </c>
      <c r="I29" s="711" t="s">
        <v>257</v>
      </c>
      <c r="J29" s="309"/>
      <c r="K29" s="309"/>
      <c r="L29" s="309"/>
      <c r="M29" s="309"/>
      <c r="N29" s="309"/>
      <c r="O29" s="309"/>
      <c r="P29" s="309"/>
    </row>
    <row r="30" spans="1:16">
      <c r="A30" s="699" t="s">
        <v>189</v>
      </c>
      <c r="B30" s="856">
        <v>1395078</v>
      </c>
      <c r="C30" s="856">
        <v>0</v>
      </c>
      <c r="D30" s="936">
        <v>0</v>
      </c>
      <c r="E30" s="856"/>
      <c r="F30" s="856"/>
      <c r="G30" s="855"/>
      <c r="H30" s="936"/>
      <c r="I30" s="861"/>
      <c r="J30" s="309"/>
      <c r="K30" s="309"/>
      <c r="L30" s="309"/>
      <c r="M30" s="309"/>
      <c r="N30" s="309"/>
      <c r="O30" s="309"/>
      <c r="P30" s="309"/>
    </row>
    <row r="31" spans="1:16">
      <c r="A31" s="700" t="s">
        <v>190</v>
      </c>
      <c r="B31" s="856">
        <v>1391838</v>
      </c>
      <c r="C31" s="856">
        <v>0</v>
      </c>
      <c r="D31" s="936">
        <v>0</v>
      </c>
      <c r="E31" s="856"/>
      <c r="F31" s="856"/>
      <c r="G31" s="855"/>
      <c r="H31" s="936"/>
      <c r="I31" s="861"/>
      <c r="J31" s="309"/>
      <c r="K31" s="309"/>
      <c r="L31" s="309"/>
      <c r="M31" s="309"/>
      <c r="N31" s="309"/>
      <c r="O31" s="309"/>
      <c r="P31" s="309"/>
    </row>
    <row r="32" spans="1:16">
      <c r="A32" s="700" t="s">
        <v>191</v>
      </c>
      <c r="B32" s="856">
        <v>1416902</v>
      </c>
      <c r="C32" s="856">
        <v>0</v>
      </c>
      <c r="D32" s="936">
        <v>0</v>
      </c>
      <c r="E32" s="856"/>
      <c r="F32" s="856"/>
      <c r="G32" s="855"/>
      <c r="H32" s="936"/>
      <c r="I32" s="861"/>
      <c r="J32" s="309"/>
      <c r="K32" s="309"/>
      <c r="L32" s="309"/>
      <c r="M32" s="309"/>
      <c r="N32" s="309"/>
      <c r="O32" s="309"/>
      <c r="P32" s="309"/>
    </row>
    <row r="33" spans="1:16">
      <c r="A33" s="700" t="s">
        <v>192</v>
      </c>
      <c r="B33" s="856">
        <v>1467034</v>
      </c>
      <c r="C33" s="856">
        <v>0</v>
      </c>
      <c r="D33" s="936">
        <v>0</v>
      </c>
      <c r="E33" s="856"/>
      <c r="F33" s="856"/>
      <c r="G33" s="855"/>
      <c r="H33" s="936"/>
      <c r="I33" s="861"/>
      <c r="J33" s="309"/>
      <c r="K33" s="309"/>
      <c r="L33" s="309"/>
      <c r="M33" s="309"/>
      <c r="N33" s="309"/>
      <c r="O33" s="309"/>
      <c r="P33" s="309"/>
    </row>
    <row r="34" spans="1:16">
      <c r="A34" s="700" t="s">
        <v>193</v>
      </c>
      <c r="B34" s="856"/>
      <c r="C34" s="856"/>
      <c r="D34" s="936"/>
      <c r="E34" s="856"/>
      <c r="F34" s="856"/>
      <c r="G34" s="855"/>
      <c r="H34" s="936"/>
      <c r="I34" s="861"/>
      <c r="J34" s="309"/>
      <c r="K34" s="309"/>
      <c r="L34" s="309"/>
      <c r="M34" s="309"/>
      <c r="N34" s="309"/>
      <c r="O34" s="309"/>
      <c r="P34" s="309"/>
    </row>
    <row r="35" spans="1:16">
      <c r="A35" s="700" t="s">
        <v>194</v>
      </c>
      <c r="B35" s="856"/>
      <c r="C35" s="856"/>
      <c r="D35" s="936"/>
      <c r="E35" s="856"/>
      <c r="F35" s="856"/>
      <c r="G35" s="855"/>
      <c r="H35" s="936"/>
      <c r="I35" s="861"/>
      <c r="J35" s="309"/>
      <c r="K35" s="309"/>
      <c r="L35" s="309"/>
      <c r="M35" s="309"/>
      <c r="N35" s="309"/>
      <c r="O35" s="309"/>
      <c r="P35" s="309"/>
    </row>
    <row r="36" spans="1:16">
      <c r="A36" s="700" t="s">
        <v>195</v>
      </c>
      <c r="B36" s="856"/>
      <c r="C36" s="857"/>
      <c r="D36" s="936"/>
      <c r="E36" s="857"/>
      <c r="F36" s="857"/>
      <c r="G36" s="855"/>
      <c r="H36" s="936"/>
      <c r="I36" s="861"/>
      <c r="J36" s="309"/>
      <c r="K36" s="309"/>
      <c r="L36" s="309"/>
      <c r="M36" s="309"/>
      <c r="N36" s="309"/>
      <c r="O36" s="309"/>
      <c r="P36" s="309"/>
    </row>
    <row r="37" spans="1:16">
      <c r="A37" s="700" t="s">
        <v>196</v>
      </c>
      <c r="B37" s="856"/>
      <c r="C37" s="857"/>
      <c r="D37" s="936"/>
      <c r="E37" s="857"/>
      <c r="F37" s="857"/>
      <c r="G37" s="855"/>
      <c r="H37" s="936"/>
      <c r="I37" s="861"/>
      <c r="J37" s="309"/>
      <c r="K37" s="309"/>
      <c r="L37" s="309"/>
      <c r="M37" s="309"/>
      <c r="N37" s="309"/>
      <c r="O37" s="309"/>
      <c r="P37" s="309"/>
    </row>
    <row r="38" spans="1:16">
      <c r="A38" s="700" t="s">
        <v>197</v>
      </c>
      <c r="B38" s="855"/>
      <c r="C38" s="857"/>
      <c r="D38" s="936"/>
      <c r="E38" s="857"/>
      <c r="F38" s="857"/>
      <c r="G38" s="855"/>
      <c r="H38" s="936"/>
      <c r="I38" s="861"/>
      <c r="J38" s="309"/>
      <c r="K38" s="309"/>
      <c r="L38" s="309"/>
      <c r="M38" s="309"/>
      <c r="N38" s="309"/>
      <c r="O38" s="309"/>
      <c r="P38" s="309"/>
    </row>
    <row r="39" spans="1:16">
      <c r="A39" s="700" t="s">
        <v>198</v>
      </c>
      <c r="B39" s="855"/>
      <c r="C39" s="857"/>
      <c r="D39" s="936"/>
      <c r="E39" s="857"/>
      <c r="F39" s="857"/>
      <c r="G39" s="855"/>
      <c r="H39" s="936"/>
      <c r="I39" s="861"/>
      <c r="J39" s="309"/>
      <c r="K39" s="309"/>
      <c r="L39" s="309"/>
      <c r="M39" s="309"/>
      <c r="N39" s="309"/>
      <c r="O39" s="309"/>
      <c r="P39" s="309"/>
    </row>
    <row r="40" spans="1:16">
      <c r="A40" s="700" t="s">
        <v>199</v>
      </c>
      <c r="B40" s="858"/>
      <c r="C40" s="857"/>
      <c r="D40" s="936"/>
      <c r="E40" s="857"/>
      <c r="F40" s="857"/>
      <c r="G40" s="855"/>
      <c r="H40" s="936"/>
      <c r="I40" s="861"/>
      <c r="J40" s="309"/>
      <c r="K40" s="309"/>
      <c r="L40" s="309"/>
      <c r="M40" s="309"/>
      <c r="N40" s="309"/>
      <c r="O40" s="309"/>
      <c r="P40" s="309"/>
    </row>
    <row r="41" spans="1:16" ht="13.5" thickBot="1">
      <c r="A41" s="701" t="s">
        <v>200</v>
      </c>
      <c r="B41" s="860"/>
      <c r="C41" s="859"/>
      <c r="D41" s="936"/>
      <c r="E41" s="859"/>
      <c r="F41" s="859"/>
      <c r="G41" s="855"/>
      <c r="H41" s="936"/>
      <c r="I41" s="861"/>
      <c r="J41" s="309"/>
      <c r="K41" s="309"/>
      <c r="L41" s="309"/>
      <c r="M41" s="309"/>
      <c r="N41" s="309"/>
      <c r="O41" s="309"/>
      <c r="P41" s="309"/>
    </row>
    <row r="42" spans="1:16" ht="13.5" thickBot="1">
      <c r="A42" s="702" t="s">
        <v>254</v>
      </c>
      <c r="B42" s="852">
        <v>1467034</v>
      </c>
      <c r="C42" s="852">
        <v>0</v>
      </c>
      <c r="D42" s="854">
        <v>0</v>
      </c>
      <c r="E42" s="852">
        <v>0</v>
      </c>
      <c r="F42" s="852">
        <v>0</v>
      </c>
      <c r="G42" s="852">
        <v>0</v>
      </c>
      <c r="H42" s="854">
        <v>0</v>
      </c>
      <c r="I42" s="854">
        <v>0</v>
      </c>
      <c r="J42" s="309"/>
      <c r="K42" s="309"/>
      <c r="L42" s="340"/>
      <c r="M42" s="309"/>
      <c r="N42" s="309"/>
      <c r="O42" s="309"/>
      <c r="P42" s="309"/>
    </row>
    <row r="43" spans="1:16" s="24" customFormat="1">
      <c r="A43" s="8"/>
      <c r="B43" s="8"/>
      <c r="C43" s="8"/>
      <c r="D43" s="8"/>
      <c r="E43" s="8"/>
      <c r="F43" s="8"/>
      <c r="G43" s="8"/>
      <c r="H43" s="8"/>
      <c r="I43" s="8"/>
      <c r="J43" s="309"/>
      <c r="K43" s="309"/>
      <c r="L43" s="309"/>
      <c r="M43" s="389"/>
      <c r="N43" s="389"/>
      <c r="O43" s="389"/>
      <c r="P43" s="389"/>
    </row>
    <row r="44" spans="1:16" s="289" customFormat="1" ht="12.75" customHeight="1">
      <c r="A44" s="1212" t="s">
        <v>559</v>
      </c>
      <c r="B44" s="1212"/>
      <c r="C44" s="1212"/>
      <c r="D44" s="1212"/>
      <c r="E44" s="1212"/>
      <c r="F44" s="1212"/>
      <c r="G44" s="1212"/>
      <c r="H44" s="1212"/>
      <c r="I44" s="1212"/>
      <c r="J44" s="390"/>
      <c r="K44" s="390"/>
      <c r="L44" s="390"/>
      <c r="M44" s="390"/>
      <c r="N44" s="390"/>
      <c r="O44" s="390"/>
      <c r="P44" s="390"/>
    </row>
    <row r="45" spans="1:16" s="390" customFormat="1" ht="12.75" customHeight="1">
      <c r="A45" s="1212"/>
      <c r="B45" s="1212"/>
      <c r="C45" s="1212"/>
      <c r="D45" s="1212"/>
      <c r="E45" s="1212"/>
      <c r="F45" s="1212"/>
      <c r="G45" s="1212"/>
      <c r="H45" s="1212"/>
      <c r="I45" s="1212"/>
    </row>
    <row r="46" spans="1:16" s="295" customFormat="1" ht="12.75" customHeight="1">
      <c r="A46" s="1205" t="s">
        <v>258</v>
      </c>
      <c r="B46" s="1206"/>
      <c r="C46" s="1206"/>
      <c r="D46" s="1206"/>
      <c r="E46" s="1206"/>
      <c r="F46" s="1206"/>
      <c r="G46" s="1206"/>
      <c r="H46" s="1206"/>
      <c r="I46" s="1206"/>
      <c r="J46" s="390"/>
      <c r="K46" s="390"/>
      <c r="L46" s="390"/>
    </row>
    <row r="47" spans="1:16" s="24" customFormat="1" ht="24" customHeight="1">
      <c r="A47" s="1203" t="s">
        <v>560</v>
      </c>
      <c r="B47" s="1204"/>
      <c r="C47" s="1204"/>
      <c r="D47" s="1204"/>
      <c r="E47" s="1204"/>
      <c r="F47" s="1204"/>
      <c r="G47" s="1204"/>
      <c r="H47" s="1204"/>
      <c r="I47" s="1204"/>
      <c r="J47" s="74"/>
      <c r="K47" s="74"/>
      <c r="L47" s="74"/>
      <c r="M47" s="389"/>
      <c r="N47" s="389"/>
      <c r="O47" s="389"/>
      <c r="P47" s="389"/>
    </row>
    <row r="48" spans="1:16" s="320" customFormat="1">
      <c r="A48" s="694" t="s">
        <v>729</v>
      </c>
      <c r="B48" s="712"/>
      <c r="C48" s="712"/>
      <c r="D48" s="712"/>
      <c r="E48" s="712"/>
      <c r="F48" s="712"/>
      <c r="G48" s="712"/>
      <c r="H48" s="712"/>
      <c r="I48" s="712"/>
      <c r="J48" s="74"/>
      <c r="K48" s="74"/>
      <c r="L48" s="74"/>
      <c r="M48" s="389"/>
      <c r="N48" s="389"/>
      <c r="O48" s="389"/>
      <c r="P48" s="389"/>
    </row>
    <row r="49" spans="1:16" s="289" customFormat="1">
      <c r="A49" s="694" t="s">
        <v>730</v>
      </c>
      <c r="B49" s="967"/>
      <c r="C49" s="967"/>
      <c r="D49" s="967"/>
      <c r="E49" s="967"/>
      <c r="F49" s="967"/>
      <c r="G49" s="967"/>
      <c r="H49" s="967"/>
      <c r="I49" s="967"/>
      <c r="J49" s="390"/>
      <c r="K49" s="390"/>
      <c r="L49" s="390"/>
      <c r="M49" s="390"/>
      <c r="N49" s="390"/>
      <c r="O49" s="390"/>
      <c r="P49" s="390"/>
    </row>
    <row r="50" spans="1:16">
      <c r="B50" s="321"/>
    </row>
  </sheetData>
  <mergeCells count="11">
    <mergeCell ref="A2:I2"/>
    <mergeCell ref="A1:I1"/>
    <mergeCell ref="A27:I27"/>
    <mergeCell ref="A28:I28"/>
    <mergeCell ref="A47:I47"/>
    <mergeCell ref="A46:I46"/>
    <mergeCell ref="A26:I26"/>
    <mergeCell ref="A3:I3"/>
    <mergeCell ref="A19:I19"/>
    <mergeCell ref="A20:I21"/>
    <mergeCell ref="A44:I45"/>
  </mergeCells>
  <printOptions horizontalCentered="1" verticalCentered="1" headings="1"/>
  <pageMargins left="0.25" right="0.25" top="0.5" bottom="0.5" header="0.5" footer="0.5"/>
  <pageSetup scale="13" orientation="portrait" r:id="rId1"/>
  <customProperties>
    <customPr name="_pios_id" r:id="rId2"/>
    <customPr name="EpmWorksheetKeyString_GUID" r:id="rId3"/>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M13"/>
  <sheetViews>
    <sheetView zoomScale="85" zoomScaleNormal="85" workbookViewId="0">
      <selection sqref="A1:G1"/>
    </sheetView>
  </sheetViews>
  <sheetFormatPr defaultRowHeight="12.75"/>
  <cols>
    <col min="1" max="1" width="20.28515625" customWidth="1"/>
    <col min="2" max="7" width="15.85546875" customWidth="1"/>
    <col min="11" max="11" width="20.5703125" customWidth="1"/>
  </cols>
  <sheetData>
    <row r="1" spans="1:13" ht="18.75">
      <c r="A1" s="1215" t="s">
        <v>561</v>
      </c>
      <c r="B1" s="1216"/>
      <c r="C1" s="1216"/>
      <c r="D1" s="1216"/>
      <c r="E1" s="1216"/>
      <c r="F1" s="1216"/>
      <c r="G1" s="1217"/>
      <c r="H1" s="71"/>
      <c r="I1" s="71"/>
      <c r="J1" s="71"/>
      <c r="K1" s="71"/>
      <c r="L1" s="71"/>
      <c r="M1" s="71"/>
    </row>
    <row r="2" spans="1:13" ht="15.75">
      <c r="A2" s="1221" t="s">
        <v>364</v>
      </c>
      <c r="B2" s="1222"/>
      <c r="C2" s="1222"/>
      <c r="D2" s="1222"/>
      <c r="E2" s="1222"/>
      <c r="F2" s="1222"/>
      <c r="G2" s="1223"/>
      <c r="H2" s="71"/>
      <c r="I2" s="71"/>
      <c r="J2" s="71"/>
      <c r="K2" s="71"/>
      <c r="L2" s="71"/>
      <c r="M2" s="71"/>
    </row>
    <row r="3" spans="1:13" ht="16.5" thickBot="1">
      <c r="A3" s="1218" t="s">
        <v>737</v>
      </c>
      <c r="B3" s="1219"/>
      <c r="C3" s="1219"/>
      <c r="D3" s="1219"/>
      <c r="E3" s="1219"/>
      <c r="F3" s="1219"/>
      <c r="G3" s="1220"/>
      <c r="H3" s="71"/>
      <c r="I3" s="71"/>
      <c r="J3" s="71"/>
      <c r="K3" s="71"/>
      <c r="L3" s="71"/>
      <c r="M3" s="71"/>
    </row>
    <row r="4" spans="1:13" ht="25.5">
      <c r="A4" s="713"/>
      <c r="B4" s="714" t="s">
        <v>562</v>
      </c>
      <c r="C4" s="715" t="s">
        <v>259</v>
      </c>
      <c r="D4" s="715" t="s">
        <v>260</v>
      </c>
      <c r="E4" s="715" t="s">
        <v>261</v>
      </c>
      <c r="F4" s="715" t="s">
        <v>262</v>
      </c>
      <c r="G4" s="716" t="s">
        <v>263</v>
      </c>
      <c r="H4" s="17"/>
      <c r="I4" s="17"/>
      <c r="J4" s="17"/>
      <c r="K4" s="245"/>
    </row>
    <row r="5" spans="1:13" ht="15">
      <c r="A5" s="226" t="s">
        <v>264</v>
      </c>
      <c r="B5" s="954">
        <v>2789889</v>
      </c>
      <c r="C5" s="955">
        <v>230385</v>
      </c>
      <c r="D5" s="955">
        <v>184402</v>
      </c>
      <c r="E5" s="955">
        <v>33306</v>
      </c>
      <c r="F5" s="956">
        <v>12677</v>
      </c>
      <c r="G5" s="957">
        <v>69175</v>
      </c>
      <c r="H5" s="18"/>
      <c r="I5" s="17"/>
      <c r="J5" s="17"/>
      <c r="K5" s="245"/>
    </row>
    <row r="6" spans="1:13" ht="15.75" thickBot="1">
      <c r="A6" s="227" t="s">
        <v>563</v>
      </c>
      <c r="B6" s="921"/>
      <c r="C6" s="922">
        <v>1</v>
      </c>
      <c r="D6" s="922">
        <v>0.80040801267443629</v>
      </c>
      <c r="E6" s="922">
        <v>0.14456670356142978</v>
      </c>
      <c r="F6" s="922">
        <v>5.5025283764133952E-2</v>
      </c>
      <c r="G6" s="923">
        <v>0.30025826334179745</v>
      </c>
      <c r="H6" s="75"/>
      <c r="I6" s="17"/>
      <c r="J6" s="17"/>
      <c r="K6" s="245"/>
    </row>
    <row r="7" spans="1:13" ht="15">
      <c r="A7" s="17"/>
      <c r="B7" s="17"/>
      <c r="C7" s="17"/>
      <c r="D7" s="17"/>
      <c r="E7" s="17"/>
      <c r="F7" s="17"/>
      <c r="G7" s="17"/>
      <c r="H7" s="17"/>
      <c r="I7" s="17"/>
      <c r="J7" s="17"/>
      <c r="K7" s="245"/>
    </row>
    <row r="8" spans="1:13" ht="18" customHeight="1">
      <c r="A8" s="446" t="s">
        <v>564</v>
      </c>
      <c r="B8" s="17"/>
      <c r="C8" s="17"/>
      <c r="D8" s="17"/>
      <c r="E8" s="17"/>
      <c r="F8" s="17"/>
      <c r="G8" s="17"/>
      <c r="H8" s="17"/>
      <c r="I8" s="17"/>
      <c r="J8" s="17"/>
      <c r="K8" s="245"/>
    </row>
    <row r="9" spans="1:13" s="17" customFormat="1" ht="27" customHeight="1">
      <c r="A9" s="1224" t="s">
        <v>565</v>
      </c>
      <c r="B9" s="1224"/>
      <c r="C9" s="1224"/>
      <c r="D9" s="1224"/>
      <c r="E9" s="1224"/>
      <c r="F9" s="1224"/>
      <c r="G9" s="1224"/>
    </row>
    <row r="10" spans="1:13" ht="14.25">
      <c r="A10" s="1213" t="s">
        <v>566</v>
      </c>
      <c r="B10" s="1214"/>
      <c r="C10" s="1214"/>
      <c r="D10" s="1214"/>
      <c r="E10" s="1214"/>
      <c r="F10" s="1214"/>
      <c r="G10" s="1214"/>
    </row>
    <row r="11" spans="1:13" ht="14.25">
      <c r="A11" s="717"/>
      <c r="B11" s="718"/>
      <c r="C11" s="718"/>
      <c r="D11" s="718"/>
      <c r="E11" s="718"/>
      <c r="F11" s="718"/>
      <c r="G11" s="718"/>
    </row>
    <row r="12" spans="1:13">
      <c r="A12" s="1061" t="s">
        <v>632</v>
      </c>
      <c r="B12" s="1061"/>
      <c r="C12" s="1061"/>
      <c r="D12" s="1061"/>
      <c r="E12" s="1061"/>
      <c r="F12" s="1061"/>
      <c r="G12" s="1061"/>
    </row>
    <row r="13" spans="1:13">
      <c r="A13" t="s">
        <v>633</v>
      </c>
    </row>
  </sheetData>
  <mergeCells count="6">
    <mergeCell ref="A10:G10"/>
    <mergeCell ref="A12:G12"/>
    <mergeCell ref="A1:G1"/>
    <mergeCell ref="A3:G3"/>
    <mergeCell ref="A2:G2"/>
    <mergeCell ref="A9:G9"/>
  </mergeCells>
  <printOptions horizontalCentered="1" verticalCentered="1" headings="1"/>
  <pageMargins left="0.25" right="0.25" top="0.5" bottom="0.5" header="0.5" footer="0.5"/>
  <pageSetup orientation="landscape" r:id="rId1"/>
  <customProperties>
    <customPr name="_pios_id" r:id="rId2"/>
    <customPr name="EpmWorksheetKeyString_GUID" r:id="rId3"/>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M60"/>
  <sheetViews>
    <sheetView zoomScale="85" zoomScaleNormal="85" workbookViewId="0">
      <selection sqref="A1:J1"/>
    </sheetView>
  </sheetViews>
  <sheetFormatPr defaultColWidth="9.140625" defaultRowHeight="12.75"/>
  <cols>
    <col min="1" max="1" width="18.5703125" style="731" customWidth="1"/>
    <col min="2" max="10" width="10.7109375" style="731" customWidth="1"/>
    <col min="11" max="16384" width="9.140625" style="731"/>
  </cols>
  <sheetData>
    <row r="1" spans="1:13" ht="15.75">
      <c r="A1" s="1226" t="s">
        <v>265</v>
      </c>
      <c r="B1" s="1227"/>
      <c r="C1" s="1227"/>
      <c r="D1" s="1227"/>
      <c r="E1" s="1227"/>
      <c r="F1" s="1227"/>
      <c r="G1" s="1227"/>
      <c r="H1" s="1227"/>
      <c r="I1" s="1227"/>
      <c r="J1" s="1228"/>
      <c r="K1" s="962"/>
      <c r="L1" s="962"/>
      <c r="M1" s="962"/>
    </row>
    <row r="2" spans="1:13" ht="15.75">
      <c r="A2" s="1229" t="s">
        <v>364</v>
      </c>
      <c r="B2" s="1197"/>
      <c r="C2" s="1197"/>
      <c r="D2" s="1197"/>
      <c r="E2" s="1197"/>
      <c r="F2" s="1197"/>
      <c r="G2" s="1197"/>
      <c r="H2" s="1197"/>
      <c r="I2" s="1197"/>
      <c r="J2" s="1198"/>
      <c r="K2" s="962"/>
      <c r="L2" s="962"/>
      <c r="M2" s="962"/>
    </row>
    <row r="3" spans="1:13" ht="16.5" thickBot="1">
      <c r="A3" s="1218" t="s">
        <v>737</v>
      </c>
      <c r="B3" s="1219"/>
      <c r="C3" s="1219"/>
      <c r="D3" s="1219"/>
      <c r="E3" s="1219"/>
      <c r="F3" s="1219"/>
      <c r="G3" s="1219"/>
      <c r="H3" s="1219"/>
      <c r="I3" s="1219"/>
      <c r="J3" s="1220"/>
      <c r="K3" s="962"/>
      <c r="L3" s="962"/>
      <c r="M3" s="962"/>
    </row>
    <row r="4" spans="1:13" ht="12.75" customHeight="1">
      <c r="A4" s="1230" t="s">
        <v>163</v>
      </c>
      <c r="B4" s="1232" t="s">
        <v>266</v>
      </c>
      <c r="C4" s="1233"/>
      <c r="D4" s="1234"/>
      <c r="E4" s="1232" t="s">
        <v>267</v>
      </c>
      <c r="F4" s="1233"/>
      <c r="G4" s="1234"/>
      <c r="H4" s="1235" t="s">
        <v>268</v>
      </c>
      <c r="I4" s="1236"/>
      <c r="J4" s="1237"/>
    </row>
    <row r="5" spans="1:13" ht="15" thickBot="1">
      <c r="A5" s="1231"/>
      <c r="B5" s="719" t="s">
        <v>165</v>
      </c>
      <c r="C5" s="720" t="s">
        <v>567</v>
      </c>
      <c r="D5" s="721" t="s">
        <v>8</v>
      </c>
      <c r="E5" s="719" t="s">
        <v>165</v>
      </c>
      <c r="F5" s="720" t="s">
        <v>567</v>
      </c>
      <c r="G5" s="721" t="s">
        <v>8</v>
      </c>
      <c r="H5" s="722" t="s">
        <v>165</v>
      </c>
      <c r="I5" s="720" t="s">
        <v>567</v>
      </c>
      <c r="J5" s="721" t="s">
        <v>8</v>
      </c>
    </row>
    <row r="6" spans="1:13">
      <c r="A6" s="723" t="s">
        <v>462</v>
      </c>
      <c r="B6" s="866">
        <v>118082.89537159787</v>
      </c>
      <c r="C6" s="867">
        <v>3.2609504021079996</v>
      </c>
      <c r="D6" s="868">
        <v>118086.15632199998</v>
      </c>
      <c r="E6" s="866">
        <v>124466</v>
      </c>
      <c r="F6" s="867">
        <v>3</v>
      </c>
      <c r="G6" s="868">
        <v>124469</v>
      </c>
      <c r="H6" s="869">
        <v>1.0540561324171041</v>
      </c>
      <c r="I6" s="870">
        <v>0.91997719378396203</v>
      </c>
      <c r="J6" s="871">
        <v>1.0540524298258565</v>
      </c>
    </row>
    <row r="7" spans="1:13">
      <c r="A7" s="724" t="s">
        <v>463</v>
      </c>
      <c r="B7" s="872">
        <v>0</v>
      </c>
      <c r="C7" s="862">
        <v>175.57665300000002</v>
      </c>
      <c r="D7" s="863">
        <v>175.57665300000002</v>
      </c>
      <c r="E7" s="872">
        <v>0</v>
      </c>
      <c r="F7" s="862">
        <v>13</v>
      </c>
      <c r="G7" s="863">
        <v>13</v>
      </c>
      <c r="H7" s="886" t="s">
        <v>535</v>
      </c>
      <c r="I7" s="874">
        <v>7.4041734922467156E-2</v>
      </c>
      <c r="J7" s="875">
        <v>7.4041734922467156E-2</v>
      </c>
    </row>
    <row r="8" spans="1:13">
      <c r="A8" s="724" t="s">
        <v>464</v>
      </c>
      <c r="B8" s="872">
        <v>0.82217088953984785</v>
      </c>
      <c r="C8" s="862">
        <v>5377.83669011046</v>
      </c>
      <c r="D8" s="863">
        <v>5378.6588609999999</v>
      </c>
      <c r="E8" s="872">
        <v>0</v>
      </c>
      <c r="F8" s="862">
        <v>4519</v>
      </c>
      <c r="G8" s="863">
        <v>4519</v>
      </c>
      <c r="H8" s="873">
        <v>0</v>
      </c>
      <c r="I8" s="874">
        <v>0.84030071205215051</v>
      </c>
      <c r="J8" s="875">
        <v>0.84017226538881629</v>
      </c>
    </row>
    <row r="9" spans="1:13">
      <c r="A9" s="724" t="s">
        <v>465</v>
      </c>
      <c r="B9" s="872">
        <v>20128.118055719297</v>
      </c>
      <c r="C9" s="862">
        <v>12336.427267280706</v>
      </c>
      <c r="D9" s="863">
        <v>32464.545323000002</v>
      </c>
      <c r="E9" s="872">
        <v>18905</v>
      </c>
      <c r="F9" s="862">
        <v>12371</v>
      </c>
      <c r="G9" s="863">
        <v>31276</v>
      </c>
      <c r="H9" s="873">
        <v>0.93923336238721267</v>
      </c>
      <c r="I9" s="874">
        <v>1.0028024915131619</v>
      </c>
      <c r="J9" s="875">
        <v>0.96338943573135583</v>
      </c>
    </row>
    <row r="10" spans="1:13">
      <c r="A10" s="724" t="s">
        <v>466</v>
      </c>
      <c r="B10" s="872">
        <v>23.655630467703361</v>
      </c>
      <c r="C10" s="862">
        <v>8249.9800915322958</v>
      </c>
      <c r="D10" s="863">
        <v>8273.6357219999991</v>
      </c>
      <c r="E10" s="872">
        <v>28</v>
      </c>
      <c r="F10" s="862">
        <v>5442</v>
      </c>
      <c r="G10" s="863">
        <v>5470</v>
      </c>
      <c r="H10" s="873">
        <v>1.1836505494211171</v>
      </c>
      <c r="I10" s="874">
        <v>0.65963795544011306</v>
      </c>
      <c r="J10" s="875">
        <v>0.66113619015821601</v>
      </c>
    </row>
    <row r="11" spans="1:13">
      <c r="A11" s="724" t="s">
        <v>467</v>
      </c>
      <c r="B11" s="872">
        <v>9.1084151812440268</v>
      </c>
      <c r="C11" s="862">
        <v>2717.8312148187561</v>
      </c>
      <c r="D11" s="863">
        <v>2726.9396299999999</v>
      </c>
      <c r="E11" s="872">
        <v>13</v>
      </c>
      <c r="F11" s="862">
        <v>3547</v>
      </c>
      <c r="G11" s="863">
        <v>3560</v>
      </c>
      <c r="H11" s="873">
        <v>1.4272515845313565</v>
      </c>
      <c r="I11" s="874">
        <v>1.3050847236797738</v>
      </c>
      <c r="J11" s="875">
        <v>1.3054927805644161</v>
      </c>
    </row>
    <row r="12" spans="1:13">
      <c r="A12" s="724" t="s">
        <v>468</v>
      </c>
      <c r="B12" s="872">
        <v>79866.768738572136</v>
      </c>
      <c r="C12" s="862">
        <v>10.284212427849999</v>
      </c>
      <c r="D12" s="863">
        <v>79877.052950999991</v>
      </c>
      <c r="E12" s="872">
        <v>91885</v>
      </c>
      <c r="F12" s="862">
        <v>3</v>
      </c>
      <c r="G12" s="863">
        <v>91888</v>
      </c>
      <c r="H12" s="873">
        <v>1.15047849626629</v>
      </c>
      <c r="I12" s="874">
        <v>0.29170926029064681</v>
      </c>
      <c r="J12" s="875">
        <v>1.150367929277111</v>
      </c>
    </row>
    <row r="13" spans="1:13">
      <c r="A13" s="724" t="s">
        <v>469</v>
      </c>
      <c r="B13" s="872">
        <v>6864.9517185455179</v>
      </c>
      <c r="C13" s="862">
        <v>5989.7855024544806</v>
      </c>
      <c r="D13" s="863">
        <v>12854.737220999999</v>
      </c>
      <c r="E13" s="872">
        <v>5935</v>
      </c>
      <c r="F13" s="862">
        <v>5847</v>
      </c>
      <c r="G13" s="863">
        <v>11782</v>
      </c>
      <c r="H13" s="873">
        <v>0.86453630605539822</v>
      </c>
      <c r="I13" s="874">
        <v>0.97616183377585553</v>
      </c>
      <c r="J13" s="875">
        <v>0.91654926875926068</v>
      </c>
    </row>
    <row r="14" spans="1:13">
      <c r="A14" s="724" t="s">
        <v>470</v>
      </c>
      <c r="B14" s="872">
        <v>133735.87765399128</v>
      </c>
      <c r="C14" s="862">
        <v>267.71871800871997</v>
      </c>
      <c r="D14" s="863">
        <v>134003.596372</v>
      </c>
      <c r="E14" s="872">
        <v>155907</v>
      </c>
      <c r="F14" s="862">
        <v>119</v>
      </c>
      <c r="G14" s="863">
        <v>156026</v>
      </c>
      <c r="H14" s="873">
        <v>1.1657829053425068</v>
      </c>
      <c r="I14" s="874">
        <v>0.44449637621574151</v>
      </c>
      <c r="J14" s="875">
        <v>1.1643418850257183</v>
      </c>
    </row>
    <row r="15" spans="1:13">
      <c r="A15" s="724" t="s">
        <v>471</v>
      </c>
      <c r="B15" s="872">
        <v>0.40049523719994795</v>
      </c>
      <c r="C15" s="862">
        <v>4865.8204567627999</v>
      </c>
      <c r="D15" s="863">
        <v>4866.2209519999997</v>
      </c>
      <c r="E15" s="872">
        <v>0</v>
      </c>
      <c r="F15" s="862">
        <v>4849</v>
      </c>
      <c r="G15" s="863">
        <v>4849</v>
      </c>
      <c r="H15" s="873">
        <v>0</v>
      </c>
      <c r="I15" s="874">
        <v>0.99654314068670125</v>
      </c>
      <c r="J15" s="875">
        <v>0.99646112411050269</v>
      </c>
    </row>
    <row r="16" spans="1:13">
      <c r="A16" s="724" t="s">
        <v>472</v>
      </c>
      <c r="B16" s="872">
        <v>0</v>
      </c>
      <c r="C16" s="862">
        <v>22508.255782</v>
      </c>
      <c r="D16" s="863">
        <v>22508.255782</v>
      </c>
      <c r="E16" s="872">
        <v>0</v>
      </c>
      <c r="F16" s="862">
        <v>18709</v>
      </c>
      <c r="G16" s="863">
        <v>18709</v>
      </c>
      <c r="H16" s="873" t="s">
        <v>535</v>
      </c>
      <c r="I16" s="874">
        <v>0.8312061219315674</v>
      </c>
      <c r="J16" s="875">
        <v>0.8312061219315674</v>
      </c>
    </row>
    <row r="17" spans="1:10">
      <c r="A17" s="724" t="s">
        <v>473</v>
      </c>
      <c r="B17" s="872">
        <v>41079.591391695634</v>
      </c>
      <c r="C17" s="862">
        <v>57762.823238304358</v>
      </c>
      <c r="D17" s="863">
        <v>98842.414629999985</v>
      </c>
      <c r="E17" s="872">
        <v>46609</v>
      </c>
      <c r="F17" s="862">
        <v>67274</v>
      </c>
      <c r="G17" s="863">
        <v>113883</v>
      </c>
      <c r="H17" s="873">
        <v>1.1346023273596182</v>
      </c>
      <c r="I17" s="874">
        <v>1.1646591393647199</v>
      </c>
      <c r="J17" s="875">
        <v>1.1521673203381557</v>
      </c>
    </row>
    <row r="18" spans="1:10">
      <c r="A18" s="724" t="s">
        <v>474</v>
      </c>
      <c r="B18" s="872">
        <v>79.816093426499719</v>
      </c>
      <c r="C18" s="862">
        <v>7211.1308705735009</v>
      </c>
      <c r="D18" s="863">
        <v>7290.9469640000007</v>
      </c>
      <c r="E18" s="872">
        <v>133</v>
      </c>
      <c r="F18" s="862">
        <v>9250</v>
      </c>
      <c r="G18" s="863">
        <v>9383</v>
      </c>
      <c r="H18" s="873">
        <v>1.6663306144202079</v>
      </c>
      <c r="I18" s="874">
        <v>1.2827391661613745</v>
      </c>
      <c r="J18" s="875">
        <v>1.2869384520734801</v>
      </c>
    </row>
    <row r="19" spans="1:10">
      <c r="A19" s="724" t="s">
        <v>475</v>
      </c>
      <c r="B19" s="872">
        <v>1.0228066123327153</v>
      </c>
      <c r="C19" s="862">
        <v>14010.026677387666</v>
      </c>
      <c r="D19" s="863">
        <v>14011.049483999999</v>
      </c>
      <c r="E19" s="872">
        <v>1</v>
      </c>
      <c r="F19" s="862">
        <v>12942</v>
      </c>
      <c r="G19" s="863">
        <v>12943</v>
      </c>
      <c r="H19" s="873">
        <v>0.97770193108089098</v>
      </c>
      <c r="I19" s="874">
        <v>0.9237669776095806</v>
      </c>
      <c r="J19" s="875">
        <v>0.92377091486118401</v>
      </c>
    </row>
    <row r="20" spans="1:10">
      <c r="A20" s="724" t="s">
        <v>476</v>
      </c>
      <c r="B20" s="872">
        <v>0</v>
      </c>
      <c r="C20" s="862">
        <v>265.57430499999998</v>
      </c>
      <c r="D20" s="863">
        <v>265.57430499999998</v>
      </c>
      <c r="E20" s="872">
        <v>0</v>
      </c>
      <c r="F20" s="862">
        <v>164</v>
      </c>
      <c r="G20" s="863">
        <v>164</v>
      </c>
      <c r="H20" s="886" t="s">
        <v>535</v>
      </c>
      <c r="I20" s="874">
        <v>0.61752962132387024</v>
      </c>
      <c r="J20" s="875">
        <v>0.61752962132387024</v>
      </c>
    </row>
    <row r="21" spans="1:10">
      <c r="A21" s="724" t="s">
        <v>477</v>
      </c>
      <c r="B21" s="872">
        <v>13252.30938263126</v>
      </c>
      <c r="C21" s="862">
        <v>5474.7618983687398</v>
      </c>
      <c r="D21" s="863">
        <v>18727.071281</v>
      </c>
      <c r="E21" s="872">
        <v>17202</v>
      </c>
      <c r="F21" s="862">
        <v>5569</v>
      </c>
      <c r="G21" s="863">
        <v>22771</v>
      </c>
      <c r="H21" s="873">
        <v>1.2980379119842527</v>
      </c>
      <c r="I21" s="874">
        <v>1.0172131872363872</v>
      </c>
      <c r="J21" s="875">
        <v>1.2159402641406543</v>
      </c>
    </row>
    <row r="22" spans="1:10">
      <c r="A22" s="724" t="s">
        <v>478</v>
      </c>
      <c r="B22" s="872">
        <v>16116.839969999997</v>
      </c>
      <c r="C22" s="862">
        <v>0</v>
      </c>
      <c r="D22" s="863">
        <v>16116.839969999997</v>
      </c>
      <c r="E22" s="872">
        <v>13887</v>
      </c>
      <c r="F22" s="862">
        <v>0</v>
      </c>
      <c r="G22" s="863">
        <v>13887</v>
      </c>
      <c r="H22" s="873">
        <v>0.86164533654546194</v>
      </c>
      <c r="I22" s="874" t="s">
        <v>535</v>
      </c>
      <c r="J22" s="875">
        <v>0.86164533654546194</v>
      </c>
    </row>
    <row r="23" spans="1:10">
      <c r="A23" s="724" t="s">
        <v>479</v>
      </c>
      <c r="B23" s="872">
        <v>23.668803971544094</v>
      </c>
      <c r="C23" s="862">
        <v>3423.5790800284558</v>
      </c>
      <c r="D23" s="863">
        <v>3447.2478839999999</v>
      </c>
      <c r="E23" s="872">
        <v>17</v>
      </c>
      <c r="F23" s="862">
        <v>2295</v>
      </c>
      <c r="G23" s="863">
        <v>2312</v>
      </c>
      <c r="H23" s="873">
        <v>0.71824499541414566</v>
      </c>
      <c r="I23" s="874">
        <v>0.67035109934744797</v>
      </c>
      <c r="J23" s="875">
        <v>0.67067993883784194</v>
      </c>
    </row>
    <row r="24" spans="1:10">
      <c r="A24" s="724" t="s">
        <v>480</v>
      </c>
      <c r="B24" s="872">
        <v>22.484390361555597</v>
      </c>
      <c r="C24" s="862">
        <v>13908.831112638445</v>
      </c>
      <c r="D24" s="863">
        <v>13931.315503000002</v>
      </c>
      <c r="E24" s="872">
        <v>5</v>
      </c>
      <c r="F24" s="862">
        <v>10770</v>
      </c>
      <c r="G24" s="863">
        <v>10775</v>
      </c>
      <c r="H24" s="873">
        <v>0.22237649852179811</v>
      </c>
      <c r="I24" s="874">
        <v>0.77432818852863172</v>
      </c>
      <c r="J24" s="875">
        <v>0.77343736832890519</v>
      </c>
    </row>
    <row r="25" spans="1:10">
      <c r="A25" s="724" t="s">
        <v>481</v>
      </c>
      <c r="B25" s="872">
        <v>16924.91728742078</v>
      </c>
      <c r="C25" s="862">
        <v>18877.643687579221</v>
      </c>
      <c r="D25" s="863">
        <v>35802.560975</v>
      </c>
      <c r="E25" s="872">
        <v>20352</v>
      </c>
      <c r="F25" s="862">
        <v>21384</v>
      </c>
      <c r="G25" s="863">
        <v>41736</v>
      </c>
      <c r="H25" s="873">
        <v>1.2024874127524603</v>
      </c>
      <c r="I25" s="874">
        <v>1.1327684934571505</v>
      </c>
      <c r="J25" s="875">
        <v>1.1657266648925804</v>
      </c>
    </row>
    <row r="26" spans="1:10">
      <c r="A26" s="724" t="s">
        <v>482</v>
      </c>
      <c r="B26" s="872">
        <v>35600.108571553246</v>
      </c>
      <c r="C26" s="862">
        <v>4962.6184214467539</v>
      </c>
      <c r="D26" s="863">
        <v>40562.726993000004</v>
      </c>
      <c r="E26" s="872">
        <v>39244</v>
      </c>
      <c r="F26" s="862">
        <v>6490</v>
      </c>
      <c r="G26" s="863">
        <v>45734</v>
      </c>
      <c r="H26" s="873">
        <v>1.1023561886369766</v>
      </c>
      <c r="I26" s="874">
        <v>1.3077773563956521</v>
      </c>
      <c r="J26" s="875">
        <v>1.1274882975173837</v>
      </c>
    </row>
    <row r="27" spans="1:10">
      <c r="A27" s="724" t="s">
        <v>483</v>
      </c>
      <c r="B27" s="872">
        <v>11754.581261213001</v>
      </c>
      <c r="C27" s="862">
        <v>0.45065378699999997</v>
      </c>
      <c r="D27" s="863">
        <v>11755.031915000001</v>
      </c>
      <c r="E27" s="872">
        <v>11483</v>
      </c>
      <c r="F27" s="862">
        <v>0</v>
      </c>
      <c r="G27" s="863">
        <v>11483</v>
      </c>
      <c r="H27" s="873">
        <v>0.97689570941083648</v>
      </c>
      <c r="I27" s="874">
        <v>0</v>
      </c>
      <c r="J27" s="875">
        <v>0.97685825806624349</v>
      </c>
    </row>
    <row r="28" spans="1:10">
      <c r="A28" s="724" t="s">
        <v>484</v>
      </c>
      <c r="B28" s="872">
        <v>12.157464988422362</v>
      </c>
      <c r="C28" s="862">
        <v>11579.970961011579</v>
      </c>
      <c r="D28" s="863">
        <v>11592.128426000001</v>
      </c>
      <c r="E28" s="872">
        <v>2</v>
      </c>
      <c r="F28" s="862">
        <v>9844</v>
      </c>
      <c r="G28" s="863">
        <v>9846</v>
      </c>
      <c r="H28" s="873">
        <v>0.16450797941056083</v>
      </c>
      <c r="I28" s="874">
        <v>0.85008848753970179</v>
      </c>
      <c r="J28" s="875">
        <v>0.84936947195274271</v>
      </c>
    </row>
    <row r="29" spans="1:10">
      <c r="A29" s="724" t="s">
        <v>485</v>
      </c>
      <c r="B29" s="872">
        <v>18596.566512940022</v>
      </c>
      <c r="C29" s="862">
        <v>10051.860513059977</v>
      </c>
      <c r="D29" s="863">
        <v>28648.427025999998</v>
      </c>
      <c r="E29" s="872">
        <v>13019</v>
      </c>
      <c r="F29" s="862">
        <v>7983</v>
      </c>
      <c r="G29" s="863">
        <v>21002</v>
      </c>
      <c r="H29" s="873">
        <v>0.70007546774513496</v>
      </c>
      <c r="I29" s="874">
        <v>0.79418133485119591</v>
      </c>
      <c r="J29" s="875">
        <v>0.73309435037880255</v>
      </c>
    </row>
    <row r="30" spans="1:10">
      <c r="A30" s="724" t="s">
        <v>486</v>
      </c>
      <c r="B30" s="872">
        <v>42.915820612000061</v>
      </c>
      <c r="C30" s="862">
        <v>2519.2227233880003</v>
      </c>
      <c r="D30" s="863">
        <v>2562.1385440000004</v>
      </c>
      <c r="E30" s="872">
        <v>6</v>
      </c>
      <c r="F30" s="862">
        <v>1779</v>
      </c>
      <c r="G30" s="863">
        <v>1785</v>
      </c>
      <c r="H30" s="873">
        <v>0.1398085814144327</v>
      </c>
      <c r="I30" s="874">
        <v>0.70617019427623107</v>
      </c>
      <c r="J30" s="875">
        <v>0.69668363726079585</v>
      </c>
    </row>
    <row r="31" spans="1:10">
      <c r="A31" s="724" t="s">
        <v>487</v>
      </c>
      <c r="B31" s="872">
        <v>126907.891357</v>
      </c>
      <c r="C31" s="862">
        <v>0</v>
      </c>
      <c r="D31" s="863">
        <v>126907.891357</v>
      </c>
      <c r="E31" s="872">
        <v>96440</v>
      </c>
      <c r="F31" s="862">
        <v>0</v>
      </c>
      <c r="G31" s="863">
        <v>96440</v>
      </c>
      <c r="H31" s="873">
        <v>0.75992122293410524</v>
      </c>
      <c r="I31" s="874" t="s">
        <v>535</v>
      </c>
      <c r="J31" s="875">
        <v>0.75992122293410524</v>
      </c>
    </row>
    <row r="32" spans="1:10">
      <c r="A32" s="724" t="s">
        <v>488</v>
      </c>
      <c r="B32" s="872">
        <v>141.61550107274411</v>
      </c>
      <c r="C32" s="862">
        <v>4047.8917669272555</v>
      </c>
      <c r="D32" s="863">
        <v>4189.5072679999994</v>
      </c>
      <c r="E32" s="872">
        <v>71</v>
      </c>
      <c r="F32" s="862">
        <v>5168</v>
      </c>
      <c r="G32" s="863">
        <v>5239</v>
      </c>
      <c r="H32" s="873">
        <v>0.50135754534052868</v>
      </c>
      <c r="I32" s="874">
        <v>1.2767139779340038</v>
      </c>
      <c r="J32" s="875">
        <v>1.2505050510393341</v>
      </c>
    </row>
    <row r="33" spans="1:10">
      <c r="A33" s="724" t="s">
        <v>489</v>
      </c>
      <c r="B33" s="872">
        <v>47.71184511365999</v>
      </c>
      <c r="C33" s="862">
        <v>335.43273488633997</v>
      </c>
      <c r="D33" s="863">
        <v>383.14457999999996</v>
      </c>
      <c r="E33" s="872">
        <v>24</v>
      </c>
      <c r="F33" s="862">
        <v>230</v>
      </c>
      <c r="G33" s="863">
        <v>254</v>
      </c>
      <c r="H33" s="873">
        <v>0.50301974159303164</v>
      </c>
      <c r="I33" s="874">
        <v>0.68568143797275649</v>
      </c>
      <c r="J33" s="875">
        <v>0.66293512490767847</v>
      </c>
    </row>
    <row r="34" spans="1:10">
      <c r="A34" s="724" t="s">
        <v>490</v>
      </c>
      <c r="B34" s="872">
        <v>69733.423188000001</v>
      </c>
      <c r="C34" s="862">
        <v>0</v>
      </c>
      <c r="D34" s="863">
        <v>69733.423188000001</v>
      </c>
      <c r="E34" s="872">
        <v>65456</v>
      </c>
      <c r="F34" s="862">
        <v>0</v>
      </c>
      <c r="G34" s="863">
        <v>65456</v>
      </c>
      <c r="H34" s="873">
        <v>0.93866035836978567</v>
      </c>
      <c r="I34" s="874" t="s">
        <v>535</v>
      </c>
      <c r="J34" s="875">
        <v>0.93866035836978567</v>
      </c>
    </row>
    <row r="35" spans="1:10">
      <c r="A35" s="724" t="s">
        <v>491</v>
      </c>
      <c r="B35" s="872">
        <v>73763.821611326712</v>
      </c>
      <c r="C35" s="862">
        <v>8515.3747366732841</v>
      </c>
      <c r="D35" s="863">
        <v>82279.196347999998</v>
      </c>
      <c r="E35" s="872">
        <v>81206</v>
      </c>
      <c r="F35" s="862">
        <v>9124</v>
      </c>
      <c r="G35" s="863">
        <v>90330</v>
      </c>
      <c r="H35" s="873">
        <v>1.1008919850694194</v>
      </c>
      <c r="I35" s="874">
        <v>1.0714736910761591</v>
      </c>
      <c r="J35" s="875">
        <v>1.0978473783087175</v>
      </c>
    </row>
    <row r="36" spans="1:10">
      <c r="A36" s="724" t="s">
        <v>492</v>
      </c>
      <c r="B36" s="872">
        <v>11423.218706800733</v>
      </c>
      <c r="C36" s="862">
        <v>17952.175562199271</v>
      </c>
      <c r="D36" s="863">
        <v>29375.394269000004</v>
      </c>
      <c r="E36" s="872">
        <v>5245</v>
      </c>
      <c r="F36" s="862">
        <v>13214</v>
      </c>
      <c r="G36" s="863">
        <v>18459</v>
      </c>
      <c r="H36" s="873">
        <v>0.45915255013697898</v>
      </c>
      <c r="I36" s="874">
        <v>0.73606677665429365</v>
      </c>
      <c r="J36" s="875">
        <v>0.62838305525246596</v>
      </c>
    </row>
    <row r="37" spans="1:10">
      <c r="A37" s="724" t="s">
        <v>493</v>
      </c>
      <c r="B37" s="872">
        <v>41475.393006999999</v>
      </c>
      <c r="C37" s="862">
        <v>0</v>
      </c>
      <c r="D37" s="863">
        <v>41475.393006999999</v>
      </c>
      <c r="E37" s="872">
        <v>35827</v>
      </c>
      <c r="F37" s="862">
        <v>0</v>
      </c>
      <c r="G37" s="863">
        <v>35827</v>
      </c>
      <c r="H37" s="873">
        <v>0.86381339397925194</v>
      </c>
      <c r="I37" s="874" t="s">
        <v>535</v>
      </c>
      <c r="J37" s="875">
        <v>0.86381339397925194</v>
      </c>
    </row>
    <row r="38" spans="1:10">
      <c r="A38" s="724" t="s">
        <v>494</v>
      </c>
      <c r="B38" s="872">
        <v>14241.216834819097</v>
      </c>
      <c r="C38" s="862">
        <v>1337.659349180904</v>
      </c>
      <c r="D38" s="863">
        <v>15578.876184000001</v>
      </c>
      <c r="E38" s="872">
        <v>18510</v>
      </c>
      <c r="F38" s="862">
        <v>827</v>
      </c>
      <c r="G38" s="863">
        <v>19337</v>
      </c>
      <c r="H38" s="873">
        <v>1.2997484846058893</v>
      </c>
      <c r="I38" s="874">
        <v>0.6182440996703692</v>
      </c>
      <c r="J38" s="875">
        <v>1.2412320228759319</v>
      </c>
    </row>
    <row r="39" spans="1:10">
      <c r="A39" s="724" t="s">
        <v>495</v>
      </c>
      <c r="B39" s="872">
        <v>97628.415193014589</v>
      </c>
      <c r="C39" s="862">
        <v>2626.1884849854027</v>
      </c>
      <c r="D39" s="863">
        <v>100254.60367799998</v>
      </c>
      <c r="E39" s="872">
        <v>106704</v>
      </c>
      <c r="F39" s="862">
        <v>3229</v>
      </c>
      <c r="G39" s="863">
        <v>109933</v>
      </c>
      <c r="H39" s="873">
        <v>1.0929604848039649</v>
      </c>
      <c r="I39" s="874">
        <v>1.2295385569090056</v>
      </c>
      <c r="J39" s="875">
        <v>1.0965381734796469</v>
      </c>
    </row>
    <row r="40" spans="1:10">
      <c r="A40" s="724" t="s">
        <v>496</v>
      </c>
      <c r="B40" s="872">
        <v>23572.243949674717</v>
      </c>
      <c r="C40" s="862">
        <v>4.5296303252880001</v>
      </c>
      <c r="D40" s="863">
        <v>23576.773580000005</v>
      </c>
      <c r="E40" s="872">
        <v>21232</v>
      </c>
      <c r="F40" s="862">
        <v>2</v>
      </c>
      <c r="G40" s="863">
        <v>21234</v>
      </c>
      <c r="H40" s="873">
        <v>0.90072035760910185</v>
      </c>
      <c r="I40" s="874">
        <v>0.44153713578664661</v>
      </c>
      <c r="J40" s="875">
        <v>0.90063213814856491</v>
      </c>
    </row>
    <row r="41" spans="1:10">
      <c r="A41" s="724" t="s">
        <v>497</v>
      </c>
      <c r="B41" s="872">
        <v>11651.197206821318</v>
      </c>
      <c r="C41" s="862">
        <v>11180.89684917868</v>
      </c>
      <c r="D41" s="863">
        <v>22832.094055999998</v>
      </c>
      <c r="E41" s="872">
        <v>10186</v>
      </c>
      <c r="F41" s="862">
        <v>9033</v>
      </c>
      <c r="G41" s="863">
        <v>19219</v>
      </c>
      <c r="H41" s="873">
        <v>0.87424492257641107</v>
      </c>
      <c r="I41" s="874">
        <v>0.80789583535631504</v>
      </c>
      <c r="J41" s="875">
        <v>0.84175371531239285</v>
      </c>
    </row>
    <row r="42" spans="1:10">
      <c r="A42" s="724" t="s">
        <v>498</v>
      </c>
      <c r="B42" s="872">
        <v>2.9412617892000412</v>
      </c>
      <c r="C42" s="862">
        <v>449.90889821079998</v>
      </c>
      <c r="D42" s="863">
        <v>452.85016000000002</v>
      </c>
      <c r="E42" s="872">
        <v>2</v>
      </c>
      <c r="F42" s="862">
        <v>123</v>
      </c>
      <c r="G42" s="863">
        <v>125</v>
      </c>
      <c r="H42" s="873">
        <v>0.67998027490914237</v>
      </c>
      <c r="I42" s="874">
        <v>0.27338868043985581</v>
      </c>
      <c r="J42" s="875">
        <v>0.27602949284593387</v>
      </c>
    </row>
    <row r="43" spans="1:10">
      <c r="A43" s="724" t="s">
        <v>499</v>
      </c>
      <c r="B43" s="872">
        <v>0</v>
      </c>
      <c r="C43" s="862">
        <v>15.185360000000001</v>
      </c>
      <c r="D43" s="863">
        <v>15.185360000000001</v>
      </c>
      <c r="E43" s="872">
        <v>0</v>
      </c>
      <c r="F43" s="862">
        <v>6</v>
      </c>
      <c r="G43" s="863">
        <v>6</v>
      </c>
      <c r="H43" s="886" t="s">
        <v>535</v>
      </c>
      <c r="I43" s="874">
        <v>0.39511740255087791</v>
      </c>
      <c r="J43" s="875">
        <v>0.39511740255087791</v>
      </c>
    </row>
    <row r="44" spans="1:10">
      <c r="A44" s="724" t="s">
        <v>500</v>
      </c>
      <c r="B44" s="872">
        <v>30728.843176999999</v>
      </c>
      <c r="C44" s="862">
        <v>0</v>
      </c>
      <c r="D44" s="863">
        <v>30728.843176999999</v>
      </c>
      <c r="E44" s="872">
        <v>46832</v>
      </c>
      <c r="F44" s="862">
        <v>0</v>
      </c>
      <c r="G44" s="863">
        <v>46832</v>
      </c>
      <c r="H44" s="873">
        <v>1.5240404505384353</v>
      </c>
      <c r="I44" s="874" t="s">
        <v>535</v>
      </c>
      <c r="J44" s="875">
        <v>1.5240404505384353</v>
      </c>
    </row>
    <row r="45" spans="1:10">
      <c r="A45" s="724" t="s">
        <v>501</v>
      </c>
      <c r="B45" s="872">
        <v>44437.988274665484</v>
      </c>
      <c r="C45" s="862">
        <v>2524.2081643345123</v>
      </c>
      <c r="D45" s="863">
        <v>46962.196438999999</v>
      </c>
      <c r="E45" s="872">
        <v>40643</v>
      </c>
      <c r="F45" s="862">
        <v>2780</v>
      </c>
      <c r="G45" s="863">
        <v>43423</v>
      </c>
      <c r="H45" s="873">
        <v>0.91460035834185049</v>
      </c>
      <c r="I45" s="874">
        <v>1.1013354759245559</v>
      </c>
      <c r="J45" s="875">
        <v>0.92463733156950778</v>
      </c>
    </row>
    <row r="46" spans="1:10">
      <c r="A46" s="724" t="s">
        <v>502</v>
      </c>
      <c r="B46" s="872">
        <v>31242.441181460243</v>
      </c>
      <c r="C46" s="862">
        <v>27168.093158539759</v>
      </c>
      <c r="D46" s="863">
        <v>58410.534339999998</v>
      </c>
      <c r="E46" s="872">
        <v>24418</v>
      </c>
      <c r="F46" s="862">
        <v>23044</v>
      </c>
      <c r="G46" s="863">
        <v>47462</v>
      </c>
      <c r="H46" s="873">
        <v>0.7815650466676729</v>
      </c>
      <c r="I46" s="874">
        <v>0.84820086067603051</v>
      </c>
      <c r="J46" s="875">
        <v>0.81255890801700204</v>
      </c>
    </row>
    <row r="47" spans="1:10">
      <c r="A47" s="724" t="s">
        <v>503</v>
      </c>
      <c r="B47" s="872">
        <v>12284.024740313735</v>
      </c>
      <c r="C47" s="862">
        <v>0.45391768626599999</v>
      </c>
      <c r="D47" s="863">
        <v>12284.478658</v>
      </c>
      <c r="E47" s="872">
        <v>13717</v>
      </c>
      <c r="F47" s="862">
        <v>0</v>
      </c>
      <c r="G47" s="863">
        <v>13717</v>
      </c>
      <c r="H47" s="873">
        <v>1.1166535634679671</v>
      </c>
      <c r="I47" s="874">
        <v>0</v>
      </c>
      <c r="J47" s="875">
        <v>1.116612302555233</v>
      </c>
    </row>
    <row r="48" spans="1:10">
      <c r="A48" s="724" t="s">
        <v>504</v>
      </c>
      <c r="B48" s="872">
        <v>11.037290336207434</v>
      </c>
      <c r="C48" s="862">
        <v>11720.085873663795</v>
      </c>
      <c r="D48" s="863">
        <v>11731.123164000002</v>
      </c>
      <c r="E48" s="872">
        <v>9</v>
      </c>
      <c r="F48" s="862">
        <v>11881</v>
      </c>
      <c r="G48" s="863">
        <v>11890</v>
      </c>
      <c r="H48" s="873">
        <v>0.81541752783976551</v>
      </c>
      <c r="I48" s="874">
        <v>1.0137297736612831</v>
      </c>
      <c r="J48" s="875">
        <v>1.0135431905179848</v>
      </c>
    </row>
    <row r="49" spans="1:10">
      <c r="A49" s="724" t="s">
        <v>505</v>
      </c>
      <c r="B49" s="872">
        <v>0</v>
      </c>
      <c r="C49" s="862">
        <v>704.12336100000005</v>
      </c>
      <c r="D49" s="863">
        <v>704.12336100000005</v>
      </c>
      <c r="E49" s="872">
        <v>0</v>
      </c>
      <c r="F49" s="862">
        <v>291</v>
      </c>
      <c r="G49" s="863">
        <v>291</v>
      </c>
      <c r="H49" s="886" t="s">
        <v>535</v>
      </c>
      <c r="I49" s="874">
        <v>0.41327985423849611</v>
      </c>
      <c r="J49" s="875">
        <v>0.41327985423849611</v>
      </c>
    </row>
    <row r="50" spans="1:10">
      <c r="A50" s="724" t="s">
        <v>506</v>
      </c>
      <c r="B50" s="872">
        <v>766.82396991117093</v>
      </c>
      <c r="C50" s="862">
        <v>8313.8189250888299</v>
      </c>
      <c r="D50" s="863">
        <v>9080.6428950000009</v>
      </c>
      <c r="E50" s="872">
        <v>354</v>
      </c>
      <c r="F50" s="862">
        <v>9569</v>
      </c>
      <c r="G50" s="863">
        <v>9923</v>
      </c>
      <c r="H50" s="873">
        <v>0.46164441109086279</v>
      </c>
      <c r="I50" s="874">
        <v>1.1509752721608331</v>
      </c>
      <c r="J50" s="875">
        <v>1.0927640382669181</v>
      </c>
    </row>
    <row r="51" spans="1:10">
      <c r="A51" s="724" t="s">
        <v>507</v>
      </c>
      <c r="B51" s="872">
        <v>0.3628606101119658</v>
      </c>
      <c r="C51" s="862">
        <v>9548.6005633898876</v>
      </c>
      <c r="D51" s="863">
        <v>9548.9634239999996</v>
      </c>
      <c r="E51" s="872">
        <v>0</v>
      </c>
      <c r="F51" s="862">
        <v>7386</v>
      </c>
      <c r="G51" s="863">
        <v>7386</v>
      </c>
      <c r="H51" s="873">
        <v>0</v>
      </c>
      <c r="I51" s="874">
        <v>0.77351649081631146</v>
      </c>
      <c r="J51" s="875">
        <v>0.77348709718966036</v>
      </c>
    </row>
    <row r="52" spans="1:10">
      <c r="A52" s="724" t="s">
        <v>508</v>
      </c>
      <c r="B52" s="872">
        <v>25509.241988833917</v>
      </c>
      <c r="C52" s="862">
        <v>1.2106591660799999</v>
      </c>
      <c r="D52" s="863">
        <v>25510.452647999999</v>
      </c>
      <c r="E52" s="872">
        <v>21586</v>
      </c>
      <c r="F52" s="862">
        <v>1</v>
      </c>
      <c r="G52" s="863">
        <v>21587</v>
      </c>
      <c r="H52" s="873">
        <v>0.8462031137361421</v>
      </c>
      <c r="I52" s="874">
        <v>0.82599630682011482</v>
      </c>
      <c r="J52" s="875">
        <v>0.84620215477409044</v>
      </c>
    </row>
    <row r="53" spans="1:10" s="732" customFormat="1" ht="13.5" thickBot="1">
      <c r="A53" s="726" t="s">
        <v>509</v>
      </c>
      <c r="B53" s="876">
        <v>10506.758349732729</v>
      </c>
      <c r="C53" s="864">
        <v>124.33842226727</v>
      </c>
      <c r="D53" s="865">
        <v>10631.096771999999</v>
      </c>
      <c r="E53" s="876">
        <v>12278</v>
      </c>
      <c r="F53" s="864">
        <v>121</v>
      </c>
      <c r="G53" s="865">
        <v>12399</v>
      </c>
      <c r="H53" s="877">
        <v>1.1685811733085427</v>
      </c>
      <c r="I53" s="878">
        <v>0.9731505177048656</v>
      </c>
      <c r="J53" s="879">
        <v>1.1662954694059671</v>
      </c>
    </row>
    <row r="54" spans="1:10" ht="13.5" thickBot="1">
      <c r="A54" s="729" t="s">
        <v>8</v>
      </c>
      <c r="B54" s="882">
        <v>1138296.189502924</v>
      </c>
      <c r="C54" s="880">
        <v>319121.44809907547</v>
      </c>
      <c r="D54" s="881">
        <v>1457417.6376020003</v>
      </c>
      <c r="E54" s="882">
        <v>1159839</v>
      </c>
      <c r="F54" s="880">
        <v>307195</v>
      </c>
      <c r="G54" s="881">
        <v>1467034</v>
      </c>
      <c r="H54" s="883">
        <v>1.018925487668094</v>
      </c>
      <c r="I54" s="884">
        <v>0.96262724373395059</v>
      </c>
      <c r="J54" s="885">
        <v>1.006598220132578</v>
      </c>
    </row>
    <row r="55" spans="1:10">
      <c r="A55" s="17"/>
      <c r="B55" s="17"/>
      <c r="C55" s="17"/>
      <c r="D55" s="17"/>
      <c r="E55" s="17"/>
      <c r="F55" s="17"/>
      <c r="G55" s="17"/>
      <c r="H55" s="17"/>
      <c r="I55" s="17"/>
      <c r="J55" s="17"/>
    </row>
    <row r="56" spans="1:10" ht="14.25">
      <c r="A56" s="730" t="s">
        <v>568</v>
      </c>
    </row>
    <row r="57" spans="1:10">
      <c r="A57" s="731" t="s">
        <v>569</v>
      </c>
    </row>
    <row r="59" spans="1:10">
      <c r="A59" s="1225" t="s">
        <v>635</v>
      </c>
      <c r="B59" s="1225"/>
      <c r="C59" s="1225"/>
      <c r="D59" s="1225"/>
      <c r="E59" s="1225"/>
      <c r="F59" s="1225"/>
      <c r="G59" s="1225"/>
      <c r="H59" s="1225"/>
      <c r="I59" s="1225"/>
      <c r="J59" s="1225"/>
    </row>
    <row r="60" spans="1:10">
      <c r="A60" s="731" t="s">
        <v>634</v>
      </c>
    </row>
  </sheetData>
  <mergeCells count="8">
    <mergeCell ref="A59:J59"/>
    <mergeCell ref="A1:J1"/>
    <mergeCell ref="A3:J3"/>
    <mergeCell ref="A2:J2"/>
    <mergeCell ref="A4:A5"/>
    <mergeCell ref="B4:D4"/>
    <mergeCell ref="E4:G4"/>
    <mergeCell ref="H4:J4"/>
  </mergeCells>
  <printOptions horizontalCentered="1" verticalCentered="1" headings="1"/>
  <pageMargins left="0.25" right="0.25" top="0.5" bottom="0.5" header="0.5" footer="0.5"/>
  <pageSetup scale="10" orientation="landscape" r:id="rId1"/>
  <customProperties>
    <customPr name="_pios_id" r:id="rId2"/>
    <customPr name="EpmWorksheetKeyString_GUID" r:id="rId3"/>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A1:M25"/>
  <sheetViews>
    <sheetView zoomScale="85" zoomScaleNormal="85" workbookViewId="0">
      <selection sqref="A1:H1"/>
    </sheetView>
  </sheetViews>
  <sheetFormatPr defaultColWidth="9.140625" defaultRowHeight="15"/>
  <cols>
    <col min="1" max="1" width="19.42578125" style="740" customWidth="1"/>
    <col min="2" max="3" width="14.7109375" style="745" customWidth="1"/>
    <col min="4" max="4" width="14.7109375" style="742" customWidth="1"/>
    <col min="5" max="5" width="14.7109375" style="745" customWidth="1"/>
    <col min="6" max="6" width="14.85546875" style="745" customWidth="1"/>
    <col min="7" max="8" width="14.85546875" style="742" customWidth="1"/>
    <col min="9" max="16384" width="9.140625" style="742"/>
  </cols>
  <sheetData>
    <row r="1" spans="1:13" s="740" customFormat="1" ht="15.75" customHeight="1">
      <c r="A1" s="1226" t="s">
        <v>269</v>
      </c>
      <c r="B1" s="1227"/>
      <c r="C1" s="1227"/>
      <c r="D1" s="1227"/>
      <c r="E1" s="1227"/>
      <c r="F1" s="1227"/>
      <c r="G1" s="1227"/>
      <c r="H1" s="1228"/>
      <c r="I1" s="963"/>
      <c r="J1" s="963"/>
      <c r="K1" s="963"/>
      <c r="L1" s="963"/>
      <c r="M1" s="963"/>
    </row>
    <row r="2" spans="1:13" s="740" customFormat="1" ht="15.75">
      <c r="A2" s="1229" t="s">
        <v>364</v>
      </c>
      <c r="B2" s="1197"/>
      <c r="C2" s="1197"/>
      <c r="D2" s="1197"/>
      <c r="E2" s="1197"/>
      <c r="F2" s="1197"/>
      <c r="G2" s="1197"/>
      <c r="H2" s="1198"/>
      <c r="I2" s="963"/>
      <c r="J2" s="963"/>
      <c r="K2" s="963"/>
      <c r="L2" s="963"/>
      <c r="M2" s="963"/>
    </row>
    <row r="3" spans="1:13" s="741" customFormat="1" ht="16.5" thickBot="1">
      <c r="A3" s="1218" t="s">
        <v>737</v>
      </c>
      <c r="B3" s="1240"/>
      <c r="C3" s="1240"/>
      <c r="D3" s="1240"/>
      <c r="E3" s="1240"/>
      <c r="F3" s="1240"/>
      <c r="G3" s="1240"/>
      <c r="H3" s="1241"/>
      <c r="I3" s="964"/>
      <c r="J3" s="964"/>
      <c r="K3" s="964"/>
      <c r="L3" s="964"/>
      <c r="M3" s="964"/>
    </row>
    <row r="4" spans="1:13" ht="51.75" thickBot="1">
      <c r="A4" s="733" t="s">
        <v>180</v>
      </c>
      <c r="B4" s="734" t="s">
        <v>270</v>
      </c>
      <c r="C4" s="734" t="s">
        <v>570</v>
      </c>
      <c r="D4" s="734" t="s">
        <v>571</v>
      </c>
      <c r="E4" s="734" t="s">
        <v>572</v>
      </c>
      <c r="F4" s="734" t="s">
        <v>645</v>
      </c>
      <c r="G4" s="734" t="s">
        <v>573</v>
      </c>
      <c r="H4" s="735" t="s">
        <v>574</v>
      </c>
    </row>
    <row r="5" spans="1:13" ht="14.25">
      <c r="A5" s="736" t="s">
        <v>189</v>
      </c>
      <c r="B5" s="887">
        <v>1395078</v>
      </c>
      <c r="C5" s="888">
        <v>0</v>
      </c>
      <c r="D5" s="889">
        <v>0</v>
      </c>
      <c r="E5" s="892"/>
      <c r="F5" s="892"/>
      <c r="G5" s="893"/>
      <c r="H5" s="894"/>
    </row>
    <row r="6" spans="1:13" ht="14.25">
      <c r="A6" s="228" t="s">
        <v>190</v>
      </c>
      <c r="B6" s="887">
        <v>1391838</v>
      </c>
      <c r="C6" s="890">
        <v>0</v>
      </c>
      <c r="D6" s="891">
        <v>0</v>
      </c>
      <c r="E6" s="895"/>
      <c r="F6" s="895"/>
      <c r="G6" s="896"/>
      <c r="H6" s="897"/>
    </row>
    <row r="7" spans="1:13" ht="14.25">
      <c r="A7" s="228" t="s">
        <v>191</v>
      </c>
      <c r="B7" s="887">
        <v>1416902</v>
      </c>
      <c r="C7" s="890">
        <v>0</v>
      </c>
      <c r="D7" s="891">
        <v>0</v>
      </c>
      <c r="E7" s="895"/>
      <c r="F7" s="895"/>
      <c r="G7" s="896"/>
      <c r="H7" s="897"/>
    </row>
    <row r="8" spans="1:13" ht="14.25">
      <c r="A8" s="228" t="s">
        <v>192</v>
      </c>
      <c r="B8" s="887">
        <v>1467034</v>
      </c>
      <c r="C8" s="890">
        <v>0</v>
      </c>
      <c r="D8" s="891">
        <v>0</v>
      </c>
      <c r="E8" s="895"/>
      <c r="F8" s="895"/>
      <c r="G8" s="896"/>
      <c r="H8" s="897"/>
    </row>
    <row r="9" spans="1:13" ht="14.25">
      <c r="A9" s="228" t="s">
        <v>193</v>
      </c>
      <c r="B9" s="887"/>
      <c r="C9" s="898"/>
      <c r="D9" s="891"/>
      <c r="E9" s="895"/>
      <c r="F9" s="895"/>
      <c r="G9" s="896"/>
      <c r="H9" s="897"/>
    </row>
    <row r="10" spans="1:13" ht="14.25">
      <c r="A10" s="228" t="s">
        <v>194</v>
      </c>
      <c r="B10" s="887"/>
      <c r="C10" s="890"/>
      <c r="D10" s="891"/>
      <c r="E10" s="890"/>
      <c r="F10" s="890"/>
      <c r="G10" s="896"/>
      <c r="H10" s="897"/>
    </row>
    <row r="11" spans="1:13" ht="14.25">
      <c r="A11" s="228" t="s">
        <v>195</v>
      </c>
      <c r="B11" s="887"/>
      <c r="C11" s="890"/>
      <c r="D11" s="891"/>
      <c r="E11" s="890"/>
      <c r="F11" s="890"/>
      <c r="G11" s="896"/>
      <c r="H11" s="897"/>
    </row>
    <row r="12" spans="1:13" ht="14.25">
      <c r="A12" s="228" t="s">
        <v>196</v>
      </c>
      <c r="B12" s="887"/>
      <c r="C12" s="890"/>
      <c r="D12" s="891"/>
      <c r="E12" s="890"/>
      <c r="F12" s="890"/>
      <c r="G12" s="896"/>
      <c r="H12" s="897"/>
    </row>
    <row r="13" spans="1:13" ht="14.25">
      <c r="A13" s="228" t="s">
        <v>197</v>
      </c>
      <c r="B13" s="890"/>
      <c r="C13" s="890"/>
      <c r="D13" s="891"/>
      <c r="E13" s="890"/>
      <c r="F13" s="890"/>
      <c r="G13" s="896"/>
      <c r="H13" s="897"/>
    </row>
    <row r="14" spans="1:13" ht="14.25">
      <c r="A14" s="228" t="s">
        <v>198</v>
      </c>
      <c r="B14" s="890"/>
      <c r="C14" s="890"/>
      <c r="D14" s="891"/>
      <c r="E14" s="890"/>
      <c r="F14" s="890"/>
      <c r="G14" s="896"/>
      <c r="H14" s="897"/>
    </row>
    <row r="15" spans="1:13" ht="14.25">
      <c r="A15" s="228" t="s">
        <v>199</v>
      </c>
      <c r="B15" s="890"/>
      <c r="C15" s="890"/>
      <c r="D15" s="891"/>
      <c r="E15" s="890"/>
      <c r="F15" s="890"/>
      <c r="G15" s="896"/>
      <c r="H15" s="897"/>
    </row>
    <row r="16" spans="1:13" s="740" customFormat="1" ht="15.75" thickBot="1">
      <c r="A16" s="229" t="s">
        <v>200</v>
      </c>
      <c r="B16" s="899"/>
      <c r="C16" s="899"/>
      <c r="D16" s="900"/>
      <c r="E16" s="899"/>
      <c r="F16" s="899"/>
      <c r="G16" s="901"/>
      <c r="H16" s="902"/>
    </row>
    <row r="17" spans="1:9" thickBot="1">
      <c r="A17" s="739" t="s">
        <v>201</v>
      </c>
      <c r="B17" s="903">
        <v>1467034</v>
      </c>
      <c r="C17" s="903">
        <v>0</v>
      </c>
      <c r="D17" s="904">
        <v>0</v>
      </c>
      <c r="E17" s="903">
        <v>0</v>
      </c>
      <c r="F17" s="903">
        <v>0</v>
      </c>
      <c r="G17" s="905">
        <v>0</v>
      </c>
      <c r="H17" s="906">
        <v>0</v>
      </c>
    </row>
    <row r="18" spans="1:9" ht="14.25">
      <c r="A18" s="17"/>
      <c r="B18" s="17"/>
      <c r="C18" s="17"/>
      <c r="D18" s="17"/>
      <c r="E18" s="17"/>
      <c r="F18" s="17"/>
      <c r="G18" s="17"/>
      <c r="H18" s="17"/>
    </row>
    <row r="19" spans="1:9" s="744" customFormat="1" ht="12.75" customHeight="1">
      <c r="A19" s="1242" t="s">
        <v>575</v>
      </c>
      <c r="B19" s="1243"/>
      <c r="C19" s="1243"/>
      <c r="D19" s="1243"/>
      <c r="E19" s="1243"/>
      <c r="F19" s="1243"/>
      <c r="G19" s="1243"/>
      <c r="H19" s="1243"/>
      <c r="I19" s="743"/>
    </row>
    <row r="20" spans="1:9" ht="14.25">
      <c r="A20" s="1244" t="s">
        <v>636</v>
      </c>
      <c r="B20" s="1245"/>
      <c r="C20" s="1245"/>
      <c r="D20" s="1245"/>
      <c r="E20" s="1245"/>
      <c r="F20" s="1245"/>
      <c r="G20" s="1245"/>
      <c r="H20" s="1245"/>
    </row>
    <row r="21" spans="1:9" ht="14.25">
      <c r="A21" s="808" t="s">
        <v>637</v>
      </c>
      <c r="B21" s="803"/>
      <c r="C21" s="803"/>
      <c r="D21" s="803"/>
      <c r="E21" s="803"/>
      <c r="F21" s="803"/>
      <c r="G21" s="803"/>
      <c r="H21" s="803"/>
    </row>
    <row r="22" spans="1:9" ht="12.75" customHeight="1">
      <c r="A22" s="1246" t="s">
        <v>576</v>
      </c>
      <c r="B22" s="1239"/>
      <c r="C22" s="1239"/>
      <c r="D22" s="1239"/>
      <c r="E22" s="1239"/>
      <c r="F22" s="1239"/>
      <c r="G22" s="1239"/>
      <c r="H22" s="1239"/>
    </row>
    <row r="23" spans="1:9" ht="12.75" customHeight="1">
      <c r="A23" s="1238" t="s">
        <v>577</v>
      </c>
      <c r="B23" s="1239"/>
      <c r="C23" s="1239"/>
      <c r="D23" s="1239"/>
      <c r="E23" s="1239"/>
      <c r="F23" s="1239"/>
      <c r="G23" s="1239"/>
      <c r="H23" s="1239"/>
    </row>
    <row r="24" spans="1:9" ht="12.75" customHeight="1">
      <c r="A24" s="669" t="s">
        <v>731</v>
      </c>
      <c r="B24" s="670"/>
      <c r="C24" s="670"/>
      <c r="D24" s="670"/>
      <c r="E24" s="670"/>
      <c r="F24" s="670"/>
      <c r="G24" s="670"/>
      <c r="H24" s="670"/>
    </row>
    <row r="25" spans="1:9" ht="14.25">
      <c r="A25" s="1061" t="s">
        <v>271</v>
      </c>
      <c r="B25" s="1061"/>
      <c r="C25" s="1061"/>
      <c r="D25" s="1061"/>
      <c r="E25" s="1061"/>
      <c r="F25" s="1061"/>
      <c r="G25" s="1061"/>
      <c r="H25" s="1061"/>
    </row>
  </sheetData>
  <mergeCells count="8">
    <mergeCell ref="A25:H25"/>
    <mergeCell ref="A23:H23"/>
    <mergeCell ref="A1:H1"/>
    <mergeCell ref="A3:H3"/>
    <mergeCell ref="A2:H2"/>
    <mergeCell ref="A19:H19"/>
    <mergeCell ref="A20:H20"/>
    <mergeCell ref="A22:H22"/>
  </mergeCells>
  <printOptions horizontalCentered="1" verticalCentered="1" headings="1"/>
  <pageMargins left="0.25" right="0.25" top="0.5" bottom="0.5" header="0.5" footer="0.5"/>
  <pageSetup orientation="landscape" r:id="rId1"/>
  <customProperties>
    <customPr name="_pios_id" r:id="rId2"/>
    <customPr name="EpmWorksheetKeyString_GUID" r:id="rId3"/>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pageSetUpPr autoPageBreaks="0" fitToPage="1"/>
  </sheetPr>
  <dimension ref="A1:G146"/>
  <sheetViews>
    <sheetView zoomScale="85" zoomScaleNormal="85" workbookViewId="0">
      <selection sqref="A1:G1"/>
    </sheetView>
  </sheetViews>
  <sheetFormatPr defaultColWidth="9.140625" defaultRowHeight="12.75"/>
  <cols>
    <col min="1" max="1" width="58.42578125" style="771" customWidth="1"/>
    <col min="2" max="5" width="9.7109375" style="771" customWidth="1"/>
    <col min="6" max="7" width="15.7109375" style="773" customWidth="1"/>
    <col min="8" max="130" width="9.140625" style="771"/>
    <col min="131" max="131" width="58.140625" style="771" bestFit="1" customWidth="1"/>
    <col min="132" max="132" width="8.7109375" style="771" customWidth="1"/>
    <col min="133" max="133" width="6.7109375" style="771" customWidth="1"/>
    <col min="134" max="134" width="10.7109375" style="771" customWidth="1"/>
    <col min="135" max="135" width="8.28515625" style="771" customWidth="1"/>
    <col min="136" max="138" width="6.7109375" style="771" customWidth="1"/>
    <col min="139" max="386" width="9.140625" style="771"/>
    <col min="387" max="387" width="58.140625" style="771" bestFit="1" customWidth="1"/>
    <col min="388" max="388" width="8.7109375" style="771" customWidth="1"/>
    <col min="389" max="389" width="6.7109375" style="771" customWidth="1"/>
    <col min="390" max="390" width="10.7109375" style="771" customWidth="1"/>
    <col min="391" max="391" width="8.28515625" style="771" customWidth="1"/>
    <col min="392" max="394" width="6.7109375" style="771" customWidth="1"/>
    <col min="395" max="642" width="9.140625" style="771"/>
    <col min="643" max="643" width="58.140625" style="771" bestFit="1" customWidth="1"/>
    <col min="644" max="644" width="8.7109375" style="771" customWidth="1"/>
    <col min="645" max="645" width="6.7109375" style="771" customWidth="1"/>
    <col min="646" max="646" width="10.7109375" style="771" customWidth="1"/>
    <col min="647" max="647" width="8.28515625" style="771" customWidth="1"/>
    <col min="648" max="650" width="6.7109375" style="771" customWidth="1"/>
    <col min="651" max="898" width="9.140625" style="771"/>
    <col min="899" max="899" width="58.140625" style="771" bestFit="1" customWidth="1"/>
    <col min="900" max="900" width="8.7109375" style="771" customWidth="1"/>
    <col min="901" max="901" width="6.7109375" style="771" customWidth="1"/>
    <col min="902" max="902" width="10.7109375" style="771" customWidth="1"/>
    <col min="903" max="903" width="8.28515625" style="771" customWidth="1"/>
    <col min="904" max="906" width="6.7109375" style="771" customWidth="1"/>
    <col min="907" max="1154" width="9.140625" style="771"/>
    <col min="1155" max="1155" width="58.140625" style="771" bestFit="1" customWidth="1"/>
    <col min="1156" max="1156" width="8.7109375" style="771" customWidth="1"/>
    <col min="1157" max="1157" width="6.7109375" style="771" customWidth="1"/>
    <col min="1158" max="1158" width="10.7109375" style="771" customWidth="1"/>
    <col min="1159" max="1159" width="8.28515625" style="771" customWidth="1"/>
    <col min="1160" max="1162" width="6.7109375" style="771" customWidth="1"/>
    <col min="1163" max="1410" width="9.140625" style="771"/>
    <col min="1411" max="1411" width="58.140625" style="771" bestFit="1" customWidth="1"/>
    <col min="1412" max="1412" width="8.7109375" style="771" customWidth="1"/>
    <col min="1413" max="1413" width="6.7109375" style="771" customWidth="1"/>
    <col min="1414" max="1414" width="10.7109375" style="771" customWidth="1"/>
    <col min="1415" max="1415" width="8.28515625" style="771" customWidth="1"/>
    <col min="1416" max="1418" width="6.7109375" style="771" customWidth="1"/>
    <col min="1419" max="1666" width="9.140625" style="771"/>
    <col min="1667" max="1667" width="58.140625" style="771" bestFit="1" customWidth="1"/>
    <col min="1668" max="1668" width="8.7109375" style="771" customWidth="1"/>
    <col min="1669" max="1669" width="6.7109375" style="771" customWidth="1"/>
    <col min="1670" max="1670" width="10.7109375" style="771" customWidth="1"/>
    <col min="1671" max="1671" width="8.28515625" style="771" customWidth="1"/>
    <col min="1672" max="1674" width="6.7109375" style="771" customWidth="1"/>
    <col min="1675" max="1922" width="9.140625" style="771"/>
    <col min="1923" max="1923" width="58.140625" style="771" bestFit="1" customWidth="1"/>
    <col min="1924" max="1924" width="8.7109375" style="771" customWidth="1"/>
    <col min="1925" max="1925" width="6.7109375" style="771" customWidth="1"/>
    <col min="1926" max="1926" width="10.7109375" style="771" customWidth="1"/>
    <col min="1927" max="1927" width="8.28515625" style="771" customWidth="1"/>
    <col min="1928" max="1930" width="6.7109375" style="771" customWidth="1"/>
    <col min="1931" max="2178" width="9.140625" style="771"/>
    <col min="2179" max="2179" width="58.140625" style="771" bestFit="1" customWidth="1"/>
    <col min="2180" max="2180" width="8.7109375" style="771" customWidth="1"/>
    <col min="2181" max="2181" width="6.7109375" style="771" customWidth="1"/>
    <col min="2182" max="2182" width="10.7109375" style="771" customWidth="1"/>
    <col min="2183" max="2183" width="8.28515625" style="771" customWidth="1"/>
    <col min="2184" max="2186" width="6.7109375" style="771" customWidth="1"/>
    <col min="2187" max="2434" width="9.140625" style="771"/>
    <col min="2435" max="2435" width="58.140625" style="771" bestFit="1" customWidth="1"/>
    <col min="2436" max="2436" width="8.7109375" style="771" customWidth="1"/>
    <col min="2437" max="2437" width="6.7109375" style="771" customWidth="1"/>
    <col min="2438" max="2438" width="10.7109375" style="771" customWidth="1"/>
    <col min="2439" max="2439" width="8.28515625" style="771" customWidth="1"/>
    <col min="2440" max="2442" width="6.7109375" style="771" customWidth="1"/>
    <col min="2443" max="2690" width="9.140625" style="771"/>
    <col min="2691" max="2691" width="58.140625" style="771" bestFit="1" customWidth="1"/>
    <col min="2692" max="2692" width="8.7109375" style="771" customWidth="1"/>
    <col min="2693" max="2693" width="6.7109375" style="771" customWidth="1"/>
    <col min="2694" max="2694" width="10.7109375" style="771" customWidth="1"/>
    <col min="2695" max="2695" width="8.28515625" style="771" customWidth="1"/>
    <col min="2696" max="2698" width="6.7109375" style="771" customWidth="1"/>
    <col min="2699" max="2946" width="9.140625" style="771"/>
    <col min="2947" max="2947" width="58.140625" style="771" bestFit="1" customWidth="1"/>
    <col min="2948" max="2948" width="8.7109375" style="771" customWidth="1"/>
    <col min="2949" max="2949" width="6.7109375" style="771" customWidth="1"/>
    <col min="2950" max="2950" width="10.7109375" style="771" customWidth="1"/>
    <col min="2951" max="2951" width="8.28515625" style="771" customWidth="1"/>
    <col min="2952" max="2954" width="6.7109375" style="771" customWidth="1"/>
    <col min="2955" max="3202" width="9.140625" style="771"/>
    <col min="3203" max="3203" width="58.140625" style="771" bestFit="1" customWidth="1"/>
    <col min="3204" max="3204" width="8.7109375" style="771" customWidth="1"/>
    <col min="3205" max="3205" width="6.7109375" style="771" customWidth="1"/>
    <col min="3206" max="3206" width="10.7109375" style="771" customWidth="1"/>
    <col min="3207" max="3207" width="8.28515625" style="771" customWidth="1"/>
    <col min="3208" max="3210" width="6.7109375" style="771" customWidth="1"/>
    <col min="3211" max="3458" width="9.140625" style="771"/>
    <col min="3459" max="3459" width="58.140625" style="771" bestFit="1" customWidth="1"/>
    <col min="3460" max="3460" width="8.7109375" style="771" customWidth="1"/>
    <col min="3461" max="3461" width="6.7109375" style="771" customWidth="1"/>
    <col min="3462" max="3462" width="10.7109375" style="771" customWidth="1"/>
    <col min="3463" max="3463" width="8.28515625" style="771" customWidth="1"/>
    <col min="3464" max="3466" width="6.7109375" style="771" customWidth="1"/>
    <col min="3467" max="3714" width="9.140625" style="771"/>
    <col min="3715" max="3715" width="58.140625" style="771" bestFit="1" customWidth="1"/>
    <col min="3716" max="3716" width="8.7109375" style="771" customWidth="1"/>
    <col min="3717" max="3717" width="6.7109375" style="771" customWidth="1"/>
    <col min="3718" max="3718" width="10.7109375" style="771" customWidth="1"/>
    <col min="3719" max="3719" width="8.28515625" style="771" customWidth="1"/>
    <col min="3720" max="3722" width="6.7109375" style="771" customWidth="1"/>
    <col min="3723" max="3970" width="9.140625" style="771"/>
    <col min="3971" max="3971" width="58.140625" style="771" bestFit="1" customWidth="1"/>
    <col min="3972" max="3972" width="8.7109375" style="771" customWidth="1"/>
    <col min="3973" max="3973" width="6.7109375" style="771" customWidth="1"/>
    <col min="3974" max="3974" width="10.7109375" style="771" customWidth="1"/>
    <col min="3975" max="3975" width="8.28515625" style="771" customWidth="1"/>
    <col min="3976" max="3978" width="6.7109375" style="771" customWidth="1"/>
    <col min="3979" max="4226" width="9.140625" style="771"/>
    <col min="4227" max="4227" width="58.140625" style="771" bestFit="1" customWidth="1"/>
    <col min="4228" max="4228" width="8.7109375" style="771" customWidth="1"/>
    <col min="4229" max="4229" width="6.7109375" style="771" customWidth="1"/>
    <col min="4230" max="4230" width="10.7109375" style="771" customWidth="1"/>
    <col min="4231" max="4231" width="8.28515625" style="771" customWidth="1"/>
    <col min="4232" max="4234" width="6.7109375" style="771" customWidth="1"/>
    <col min="4235" max="4482" width="9.140625" style="771"/>
    <col min="4483" max="4483" width="58.140625" style="771" bestFit="1" customWidth="1"/>
    <col min="4484" max="4484" width="8.7109375" style="771" customWidth="1"/>
    <col min="4485" max="4485" width="6.7109375" style="771" customWidth="1"/>
    <col min="4486" max="4486" width="10.7109375" style="771" customWidth="1"/>
    <col min="4487" max="4487" width="8.28515625" style="771" customWidth="1"/>
    <col min="4488" max="4490" width="6.7109375" style="771" customWidth="1"/>
    <col min="4491" max="4738" width="9.140625" style="771"/>
    <col min="4739" max="4739" width="58.140625" style="771" bestFit="1" customWidth="1"/>
    <col min="4740" max="4740" width="8.7109375" style="771" customWidth="1"/>
    <col min="4741" max="4741" width="6.7109375" style="771" customWidth="1"/>
    <col min="4742" max="4742" width="10.7109375" style="771" customWidth="1"/>
    <col min="4743" max="4743" width="8.28515625" style="771" customWidth="1"/>
    <col min="4744" max="4746" width="6.7109375" style="771" customWidth="1"/>
    <col min="4747" max="4994" width="9.140625" style="771"/>
    <col min="4995" max="4995" width="58.140625" style="771" bestFit="1" customWidth="1"/>
    <col min="4996" max="4996" width="8.7109375" style="771" customWidth="1"/>
    <col min="4997" max="4997" width="6.7109375" style="771" customWidth="1"/>
    <col min="4998" max="4998" width="10.7109375" style="771" customWidth="1"/>
    <col min="4999" max="4999" width="8.28515625" style="771" customWidth="1"/>
    <col min="5000" max="5002" width="6.7109375" style="771" customWidth="1"/>
    <col min="5003" max="5250" width="9.140625" style="771"/>
    <col min="5251" max="5251" width="58.140625" style="771" bestFit="1" customWidth="1"/>
    <col min="5252" max="5252" width="8.7109375" style="771" customWidth="1"/>
    <col min="5253" max="5253" width="6.7109375" style="771" customWidth="1"/>
    <col min="5254" max="5254" width="10.7109375" style="771" customWidth="1"/>
    <col min="5255" max="5255" width="8.28515625" style="771" customWidth="1"/>
    <col min="5256" max="5258" width="6.7109375" style="771" customWidth="1"/>
    <col min="5259" max="5506" width="9.140625" style="771"/>
    <col min="5507" max="5507" width="58.140625" style="771" bestFit="1" customWidth="1"/>
    <col min="5508" max="5508" width="8.7109375" style="771" customWidth="1"/>
    <col min="5509" max="5509" width="6.7109375" style="771" customWidth="1"/>
    <col min="5510" max="5510" width="10.7109375" style="771" customWidth="1"/>
    <col min="5511" max="5511" width="8.28515625" style="771" customWidth="1"/>
    <col min="5512" max="5514" width="6.7109375" style="771" customWidth="1"/>
    <col min="5515" max="5762" width="9.140625" style="771"/>
    <col min="5763" max="5763" width="58.140625" style="771" bestFit="1" customWidth="1"/>
    <col min="5764" max="5764" width="8.7109375" style="771" customWidth="1"/>
    <col min="5765" max="5765" width="6.7109375" style="771" customWidth="1"/>
    <col min="5766" max="5766" width="10.7109375" style="771" customWidth="1"/>
    <col min="5767" max="5767" width="8.28515625" style="771" customWidth="1"/>
    <col min="5768" max="5770" width="6.7109375" style="771" customWidth="1"/>
    <col min="5771" max="6018" width="9.140625" style="771"/>
    <col min="6019" max="6019" width="58.140625" style="771" bestFit="1" customWidth="1"/>
    <col min="6020" max="6020" width="8.7109375" style="771" customWidth="1"/>
    <col min="6021" max="6021" width="6.7109375" style="771" customWidth="1"/>
    <col min="6022" max="6022" width="10.7109375" style="771" customWidth="1"/>
    <col min="6023" max="6023" width="8.28515625" style="771" customWidth="1"/>
    <col min="6024" max="6026" width="6.7109375" style="771" customWidth="1"/>
    <col min="6027" max="6274" width="9.140625" style="771"/>
    <col min="6275" max="6275" width="58.140625" style="771" bestFit="1" customWidth="1"/>
    <col min="6276" max="6276" width="8.7109375" style="771" customWidth="1"/>
    <col min="6277" max="6277" width="6.7109375" style="771" customWidth="1"/>
    <col min="6278" max="6278" width="10.7109375" style="771" customWidth="1"/>
    <col min="6279" max="6279" width="8.28515625" style="771" customWidth="1"/>
    <col min="6280" max="6282" width="6.7109375" style="771" customWidth="1"/>
    <col min="6283" max="6530" width="9.140625" style="771"/>
    <col min="6531" max="6531" width="58.140625" style="771" bestFit="1" customWidth="1"/>
    <col min="6532" max="6532" width="8.7109375" style="771" customWidth="1"/>
    <col min="6533" max="6533" width="6.7109375" style="771" customWidth="1"/>
    <col min="6534" max="6534" width="10.7109375" style="771" customWidth="1"/>
    <col min="6535" max="6535" width="8.28515625" style="771" customWidth="1"/>
    <col min="6536" max="6538" width="6.7109375" style="771" customWidth="1"/>
    <col min="6539" max="6786" width="9.140625" style="771"/>
    <col min="6787" max="6787" width="58.140625" style="771" bestFit="1" customWidth="1"/>
    <col min="6788" max="6788" width="8.7109375" style="771" customWidth="1"/>
    <col min="6789" max="6789" width="6.7109375" style="771" customWidth="1"/>
    <col min="6790" max="6790" width="10.7109375" style="771" customWidth="1"/>
    <col min="6791" max="6791" width="8.28515625" style="771" customWidth="1"/>
    <col min="6792" max="6794" width="6.7109375" style="771" customWidth="1"/>
    <col min="6795" max="7042" width="9.140625" style="771"/>
    <col min="7043" max="7043" width="58.140625" style="771" bestFit="1" customWidth="1"/>
    <col min="7044" max="7044" width="8.7109375" style="771" customWidth="1"/>
    <col min="7045" max="7045" width="6.7109375" style="771" customWidth="1"/>
    <col min="7046" max="7046" width="10.7109375" style="771" customWidth="1"/>
    <col min="7047" max="7047" width="8.28515625" style="771" customWidth="1"/>
    <col min="7048" max="7050" width="6.7109375" style="771" customWidth="1"/>
    <col min="7051" max="7298" width="9.140625" style="771"/>
    <col min="7299" max="7299" width="58.140625" style="771" bestFit="1" customWidth="1"/>
    <col min="7300" max="7300" width="8.7109375" style="771" customWidth="1"/>
    <col min="7301" max="7301" width="6.7109375" style="771" customWidth="1"/>
    <col min="7302" max="7302" width="10.7109375" style="771" customWidth="1"/>
    <col min="7303" max="7303" width="8.28515625" style="771" customWidth="1"/>
    <col min="7304" max="7306" width="6.7109375" style="771" customWidth="1"/>
    <col min="7307" max="7554" width="9.140625" style="771"/>
    <col min="7555" max="7555" width="58.140625" style="771" bestFit="1" customWidth="1"/>
    <col min="7556" max="7556" width="8.7109375" style="771" customWidth="1"/>
    <col min="7557" max="7557" width="6.7109375" style="771" customWidth="1"/>
    <col min="7558" max="7558" width="10.7109375" style="771" customWidth="1"/>
    <col min="7559" max="7559" width="8.28515625" style="771" customWidth="1"/>
    <col min="7560" max="7562" width="6.7109375" style="771" customWidth="1"/>
    <col min="7563" max="7810" width="9.140625" style="771"/>
    <col min="7811" max="7811" width="58.140625" style="771" bestFit="1" customWidth="1"/>
    <col min="7812" max="7812" width="8.7109375" style="771" customWidth="1"/>
    <col min="7813" max="7813" width="6.7109375" style="771" customWidth="1"/>
    <col min="7814" max="7814" width="10.7109375" style="771" customWidth="1"/>
    <col min="7815" max="7815" width="8.28515625" style="771" customWidth="1"/>
    <col min="7816" max="7818" width="6.7109375" style="771" customWidth="1"/>
    <col min="7819" max="8066" width="9.140625" style="771"/>
    <col min="8067" max="8067" width="58.140625" style="771" bestFit="1" customWidth="1"/>
    <col min="8068" max="8068" width="8.7109375" style="771" customWidth="1"/>
    <col min="8069" max="8069" width="6.7109375" style="771" customWidth="1"/>
    <col min="8070" max="8070" width="10.7109375" style="771" customWidth="1"/>
    <col min="8071" max="8071" width="8.28515625" style="771" customWidth="1"/>
    <col min="8072" max="8074" width="6.7109375" style="771" customWidth="1"/>
    <col min="8075" max="8322" width="9.140625" style="771"/>
    <col min="8323" max="8323" width="58.140625" style="771" bestFit="1" customWidth="1"/>
    <col min="8324" max="8324" width="8.7109375" style="771" customWidth="1"/>
    <col min="8325" max="8325" width="6.7109375" style="771" customWidth="1"/>
    <col min="8326" max="8326" width="10.7109375" style="771" customWidth="1"/>
    <col min="8327" max="8327" width="8.28515625" style="771" customWidth="1"/>
    <col min="8328" max="8330" width="6.7109375" style="771" customWidth="1"/>
    <col min="8331" max="8578" width="9.140625" style="771"/>
    <col min="8579" max="8579" width="58.140625" style="771" bestFit="1" customWidth="1"/>
    <col min="8580" max="8580" width="8.7109375" style="771" customWidth="1"/>
    <col min="8581" max="8581" width="6.7109375" style="771" customWidth="1"/>
    <col min="8582" max="8582" width="10.7109375" style="771" customWidth="1"/>
    <col min="8583" max="8583" width="8.28515625" style="771" customWidth="1"/>
    <col min="8584" max="8586" width="6.7109375" style="771" customWidth="1"/>
    <col min="8587" max="8834" width="9.140625" style="771"/>
    <col min="8835" max="8835" width="58.140625" style="771" bestFit="1" customWidth="1"/>
    <col min="8836" max="8836" width="8.7109375" style="771" customWidth="1"/>
    <col min="8837" max="8837" width="6.7109375" style="771" customWidth="1"/>
    <col min="8838" max="8838" width="10.7109375" style="771" customWidth="1"/>
    <col min="8839" max="8839" width="8.28515625" style="771" customWidth="1"/>
    <col min="8840" max="8842" width="6.7109375" style="771" customWidth="1"/>
    <col min="8843" max="9090" width="9.140625" style="771"/>
    <col min="9091" max="9091" width="58.140625" style="771" bestFit="1" customWidth="1"/>
    <col min="9092" max="9092" width="8.7109375" style="771" customWidth="1"/>
    <col min="9093" max="9093" width="6.7109375" style="771" customWidth="1"/>
    <col min="9094" max="9094" width="10.7109375" style="771" customWidth="1"/>
    <col min="9095" max="9095" width="8.28515625" style="771" customWidth="1"/>
    <col min="9096" max="9098" width="6.7109375" style="771" customWidth="1"/>
    <col min="9099" max="9346" width="9.140625" style="771"/>
    <col min="9347" max="9347" width="58.140625" style="771" bestFit="1" customWidth="1"/>
    <col min="9348" max="9348" width="8.7109375" style="771" customWidth="1"/>
    <col min="9349" max="9349" width="6.7109375" style="771" customWidth="1"/>
    <col min="9350" max="9350" width="10.7109375" style="771" customWidth="1"/>
    <col min="9351" max="9351" width="8.28515625" style="771" customWidth="1"/>
    <col min="9352" max="9354" width="6.7109375" style="771" customWidth="1"/>
    <col min="9355" max="9602" width="9.140625" style="771"/>
    <col min="9603" max="9603" width="58.140625" style="771" bestFit="1" customWidth="1"/>
    <col min="9604" max="9604" width="8.7109375" style="771" customWidth="1"/>
    <col min="9605" max="9605" width="6.7109375" style="771" customWidth="1"/>
    <col min="9606" max="9606" width="10.7109375" style="771" customWidth="1"/>
    <col min="9607" max="9607" width="8.28515625" style="771" customWidth="1"/>
    <col min="9608" max="9610" width="6.7109375" style="771" customWidth="1"/>
    <col min="9611" max="9858" width="9.140625" style="771"/>
    <col min="9859" max="9859" width="58.140625" style="771" bestFit="1" customWidth="1"/>
    <col min="9860" max="9860" width="8.7109375" style="771" customWidth="1"/>
    <col min="9861" max="9861" width="6.7109375" style="771" customWidth="1"/>
    <col min="9862" max="9862" width="10.7109375" style="771" customWidth="1"/>
    <col min="9863" max="9863" width="8.28515625" style="771" customWidth="1"/>
    <col min="9864" max="9866" width="6.7109375" style="771" customWidth="1"/>
    <col min="9867" max="10114" width="9.140625" style="771"/>
    <col min="10115" max="10115" width="58.140625" style="771" bestFit="1" customWidth="1"/>
    <col min="10116" max="10116" width="8.7109375" style="771" customWidth="1"/>
    <col min="10117" max="10117" width="6.7109375" style="771" customWidth="1"/>
    <col min="10118" max="10118" width="10.7109375" style="771" customWidth="1"/>
    <col min="10119" max="10119" width="8.28515625" style="771" customWidth="1"/>
    <col min="10120" max="10122" width="6.7109375" style="771" customWidth="1"/>
    <col min="10123" max="10370" width="9.140625" style="771"/>
    <col min="10371" max="10371" width="58.140625" style="771" bestFit="1" customWidth="1"/>
    <col min="10372" max="10372" width="8.7109375" style="771" customWidth="1"/>
    <col min="10373" max="10373" width="6.7109375" style="771" customWidth="1"/>
    <col min="10374" max="10374" width="10.7109375" style="771" customWidth="1"/>
    <col min="10375" max="10375" width="8.28515625" style="771" customWidth="1"/>
    <col min="10376" max="10378" width="6.7109375" style="771" customWidth="1"/>
    <col min="10379" max="10626" width="9.140625" style="771"/>
    <col min="10627" max="10627" width="58.140625" style="771" bestFit="1" customWidth="1"/>
    <col min="10628" max="10628" width="8.7109375" style="771" customWidth="1"/>
    <col min="10629" max="10629" width="6.7109375" style="771" customWidth="1"/>
    <col min="10630" max="10630" width="10.7109375" style="771" customWidth="1"/>
    <col min="10631" max="10631" width="8.28515625" style="771" customWidth="1"/>
    <col min="10632" max="10634" width="6.7109375" style="771" customWidth="1"/>
    <col min="10635" max="10882" width="9.140625" style="771"/>
    <col min="10883" max="10883" width="58.140625" style="771" bestFit="1" customWidth="1"/>
    <col min="10884" max="10884" width="8.7109375" style="771" customWidth="1"/>
    <col min="10885" max="10885" width="6.7109375" style="771" customWidth="1"/>
    <col min="10886" max="10886" width="10.7109375" style="771" customWidth="1"/>
    <col min="10887" max="10887" width="8.28515625" style="771" customWidth="1"/>
    <col min="10888" max="10890" width="6.7109375" style="771" customWidth="1"/>
    <col min="10891" max="11138" width="9.140625" style="771"/>
    <col min="11139" max="11139" width="58.140625" style="771" bestFit="1" customWidth="1"/>
    <col min="11140" max="11140" width="8.7109375" style="771" customWidth="1"/>
    <col min="11141" max="11141" width="6.7109375" style="771" customWidth="1"/>
    <col min="11142" max="11142" width="10.7109375" style="771" customWidth="1"/>
    <col min="11143" max="11143" width="8.28515625" style="771" customWidth="1"/>
    <col min="11144" max="11146" width="6.7109375" style="771" customWidth="1"/>
    <col min="11147" max="11394" width="9.140625" style="771"/>
    <col min="11395" max="11395" width="58.140625" style="771" bestFit="1" customWidth="1"/>
    <col min="11396" max="11396" width="8.7109375" style="771" customWidth="1"/>
    <col min="11397" max="11397" width="6.7109375" style="771" customWidth="1"/>
    <col min="11398" max="11398" width="10.7109375" style="771" customWidth="1"/>
    <col min="11399" max="11399" width="8.28515625" style="771" customWidth="1"/>
    <col min="11400" max="11402" width="6.7109375" style="771" customWidth="1"/>
    <col min="11403" max="11650" width="9.140625" style="771"/>
    <col min="11651" max="11651" width="58.140625" style="771" bestFit="1" customWidth="1"/>
    <col min="11652" max="11652" width="8.7109375" style="771" customWidth="1"/>
    <col min="11653" max="11653" width="6.7109375" style="771" customWidth="1"/>
    <col min="11654" max="11654" width="10.7109375" style="771" customWidth="1"/>
    <col min="11655" max="11655" width="8.28515625" style="771" customWidth="1"/>
    <col min="11656" max="11658" width="6.7109375" style="771" customWidth="1"/>
    <col min="11659" max="11906" width="9.140625" style="771"/>
    <col min="11907" max="11907" width="58.140625" style="771" bestFit="1" customWidth="1"/>
    <col min="11908" max="11908" width="8.7109375" style="771" customWidth="1"/>
    <col min="11909" max="11909" width="6.7109375" style="771" customWidth="1"/>
    <col min="11910" max="11910" width="10.7109375" style="771" customWidth="1"/>
    <col min="11911" max="11911" width="8.28515625" style="771" customWidth="1"/>
    <col min="11912" max="11914" width="6.7109375" style="771" customWidth="1"/>
    <col min="11915" max="12162" width="9.140625" style="771"/>
    <col min="12163" max="12163" width="58.140625" style="771" bestFit="1" customWidth="1"/>
    <col min="12164" max="12164" width="8.7109375" style="771" customWidth="1"/>
    <col min="12165" max="12165" width="6.7109375" style="771" customWidth="1"/>
    <col min="12166" max="12166" width="10.7109375" style="771" customWidth="1"/>
    <col min="12167" max="12167" width="8.28515625" style="771" customWidth="1"/>
    <col min="12168" max="12170" width="6.7109375" style="771" customWidth="1"/>
    <col min="12171" max="12418" width="9.140625" style="771"/>
    <col min="12419" max="12419" width="58.140625" style="771" bestFit="1" customWidth="1"/>
    <col min="12420" max="12420" width="8.7109375" style="771" customWidth="1"/>
    <col min="12421" max="12421" width="6.7109375" style="771" customWidth="1"/>
    <col min="12422" max="12422" width="10.7109375" style="771" customWidth="1"/>
    <col min="12423" max="12423" width="8.28515625" style="771" customWidth="1"/>
    <col min="12424" max="12426" width="6.7109375" style="771" customWidth="1"/>
    <col min="12427" max="12674" width="9.140625" style="771"/>
    <col min="12675" max="12675" width="58.140625" style="771" bestFit="1" customWidth="1"/>
    <col min="12676" max="12676" width="8.7109375" style="771" customWidth="1"/>
    <col min="12677" max="12677" width="6.7109375" style="771" customWidth="1"/>
    <col min="12678" max="12678" width="10.7109375" style="771" customWidth="1"/>
    <col min="12679" max="12679" width="8.28515625" style="771" customWidth="1"/>
    <col min="12680" max="12682" width="6.7109375" style="771" customWidth="1"/>
    <col min="12683" max="12930" width="9.140625" style="771"/>
    <col min="12931" max="12931" width="58.140625" style="771" bestFit="1" customWidth="1"/>
    <col min="12932" max="12932" width="8.7109375" style="771" customWidth="1"/>
    <col min="12933" max="12933" width="6.7109375" style="771" customWidth="1"/>
    <col min="12934" max="12934" width="10.7109375" style="771" customWidth="1"/>
    <col min="12935" max="12935" width="8.28515625" style="771" customWidth="1"/>
    <col min="12936" max="12938" width="6.7109375" style="771" customWidth="1"/>
    <col min="12939" max="13186" width="9.140625" style="771"/>
    <col min="13187" max="13187" width="58.140625" style="771" bestFit="1" customWidth="1"/>
    <col min="13188" max="13188" width="8.7109375" style="771" customWidth="1"/>
    <col min="13189" max="13189" width="6.7109375" style="771" customWidth="1"/>
    <col min="13190" max="13190" width="10.7109375" style="771" customWidth="1"/>
    <col min="13191" max="13191" width="8.28515625" style="771" customWidth="1"/>
    <col min="13192" max="13194" width="6.7109375" style="771" customWidth="1"/>
    <col min="13195" max="13442" width="9.140625" style="771"/>
    <col min="13443" max="13443" width="58.140625" style="771" bestFit="1" customWidth="1"/>
    <col min="13444" max="13444" width="8.7109375" style="771" customWidth="1"/>
    <col min="13445" max="13445" width="6.7109375" style="771" customWidth="1"/>
    <col min="13446" max="13446" width="10.7109375" style="771" customWidth="1"/>
    <col min="13447" max="13447" width="8.28515625" style="771" customWidth="1"/>
    <col min="13448" max="13450" width="6.7109375" style="771" customWidth="1"/>
    <col min="13451" max="13698" width="9.140625" style="771"/>
    <col min="13699" max="13699" width="58.140625" style="771" bestFit="1" customWidth="1"/>
    <col min="13700" max="13700" width="8.7109375" style="771" customWidth="1"/>
    <col min="13701" max="13701" width="6.7109375" style="771" customWidth="1"/>
    <col min="13702" max="13702" width="10.7109375" style="771" customWidth="1"/>
    <col min="13703" max="13703" width="8.28515625" style="771" customWidth="1"/>
    <col min="13704" max="13706" width="6.7109375" style="771" customWidth="1"/>
    <col min="13707" max="13954" width="9.140625" style="771"/>
    <col min="13955" max="13955" width="58.140625" style="771" bestFit="1" customWidth="1"/>
    <col min="13956" max="13956" width="8.7109375" style="771" customWidth="1"/>
    <col min="13957" max="13957" width="6.7109375" style="771" customWidth="1"/>
    <col min="13958" max="13958" width="10.7109375" style="771" customWidth="1"/>
    <col min="13959" max="13959" width="8.28515625" style="771" customWidth="1"/>
    <col min="13960" max="13962" width="6.7109375" style="771" customWidth="1"/>
    <col min="13963" max="14210" width="9.140625" style="771"/>
    <col min="14211" max="14211" width="58.140625" style="771" bestFit="1" customWidth="1"/>
    <col min="14212" max="14212" width="8.7109375" style="771" customWidth="1"/>
    <col min="14213" max="14213" width="6.7109375" style="771" customWidth="1"/>
    <col min="14214" max="14214" width="10.7109375" style="771" customWidth="1"/>
    <col min="14215" max="14215" width="8.28515625" style="771" customWidth="1"/>
    <col min="14216" max="14218" width="6.7109375" style="771" customWidth="1"/>
    <col min="14219" max="14466" width="9.140625" style="771"/>
    <col min="14467" max="14467" width="58.140625" style="771" bestFit="1" customWidth="1"/>
    <col min="14468" max="14468" width="8.7109375" style="771" customWidth="1"/>
    <col min="14469" max="14469" width="6.7109375" style="771" customWidth="1"/>
    <col min="14470" max="14470" width="10.7109375" style="771" customWidth="1"/>
    <col min="14471" max="14471" width="8.28515625" style="771" customWidth="1"/>
    <col min="14472" max="14474" width="6.7109375" style="771" customWidth="1"/>
    <col min="14475" max="14722" width="9.140625" style="771"/>
    <col min="14723" max="14723" width="58.140625" style="771" bestFit="1" customWidth="1"/>
    <col min="14724" max="14724" width="8.7109375" style="771" customWidth="1"/>
    <col min="14725" max="14725" width="6.7109375" style="771" customWidth="1"/>
    <col min="14726" max="14726" width="10.7109375" style="771" customWidth="1"/>
    <col min="14727" max="14727" width="8.28515625" style="771" customWidth="1"/>
    <col min="14728" max="14730" width="6.7109375" style="771" customWidth="1"/>
    <col min="14731" max="14978" width="9.140625" style="771"/>
    <col min="14979" max="14979" width="58.140625" style="771" bestFit="1" customWidth="1"/>
    <col min="14980" max="14980" width="8.7109375" style="771" customWidth="1"/>
    <col min="14981" max="14981" width="6.7109375" style="771" customWidth="1"/>
    <col min="14982" max="14982" width="10.7109375" style="771" customWidth="1"/>
    <col min="14983" max="14983" width="8.28515625" style="771" customWidth="1"/>
    <col min="14984" max="14986" width="6.7109375" style="771" customWidth="1"/>
    <col min="14987" max="15234" width="9.140625" style="771"/>
    <col min="15235" max="15235" width="58.140625" style="771" bestFit="1" customWidth="1"/>
    <col min="15236" max="15236" width="8.7109375" style="771" customWidth="1"/>
    <col min="15237" max="15237" width="6.7109375" style="771" customWidth="1"/>
    <col min="15238" max="15238" width="10.7109375" style="771" customWidth="1"/>
    <col min="15239" max="15239" width="8.28515625" style="771" customWidth="1"/>
    <col min="15240" max="15242" width="6.7109375" style="771" customWidth="1"/>
    <col min="15243" max="15490" width="9.140625" style="771"/>
    <col min="15491" max="15491" width="58.140625" style="771" bestFit="1" customWidth="1"/>
    <col min="15492" max="15492" width="8.7109375" style="771" customWidth="1"/>
    <col min="15493" max="15493" width="6.7109375" style="771" customWidth="1"/>
    <col min="15494" max="15494" width="10.7109375" style="771" customWidth="1"/>
    <col min="15495" max="15495" width="8.28515625" style="771" customWidth="1"/>
    <col min="15496" max="15498" width="6.7109375" style="771" customWidth="1"/>
    <col min="15499" max="15746" width="9.140625" style="771"/>
    <col min="15747" max="15747" width="58.140625" style="771" bestFit="1" customWidth="1"/>
    <col min="15748" max="15748" width="8.7109375" style="771" customWidth="1"/>
    <col min="15749" max="15749" width="6.7109375" style="771" customWidth="1"/>
    <col min="15750" max="15750" width="10.7109375" style="771" customWidth="1"/>
    <col min="15751" max="15751" width="8.28515625" style="771" customWidth="1"/>
    <col min="15752" max="15754" width="6.7109375" style="771" customWidth="1"/>
    <col min="15755" max="16002" width="9.140625" style="771"/>
    <col min="16003" max="16003" width="58.140625" style="771" bestFit="1" customWidth="1"/>
    <col min="16004" max="16004" width="8.7109375" style="771" customWidth="1"/>
    <col min="16005" max="16005" width="6.7109375" style="771" customWidth="1"/>
    <col min="16006" max="16006" width="10.7109375" style="771" customWidth="1"/>
    <col min="16007" max="16007" width="8.28515625" style="771" customWidth="1"/>
    <col min="16008" max="16010" width="6.7109375" style="771" customWidth="1"/>
    <col min="16011" max="16384" width="9.140625" style="771"/>
  </cols>
  <sheetData>
    <row r="1" spans="1:7" ht="15.75">
      <c r="A1" s="1248" t="s">
        <v>272</v>
      </c>
      <c r="B1" s="1249"/>
      <c r="C1" s="1249"/>
      <c r="D1" s="1249"/>
      <c r="E1" s="1249"/>
      <c r="F1" s="1249"/>
      <c r="G1" s="1250"/>
    </row>
    <row r="2" spans="1:7" ht="15.75">
      <c r="A2" s="1251" t="s">
        <v>364</v>
      </c>
      <c r="B2" s="1252"/>
      <c r="C2" s="1252"/>
      <c r="D2" s="1252"/>
      <c r="E2" s="1252"/>
      <c r="F2" s="1252"/>
      <c r="G2" s="1253"/>
    </row>
    <row r="3" spans="1:7" s="772" customFormat="1" ht="16.5" thickBot="1">
      <c r="A3" s="1254" t="s">
        <v>737</v>
      </c>
      <c r="B3" s="1255"/>
      <c r="C3" s="1255"/>
      <c r="D3" s="1255"/>
      <c r="E3" s="1255"/>
      <c r="F3" s="1255"/>
      <c r="G3" s="1256"/>
    </row>
    <row r="4" spans="1:7" s="772" customFormat="1" ht="13.35" customHeight="1">
      <c r="A4" s="1257" t="s">
        <v>273</v>
      </c>
      <c r="B4" s="1260" t="s">
        <v>274</v>
      </c>
      <c r="C4" s="1261"/>
      <c r="D4" s="1261"/>
      <c r="E4" s="1262"/>
      <c r="F4" s="1260" t="s">
        <v>275</v>
      </c>
      <c r="G4" s="1262"/>
    </row>
    <row r="5" spans="1:7" ht="13.35" customHeight="1">
      <c r="A5" s="1258"/>
      <c r="B5" s="1263" t="s">
        <v>276</v>
      </c>
      <c r="C5" s="1265"/>
      <c r="D5" s="1265"/>
      <c r="E5" s="1264"/>
      <c r="F5" s="1263"/>
      <c r="G5" s="1264"/>
    </row>
    <row r="6" spans="1:7" ht="24.75" customHeight="1" thickBot="1">
      <c r="A6" s="1259"/>
      <c r="B6" s="746" t="s">
        <v>277</v>
      </c>
      <c r="C6" s="747" t="s">
        <v>278</v>
      </c>
      <c r="D6" s="747" t="s">
        <v>279</v>
      </c>
      <c r="E6" s="748" t="s">
        <v>280</v>
      </c>
      <c r="F6" s="805" t="s">
        <v>281</v>
      </c>
      <c r="G6" s="748" t="s">
        <v>282</v>
      </c>
    </row>
    <row r="7" spans="1:7">
      <c r="A7" s="749" t="s">
        <v>578</v>
      </c>
      <c r="B7" s="750"/>
      <c r="C7" s="751" t="s">
        <v>579</v>
      </c>
      <c r="D7" s="752"/>
      <c r="E7" s="753"/>
      <c r="F7" s="907">
        <v>0</v>
      </c>
      <c r="G7" s="908">
        <v>0</v>
      </c>
    </row>
    <row r="8" spans="1:7">
      <c r="A8" s="754" t="s">
        <v>580</v>
      </c>
      <c r="B8" s="755"/>
      <c r="C8" s="25" t="s">
        <v>579</v>
      </c>
      <c r="D8" s="28"/>
      <c r="E8" s="756" t="s">
        <v>581</v>
      </c>
      <c r="F8" s="941">
        <v>0</v>
      </c>
      <c r="G8" s="942">
        <v>9</v>
      </c>
    </row>
    <row r="9" spans="1:7">
      <c r="A9" s="757" t="s">
        <v>582</v>
      </c>
      <c r="B9" s="755"/>
      <c r="C9" s="25" t="s">
        <v>579</v>
      </c>
      <c r="D9" s="28"/>
      <c r="E9" s="756"/>
      <c r="F9" s="941">
        <v>0</v>
      </c>
      <c r="G9" s="942">
        <v>0</v>
      </c>
    </row>
    <row r="10" spans="1:7">
      <c r="A10" s="758" t="s">
        <v>583</v>
      </c>
      <c r="B10" s="759"/>
      <c r="C10" s="26" t="s">
        <v>579</v>
      </c>
      <c r="D10" s="29"/>
      <c r="E10" s="756"/>
      <c r="F10" s="941">
        <v>0</v>
      </c>
      <c r="G10" s="942">
        <v>0</v>
      </c>
    </row>
    <row r="11" spans="1:7">
      <c r="A11" s="757" t="s">
        <v>584</v>
      </c>
      <c r="B11" s="760"/>
      <c r="C11" s="25" t="s">
        <v>579</v>
      </c>
      <c r="D11" s="28"/>
      <c r="E11" s="756"/>
      <c r="F11" s="941">
        <v>0</v>
      </c>
      <c r="G11" s="942">
        <v>10</v>
      </c>
    </row>
    <row r="12" spans="1:7">
      <c r="A12" s="761" t="s">
        <v>585</v>
      </c>
      <c r="B12" s="755"/>
      <c r="C12" s="25" t="s">
        <v>579</v>
      </c>
      <c r="D12" s="28"/>
      <c r="E12" s="756"/>
      <c r="F12" s="941">
        <v>0</v>
      </c>
      <c r="G12" s="942">
        <v>0</v>
      </c>
    </row>
    <row r="13" spans="1:7">
      <c r="A13" s="757" t="s">
        <v>586</v>
      </c>
      <c r="B13" s="755"/>
      <c r="C13" s="25" t="s">
        <v>579</v>
      </c>
      <c r="D13" s="28"/>
      <c r="E13" s="756" t="s">
        <v>581</v>
      </c>
      <c r="F13" s="941">
        <v>7</v>
      </c>
      <c r="G13" s="942">
        <v>27</v>
      </c>
    </row>
    <row r="14" spans="1:7">
      <c r="A14" s="757" t="s">
        <v>587</v>
      </c>
      <c r="B14" s="755"/>
      <c r="C14" s="25" t="s">
        <v>579</v>
      </c>
      <c r="D14" s="28"/>
      <c r="E14" s="756"/>
      <c r="F14" s="941">
        <v>27</v>
      </c>
      <c r="G14" s="942">
        <v>35</v>
      </c>
    </row>
    <row r="15" spans="1:7">
      <c r="A15" s="757" t="s">
        <v>664</v>
      </c>
      <c r="B15" s="755"/>
      <c r="C15" s="25" t="s">
        <v>579</v>
      </c>
      <c r="D15" s="28"/>
      <c r="E15" s="756"/>
      <c r="F15" s="941">
        <v>0</v>
      </c>
      <c r="G15" s="942">
        <v>0</v>
      </c>
    </row>
    <row r="16" spans="1:7">
      <c r="A16" s="757" t="s">
        <v>588</v>
      </c>
      <c r="B16" s="755"/>
      <c r="C16" s="25" t="s">
        <v>579</v>
      </c>
      <c r="D16" s="28"/>
      <c r="E16" s="756" t="s">
        <v>581</v>
      </c>
      <c r="F16" s="941">
        <v>0</v>
      </c>
      <c r="G16" s="942">
        <v>0</v>
      </c>
    </row>
    <row r="17" spans="1:7">
      <c r="A17" s="943" t="s">
        <v>589</v>
      </c>
      <c r="B17" s="755"/>
      <c r="C17" s="25" t="s">
        <v>579</v>
      </c>
      <c r="D17" s="28"/>
      <c r="E17" s="756" t="s">
        <v>581</v>
      </c>
      <c r="F17" s="941">
        <v>1</v>
      </c>
      <c r="G17" s="942">
        <v>6</v>
      </c>
    </row>
    <row r="18" spans="1:7">
      <c r="A18" s="943" t="s">
        <v>665</v>
      </c>
      <c r="B18" s="755"/>
      <c r="C18" s="25" t="s">
        <v>579</v>
      </c>
      <c r="D18" s="28"/>
      <c r="E18" s="756"/>
      <c r="F18" s="941">
        <v>0</v>
      </c>
      <c r="G18" s="942">
        <v>0</v>
      </c>
    </row>
    <row r="19" spans="1:7">
      <c r="A19" s="757" t="s">
        <v>590</v>
      </c>
      <c r="B19" s="755"/>
      <c r="C19" s="25" t="s">
        <v>579</v>
      </c>
      <c r="D19" s="28"/>
      <c r="E19" s="756" t="s">
        <v>581</v>
      </c>
      <c r="F19" s="941">
        <v>3</v>
      </c>
      <c r="G19" s="942">
        <v>38</v>
      </c>
    </row>
    <row r="20" spans="1:7">
      <c r="A20" s="757" t="s">
        <v>591</v>
      </c>
      <c r="B20" s="755"/>
      <c r="C20" s="25" t="s">
        <v>579</v>
      </c>
      <c r="D20" s="25"/>
      <c r="E20" s="756" t="s">
        <v>581</v>
      </c>
      <c r="F20" s="941">
        <v>4</v>
      </c>
      <c r="G20" s="942">
        <v>34</v>
      </c>
    </row>
    <row r="21" spans="1:7">
      <c r="A21" s="757" t="s">
        <v>592</v>
      </c>
      <c r="B21" s="755"/>
      <c r="C21" s="25" t="s">
        <v>579</v>
      </c>
      <c r="D21" s="25"/>
      <c r="E21" s="756"/>
      <c r="F21" s="941">
        <v>1</v>
      </c>
      <c r="G21" s="942">
        <v>1</v>
      </c>
    </row>
    <row r="22" spans="1:7">
      <c r="A22" s="757" t="s">
        <v>593</v>
      </c>
      <c r="B22" s="755"/>
      <c r="C22" s="25" t="s">
        <v>579</v>
      </c>
      <c r="D22" s="25"/>
      <c r="E22" s="756"/>
      <c r="F22" s="941">
        <v>0</v>
      </c>
      <c r="G22" s="942">
        <v>0</v>
      </c>
    </row>
    <row r="23" spans="1:7">
      <c r="A23" s="757" t="s">
        <v>594</v>
      </c>
      <c r="B23" s="755"/>
      <c r="C23" s="25" t="s">
        <v>579</v>
      </c>
      <c r="D23" s="25"/>
      <c r="E23" s="756"/>
      <c r="F23" s="941">
        <v>0</v>
      </c>
      <c r="G23" s="942">
        <v>0</v>
      </c>
    </row>
    <row r="24" spans="1:7">
      <c r="A24" s="757" t="s">
        <v>595</v>
      </c>
      <c r="B24" s="755"/>
      <c r="C24" s="25" t="s">
        <v>579</v>
      </c>
      <c r="D24" s="25"/>
      <c r="E24" s="756"/>
      <c r="F24" s="941">
        <v>0</v>
      </c>
      <c r="G24" s="942">
        <v>0</v>
      </c>
    </row>
    <row r="25" spans="1:7">
      <c r="A25" s="757" t="s">
        <v>596</v>
      </c>
      <c r="B25" s="755"/>
      <c r="C25" s="25" t="s">
        <v>579</v>
      </c>
      <c r="D25" s="25"/>
      <c r="E25" s="756"/>
      <c r="F25" s="941">
        <v>0</v>
      </c>
      <c r="G25" s="942">
        <v>0</v>
      </c>
    </row>
    <row r="26" spans="1:7">
      <c r="A26" s="757" t="s">
        <v>597</v>
      </c>
      <c r="B26" s="755"/>
      <c r="C26" s="25" t="s">
        <v>579</v>
      </c>
      <c r="D26" s="25"/>
      <c r="E26" s="756"/>
      <c r="F26" s="941">
        <v>0</v>
      </c>
      <c r="G26" s="942">
        <v>0</v>
      </c>
    </row>
    <row r="27" spans="1:7">
      <c r="A27" s="757" t="s">
        <v>598</v>
      </c>
      <c r="B27" s="755"/>
      <c r="C27" s="25" t="s">
        <v>579</v>
      </c>
      <c r="D27" s="25"/>
      <c r="E27" s="756"/>
      <c r="F27" s="941">
        <v>0</v>
      </c>
      <c r="G27" s="942">
        <v>0</v>
      </c>
    </row>
    <row r="28" spans="1:7">
      <c r="A28" s="757" t="s">
        <v>599</v>
      </c>
      <c r="B28" s="755"/>
      <c r="C28" s="25" t="s">
        <v>579</v>
      </c>
      <c r="D28" s="25"/>
      <c r="E28" s="756"/>
      <c r="F28" s="941">
        <v>0</v>
      </c>
      <c r="G28" s="942">
        <v>0</v>
      </c>
    </row>
    <row r="29" spans="1:7">
      <c r="A29" s="757" t="s">
        <v>666</v>
      </c>
      <c r="B29" s="755"/>
      <c r="C29" s="25"/>
      <c r="D29" s="25"/>
      <c r="E29" s="756"/>
      <c r="F29" s="941">
        <v>3</v>
      </c>
      <c r="G29" s="942">
        <v>10</v>
      </c>
    </row>
    <row r="30" spans="1:7">
      <c r="A30" s="757" t="s">
        <v>600</v>
      </c>
      <c r="B30" s="755"/>
      <c r="C30" s="25" t="s">
        <v>579</v>
      </c>
      <c r="D30" s="25"/>
      <c r="E30" s="756"/>
      <c r="F30" s="941">
        <v>0</v>
      </c>
      <c r="G30" s="942">
        <v>0</v>
      </c>
    </row>
    <row r="31" spans="1:7">
      <c r="A31" s="757" t="s">
        <v>601</v>
      </c>
      <c r="B31" s="755"/>
      <c r="C31" s="25" t="s">
        <v>579</v>
      </c>
      <c r="D31" s="25"/>
      <c r="E31" s="756" t="s">
        <v>581</v>
      </c>
      <c r="F31" s="941">
        <v>0</v>
      </c>
      <c r="G31" s="942">
        <v>0</v>
      </c>
    </row>
    <row r="32" spans="1:7">
      <c r="A32" s="757" t="s">
        <v>602</v>
      </c>
      <c r="B32" s="755"/>
      <c r="C32" s="25" t="s">
        <v>581</v>
      </c>
      <c r="D32" s="25"/>
      <c r="E32" s="756"/>
      <c r="F32" s="941">
        <v>0</v>
      </c>
      <c r="G32" s="942">
        <v>0</v>
      </c>
    </row>
    <row r="33" spans="1:7">
      <c r="A33" s="757" t="s">
        <v>603</v>
      </c>
      <c r="B33" s="755"/>
      <c r="C33" s="25"/>
      <c r="D33" s="25"/>
      <c r="E33" s="756"/>
      <c r="F33" s="941">
        <v>0</v>
      </c>
      <c r="G33" s="942">
        <v>0</v>
      </c>
    </row>
    <row r="34" spans="1:7">
      <c r="A34" s="757" t="s">
        <v>604</v>
      </c>
      <c r="B34" s="755"/>
      <c r="C34" s="25" t="s">
        <v>581</v>
      </c>
      <c r="D34" s="25"/>
      <c r="E34" s="756" t="s">
        <v>581</v>
      </c>
      <c r="F34" s="941">
        <v>0</v>
      </c>
      <c r="G34" s="942">
        <v>7</v>
      </c>
    </row>
    <row r="35" spans="1:7">
      <c r="A35" s="757" t="s">
        <v>667</v>
      </c>
      <c r="B35" s="755"/>
      <c r="C35" s="25" t="s">
        <v>581</v>
      </c>
      <c r="D35" s="25"/>
      <c r="E35" s="756"/>
      <c r="F35" s="941">
        <v>0</v>
      </c>
      <c r="G35" s="942">
        <v>0</v>
      </c>
    </row>
    <row r="36" spans="1:7">
      <c r="A36" s="757" t="s">
        <v>668</v>
      </c>
      <c r="B36" s="755"/>
      <c r="C36" s="25" t="s">
        <v>581</v>
      </c>
      <c r="D36" s="25"/>
      <c r="E36" s="756"/>
      <c r="F36" s="941">
        <v>0</v>
      </c>
      <c r="G36" s="942">
        <v>0</v>
      </c>
    </row>
    <row r="37" spans="1:7">
      <c r="A37" s="757" t="s">
        <v>669</v>
      </c>
      <c r="B37" s="755"/>
      <c r="C37" s="25" t="s">
        <v>581</v>
      </c>
      <c r="D37" s="25"/>
      <c r="E37" s="756"/>
      <c r="F37" s="941">
        <v>0</v>
      </c>
      <c r="G37" s="942">
        <v>0</v>
      </c>
    </row>
    <row r="38" spans="1:7">
      <c r="A38" s="757" t="s">
        <v>605</v>
      </c>
      <c r="B38" s="755"/>
      <c r="C38" s="25" t="s">
        <v>579</v>
      </c>
      <c r="D38" s="25"/>
      <c r="E38" s="756"/>
      <c r="F38" s="941">
        <v>0</v>
      </c>
      <c r="G38" s="942">
        <v>0</v>
      </c>
    </row>
    <row r="39" spans="1:7">
      <c r="A39" s="757" t="s">
        <v>606</v>
      </c>
      <c r="B39" s="755"/>
      <c r="C39" s="25" t="s">
        <v>579</v>
      </c>
      <c r="D39" s="25"/>
      <c r="E39" s="756" t="s">
        <v>581</v>
      </c>
      <c r="F39" s="941">
        <v>0</v>
      </c>
      <c r="G39" s="942">
        <v>20</v>
      </c>
    </row>
    <row r="40" spans="1:7">
      <c r="A40" s="757" t="s">
        <v>748</v>
      </c>
      <c r="B40" s="755"/>
      <c r="C40" s="25" t="s">
        <v>579</v>
      </c>
      <c r="D40" s="25"/>
      <c r="E40" s="756"/>
      <c r="F40" s="941">
        <v>0</v>
      </c>
      <c r="G40" s="942">
        <v>0</v>
      </c>
    </row>
    <row r="41" spans="1:7">
      <c r="A41" s="757" t="s">
        <v>607</v>
      </c>
      <c r="B41" s="755"/>
      <c r="C41" s="25" t="s">
        <v>579</v>
      </c>
      <c r="D41" s="25"/>
      <c r="E41" s="756"/>
      <c r="F41" s="941">
        <v>0</v>
      </c>
      <c r="G41" s="942">
        <v>0</v>
      </c>
    </row>
    <row r="42" spans="1:7">
      <c r="A42" s="757" t="s">
        <v>608</v>
      </c>
      <c r="B42" s="755"/>
      <c r="C42" s="25" t="s">
        <v>579</v>
      </c>
      <c r="D42" s="25"/>
      <c r="E42" s="756" t="s">
        <v>581</v>
      </c>
      <c r="F42" s="941">
        <v>2</v>
      </c>
      <c r="G42" s="942">
        <v>17</v>
      </c>
    </row>
    <row r="43" spans="1:7">
      <c r="A43" s="757" t="s">
        <v>609</v>
      </c>
      <c r="B43" s="755"/>
      <c r="C43" s="25" t="s">
        <v>579</v>
      </c>
      <c r="D43" s="25"/>
      <c r="E43" s="756"/>
      <c r="F43" s="941">
        <v>0</v>
      </c>
      <c r="G43" s="942">
        <v>0</v>
      </c>
    </row>
    <row r="44" spans="1:7">
      <c r="A44" s="757" t="s">
        <v>610</v>
      </c>
      <c r="B44" s="755"/>
      <c r="C44" s="25" t="s">
        <v>579</v>
      </c>
      <c r="D44" s="25"/>
      <c r="E44" s="756"/>
      <c r="F44" s="941">
        <v>0</v>
      </c>
      <c r="G44" s="942">
        <v>0</v>
      </c>
    </row>
    <row r="45" spans="1:7">
      <c r="A45" s="757" t="s">
        <v>611</v>
      </c>
      <c r="B45" s="755"/>
      <c r="C45" s="25" t="s">
        <v>579</v>
      </c>
      <c r="D45" s="25"/>
      <c r="E45" s="756"/>
      <c r="F45" s="941">
        <v>0</v>
      </c>
      <c r="G45" s="942">
        <v>0</v>
      </c>
    </row>
    <row r="46" spans="1:7">
      <c r="A46" s="757" t="s">
        <v>612</v>
      </c>
      <c r="B46" s="755"/>
      <c r="C46" s="25" t="s">
        <v>579</v>
      </c>
      <c r="D46" s="25"/>
      <c r="E46" s="756"/>
      <c r="F46" s="941">
        <v>0</v>
      </c>
      <c r="G46" s="942">
        <v>7</v>
      </c>
    </row>
    <row r="47" spans="1:7">
      <c r="A47" s="757" t="s">
        <v>613</v>
      </c>
      <c r="B47" s="755"/>
      <c r="C47" s="25" t="s">
        <v>579</v>
      </c>
      <c r="D47" s="25"/>
      <c r="E47" s="756"/>
      <c r="F47" s="941">
        <v>0</v>
      </c>
      <c r="G47" s="942">
        <v>0</v>
      </c>
    </row>
    <row r="48" spans="1:7">
      <c r="A48" s="757" t="s">
        <v>614</v>
      </c>
      <c r="B48" s="755"/>
      <c r="C48" s="25" t="s">
        <v>579</v>
      </c>
      <c r="D48" s="25"/>
      <c r="E48" s="756"/>
      <c r="F48" s="941">
        <v>0</v>
      </c>
      <c r="G48" s="942">
        <v>0</v>
      </c>
    </row>
    <row r="49" spans="1:7" ht="13.5" thickBot="1">
      <c r="A49" s="762" t="s">
        <v>615</v>
      </c>
      <c r="B49" s="763"/>
      <c r="C49" s="764" t="s">
        <v>579</v>
      </c>
      <c r="D49" s="764"/>
      <c r="E49" s="765"/>
      <c r="F49" s="944">
        <v>0</v>
      </c>
      <c r="G49" s="945">
        <v>0</v>
      </c>
    </row>
    <row r="50" spans="1:7" ht="13.5" thickBot="1">
      <c r="A50" s="766" t="s">
        <v>283</v>
      </c>
      <c r="B50" s="767"/>
      <c r="C50" s="768"/>
      <c r="D50" s="769"/>
      <c r="E50" s="770"/>
      <c r="F50" s="909">
        <v>48</v>
      </c>
      <c r="G50" s="909">
        <v>221</v>
      </c>
    </row>
    <row r="51" spans="1:7" ht="15">
      <c r="A51" s="19"/>
      <c r="B51" s="20"/>
      <c r="C51" s="20"/>
      <c r="D51" s="20"/>
      <c r="E51" s="20"/>
      <c r="F51" s="230"/>
      <c r="G51" s="230"/>
    </row>
    <row r="52" spans="1:7">
      <c r="A52" s="1247" t="s">
        <v>616</v>
      </c>
      <c r="B52" s="1247"/>
      <c r="C52" s="1247"/>
      <c r="D52" s="1247"/>
      <c r="E52" s="1247"/>
      <c r="F52" s="1247"/>
      <c r="G52" s="1247"/>
    </row>
    <row r="53" spans="1:7">
      <c r="A53" s="671"/>
      <c r="B53" s="671"/>
      <c r="C53" s="671"/>
      <c r="D53" s="671"/>
      <c r="E53" s="804"/>
      <c r="F53" s="804"/>
      <c r="G53" s="804"/>
    </row>
    <row r="54" spans="1:7">
      <c r="A54" s="1061" t="s">
        <v>112</v>
      </c>
      <c r="B54" s="1061"/>
      <c r="C54" s="1061"/>
      <c r="D54" s="1061"/>
      <c r="E54" s="1061"/>
      <c r="F54" s="1061"/>
      <c r="G54" s="1061"/>
    </row>
    <row r="100" spans="1:7" s="772" customFormat="1">
      <c r="A100" s="771"/>
      <c r="B100" s="771"/>
      <c r="C100" s="771"/>
      <c r="D100" s="771"/>
      <c r="E100" s="771"/>
      <c r="F100" s="773"/>
      <c r="G100" s="773"/>
    </row>
    <row r="106" spans="1:7" s="772" customFormat="1">
      <c r="A106" s="771"/>
      <c r="B106" s="771"/>
      <c r="C106" s="771"/>
      <c r="D106" s="771"/>
      <c r="E106" s="771"/>
      <c r="F106" s="773"/>
      <c r="G106" s="773"/>
    </row>
    <row r="107" spans="1:7" s="772" customFormat="1">
      <c r="A107" s="771"/>
      <c r="B107" s="771"/>
      <c r="C107" s="771"/>
      <c r="D107" s="771"/>
      <c r="E107" s="771"/>
      <c r="F107" s="773"/>
      <c r="G107" s="773"/>
    </row>
    <row r="108" spans="1:7" s="772" customFormat="1">
      <c r="A108" s="771"/>
      <c r="B108" s="771"/>
      <c r="C108" s="771"/>
      <c r="D108" s="771"/>
      <c r="E108" s="771"/>
      <c r="F108" s="773"/>
      <c r="G108" s="773"/>
    </row>
    <row r="135" spans="1:7" s="772" customFormat="1">
      <c r="A135" s="771"/>
      <c r="B135" s="771"/>
      <c r="C135" s="771"/>
      <c r="D135" s="771"/>
      <c r="E135" s="771"/>
      <c r="F135" s="773"/>
      <c r="G135" s="773"/>
    </row>
    <row r="136" spans="1:7" s="772" customFormat="1">
      <c r="A136" s="771"/>
      <c r="B136" s="771"/>
      <c r="C136" s="771"/>
      <c r="D136" s="771"/>
      <c r="E136" s="771"/>
      <c r="F136" s="773"/>
      <c r="G136" s="773"/>
    </row>
    <row r="137" spans="1:7" s="772" customFormat="1">
      <c r="A137" s="771"/>
      <c r="B137" s="771"/>
      <c r="C137" s="771"/>
      <c r="D137" s="771"/>
      <c r="E137" s="771"/>
      <c r="F137" s="773"/>
      <c r="G137" s="773"/>
    </row>
    <row r="146" spans="1:7" s="772" customFormat="1">
      <c r="A146" s="771"/>
      <c r="B146" s="771"/>
      <c r="C146" s="771"/>
      <c r="D146" s="771"/>
      <c r="E146" s="771"/>
      <c r="F146" s="773"/>
      <c r="G146" s="773"/>
    </row>
  </sheetData>
  <mergeCells count="9">
    <mergeCell ref="A52:G52"/>
    <mergeCell ref="A54:G54"/>
    <mergeCell ref="A1:G1"/>
    <mergeCell ref="A2:G2"/>
    <mergeCell ref="A3:G3"/>
    <mergeCell ref="A4:A6"/>
    <mergeCell ref="B4:E4"/>
    <mergeCell ref="F4:G5"/>
    <mergeCell ref="B5:E5"/>
  </mergeCells>
  <printOptions horizontalCentered="1" verticalCentered="1" headings="1"/>
  <pageMargins left="0.25" right="0.25" top="0.5" bottom="0.5" header="0.5" footer="0.5"/>
  <pageSetup scale="78" orientation="portrait" r:id="rId1"/>
  <customProperties>
    <customPr name="_pios_id" r:id="rId2"/>
    <customPr name="EpmWorksheetKeyString_GU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M39"/>
  <sheetViews>
    <sheetView zoomScaleNormal="100" workbookViewId="0">
      <selection sqref="A1:M30"/>
    </sheetView>
  </sheetViews>
  <sheetFormatPr defaultColWidth="8.5703125" defaultRowHeight="12.75"/>
  <cols>
    <col min="1" max="1" width="46.5703125" style="309" customWidth="1"/>
    <col min="2" max="2" width="14.42578125" style="309" customWidth="1"/>
    <col min="3" max="3" width="15.5703125" style="309" bestFit="1" customWidth="1"/>
    <col min="4" max="4" width="13.42578125" style="309" bestFit="1" customWidth="1"/>
    <col min="5" max="5" width="15.42578125" style="309" bestFit="1" customWidth="1"/>
    <col min="6" max="6" width="15.5703125" style="309" bestFit="1" customWidth="1"/>
    <col min="7" max="9" width="12.42578125" style="309" bestFit="1" customWidth="1"/>
    <col min="10" max="10" width="13.42578125" style="309" bestFit="1" customWidth="1"/>
    <col min="11" max="11" width="7.5703125" style="309" bestFit="1" customWidth="1"/>
    <col min="12" max="12" width="7.42578125" style="309" bestFit="1" customWidth="1"/>
    <col min="13" max="13" width="10.5703125" style="309" customWidth="1"/>
    <col min="14" max="14" width="9.42578125" style="309"/>
    <col min="15" max="16384" width="8.5703125" style="309"/>
  </cols>
  <sheetData>
    <row r="1" spans="1:13">
      <c r="A1" s="1006" t="s">
        <v>29</v>
      </c>
      <c r="B1" s="1007"/>
      <c r="C1" s="1007"/>
      <c r="D1" s="1007"/>
      <c r="E1" s="1007"/>
      <c r="F1" s="1007"/>
      <c r="G1" s="1007"/>
      <c r="H1" s="1007"/>
      <c r="I1" s="1007"/>
      <c r="J1" s="1007"/>
      <c r="K1" s="1007"/>
      <c r="L1" s="1007"/>
      <c r="M1" s="1008"/>
    </row>
    <row r="2" spans="1:13">
      <c r="A2" s="1009" t="s">
        <v>364</v>
      </c>
      <c r="B2" s="1010"/>
      <c r="C2" s="1010"/>
      <c r="D2" s="1010"/>
      <c r="E2" s="1010"/>
      <c r="F2" s="1010"/>
      <c r="G2" s="1010"/>
      <c r="H2" s="1010"/>
      <c r="I2" s="1010"/>
      <c r="J2" s="1010"/>
      <c r="K2" s="1010"/>
      <c r="L2" s="1010"/>
      <c r="M2" s="1011"/>
    </row>
    <row r="3" spans="1:13" ht="13.5" thickBot="1">
      <c r="A3" s="1012" t="s">
        <v>737</v>
      </c>
      <c r="B3" s="1013"/>
      <c r="C3" s="1013"/>
      <c r="D3" s="1013"/>
      <c r="E3" s="1013"/>
      <c r="F3" s="1013"/>
      <c r="G3" s="1013"/>
      <c r="H3" s="1013"/>
      <c r="I3" s="1013"/>
      <c r="J3" s="1013"/>
      <c r="K3" s="1013"/>
      <c r="L3" s="1013"/>
      <c r="M3" s="1014"/>
    </row>
    <row r="4" spans="1:13">
      <c r="A4" s="109"/>
      <c r="B4" s="989" t="s">
        <v>742</v>
      </c>
      <c r="C4" s="990"/>
      <c r="D4" s="991"/>
      <c r="E4" s="989" t="s">
        <v>2</v>
      </c>
      <c r="F4" s="990"/>
      <c r="G4" s="991"/>
      <c r="H4" s="989" t="s">
        <v>3</v>
      </c>
      <c r="I4" s="990"/>
      <c r="J4" s="991"/>
      <c r="K4" s="992" t="s">
        <v>4</v>
      </c>
      <c r="L4" s="990"/>
      <c r="M4" s="991"/>
    </row>
    <row r="5" spans="1:13" ht="13.5" thickBot="1">
      <c r="A5" s="110" t="s">
        <v>331</v>
      </c>
      <c r="B5" s="12" t="s">
        <v>6</v>
      </c>
      <c r="C5" s="13" t="s">
        <v>7</v>
      </c>
      <c r="D5" s="14" t="s">
        <v>8</v>
      </c>
      <c r="E5" s="12" t="s">
        <v>6</v>
      </c>
      <c r="F5" s="13" t="s">
        <v>7</v>
      </c>
      <c r="G5" s="14" t="s">
        <v>8</v>
      </c>
      <c r="H5" s="12" t="s">
        <v>6</v>
      </c>
      <c r="I5" s="13" t="s">
        <v>7</v>
      </c>
      <c r="J5" s="14" t="s">
        <v>8</v>
      </c>
      <c r="K5" s="12" t="s">
        <v>6</v>
      </c>
      <c r="L5" s="13" t="s">
        <v>7</v>
      </c>
      <c r="M5" s="14" t="s">
        <v>8</v>
      </c>
    </row>
    <row r="6" spans="1:13">
      <c r="A6" s="122" t="s">
        <v>9</v>
      </c>
      <c r="B6" s="316"/>
      <c r="C6" s="317"/>
      <c r="D6" s="318"/>
      <c r="E6" s="404"/>
      <c r="F6" s="405"/>
      <c r="G6" s="318"/>
      <c r="H6" s="316"/>
      <c r="I6" s="317"/>
      <c r="J6" s="318"/>
      <c r="K6" s="316"/>
      <c r="L6" s="317"/>
      <c r="M6" s="318"/>
    </row>
    <row r="7" spans="1:13" s="70" customFormat="1">
      <c r="A7" s="447" t="s">
        <v>10</v>
      </c>
      <c r="B7" s="623">
        <v>22537439.058147289</v>
      </c>
      <c r="C7" s="624">
        <v>0</v>
      </c>
      <c r="D7" s="625">
        <f t="shared" ref="D7:D17" si="0">SUM(B7:C7)</f>
        <v>22537439.058147289</v>
      </c>
      <c r="E7" s="408">
        <v>0</v>
      </c>
      <c r="F7" s="409">
        <v>0</v>
      </c>
      <c r="G7" s="625">
        <f>SUM(E7:F7)</f>
        <v>0</v>
      </c>
      <c r="H7" s="408">
        <v>0</v>
      </c>
      <c r="I7" s="409">
        <v>0</v>
      </c>
      <c r="J7" s="625">
        <f>SUM(H7:I7)</f>
        <v>0</v>
      </c>
      <c r="K7" s="410">
        <f t="shared" ref="K7:M17" si="1">IFERROR(+H7/B7,"")</f>
        <v>0</v>
      </c>
      <c r="L7" s="410" t="str">
        <f t="shared" si="1"/>
        <v/>
      </c>
      <c r="M7" s="626">
        <f t="shared" si="1"/>
        <v>0</v>
      </c>
    </row>
    <row r="8" spans="1:13" s="70" customFormat="1">
      <c r="A8" s="447" t="s">
        <v>11</v>
      </c>
      <c r="B8" s="627">
        <v>3432388.5</v>
      </c>
      <c r="C8" s="608">
        <v>1849947.49</v>
      </c>
      <c r="D8" s="625">
        <f t="shared" si="0"/>
        <v>5282335.99</v>
      </c>
      <c r="E8" s="408">
        <v>0</v>
      </c>
      <c r="F8" s="409">
        <v>0</v>
      </c>
      <c r="G8" s="364">
        <f>SUM(E8:F8)</f>
        <v>0</v>
      </c>
      <c r="H8" s="408">
        <v>0</v>
      </c>
      <c r="I8" s="409">
        <v>0</v>
      </c>
      <c r="J8" s="364">
        <f>SUM(H8:I8)</f>
        <v>0</v>
      </c>
      <c r="K8" s="410">
        <f t="shared" si="1"/>
        <v>0</v>
      </c>
      <c r="L8" s="410">
        <f t="shared" si="1"/>
        <v>0</v>
      </c>
      <c r="M8" s="626">
        <f t="shared" si="1"/>
        <v>0</v>
      </c>
    </row>
    <row r="9" spans="1:13" s="70" customFormat="1">
      <c r="A9" s="447" t="s">
        <v>71</v>
      </c>
      <c r="B9" s="627">
        <v>36565713.4471898</v>
      </c>
      <c r="C9" s="608">
        <v>5169451</v>
      </c>
      <c r="D9" s="625">
        <f t="shared" si="0"/>
        <v>41735164.4471898</v>
      </c>
      <c r="E9" s="406">
        <v>0</v>
      </c>
      <c r="F9" s="219">
        <v>0</v>
      </c>
      <c r="G9" s="364">
        <f>SUM(E9:F9)</f>
        <v>0</v>
      </c>
      <c r="H9" s="406">
        <v>0</v>
      </c>
      <c r="I9" s="219">
        <v>0</v>
      </c>
      <c r="J9" s="364">
        <f>SUM(H9:I9)</f>
        <v>0</v>
      </c>
      <c r="K9" s="410">
        <f t="shared" si="1"/>
        <v>0</v>
      </c>
      <c r="L9" s="410">
        <f t="shared" si="1"/>
        <v>0</v>
      </c>
      <c r="M9" s="626">
        <f t="shared" si="1"/>
        <v>0</v>
      </c>
    </row>
    <row r="10" spans="1:13">
      <c r="A10" s="447" t="s">
        <v>30</v>
      </c>
      <c r="B10" s="627">
        <v>289737.15999999997</v>
      </c>
      <c r="C10" s="608">
        <v>40290.839999999997</v>
      </c>
      <c r="D10" s="625">
        <f t="shared" si="0"/>
        <v>330028</v>
      </c>
      <c r="E10" s="408">
        <v>128685.77800000001</v>
      </c>
      <c r="F10" s="409">
        <v>118786.872</v>
      </c>
      <c r="G10" s="364">
        <f>SUM(E10:F10)</f>
        <v>247472.65000000002</v>
      </c>
      <c r="H10" s="406">
        <v>129511.72</v>
      </c>
      <c r="I10" s="219">
        <v>119549.28</v>
      </c>
      <c r="J10" s="364">
        <f>SUM(H10:I10)</f>
        <v>249061</v>
      </c>
      <c r="K10" s="220">
        <f t="shared" si="1"/>
        <v>0.44699727159609082</v>
      </c>
      <c r="L10" s="220">
        <f t="shared" si="1"/>
        <v>2.9671577956677004</v>
      </c>
      <c r="M10" s="628">
        <f t="shared" si="1"/>
        <v>0.75466627074066439</v>
      </c>
    </row>
    <row r="11" spans="1:13" s="70" customFormat="1" ht="14.25" customHeight="1">
      <c r="A11" s="629" t="s">
        <v>517</v>
      </c>
      <c r="B11" s="630">
        <v>447194.67874179862</v>
      </c>
      <c r="C11" s="630">
        <v>176029.46189388301</v>
      </c>
      <c r="D11" s="625">
        <f t="shared" si="0"/>
        <v>623224.14063568157</v>
      </c>
      <c r="E11" s="408">
        <v>12321.7744</v>
      </c>
      <c r="F11" s="409">
        <v>11373.945599999999</v>
      </c>
      <c r="G11" s="364">
        <f>SUM(E11:F11)</f>
        <v>23695.72</v>
      </c>
      <c r="H11" s="408">
        <v>41797.454400000002</v>
      </c>
      <c r="I11" s="409">
        <v>38582.265599999999</v>
      </c>
      <c r="J11" s="364">
        <f>SUM(H11:I11)</f>
        <v>80379.72</v>
      </c>
      <c r="K11" s="410">
        <f t="shared" si="1"/>
        <v>9.3465902853761426E-2</v>
      </c>
      <c r="L11" s="410">
        <f t="shared" si="1"/>
        <v>0.21918072795824825</v>
      </c>
      <c r="M11" s="626">
        <f t="shared" si="1"/>
        <v>0.12897401554120416</v>
      </c>
    </row>
    <row r="12" spans="1:13">
      <c r="A12" s="631" t="s">
        <v>17</v>
      </c>
      <c r="B12" s="630">
        <v>23478243.354800001</v>
      </c>
      <c r="C12" s="630">
        <v>9926972.6352000013</v>
      </c>
      <c r="D12" s="625">
        <f t="shared" si="0"/>
        <v>33405215.990000002</v>
      </c>
      <c r="E12" s="408">
        <v>232383.36679999999</v>
      </c>
      <c r="F12" s="409">
        <v>214507.72320000001</v>
      </c>
      <c r="G12" s="364">
        <f t="shared" ref="G12:G17" si="2">SUM(E12:F12)</f>
        <v>446891.08999999997</v>
      </c>
      <c r="H12" s="406">
        <v>837759.35879999993</v>
      </c>
      <c r="I12" s="219">
        <v>773316.3311999999</v>
      </c>
      <c r="J12" s="364">
        <f t="shared" ref="J12:J17" si="3">SUM(H12:I12)</f>
        <v>1611075.69</v>
      </c>
      <c r="K12" s="220">
        <f t="shared" si="1"/>
        <v>3.5682369679021345E-2</v>
      </c>
      <c r="L12" s="220">
        <f t="shared" si="1"/>
        <v>7.790052008987125E-2</v>
      </c>
      <c r="M12" s="925">
        <f t="shared" si="1"/>
        <v>4.8228267420341857E-2</v>
      </c>
    </row>
    <row r="13" spans="1:13">
      <c r="A13" s="447" t="s">
        <v>659</v>
      </c>
      <c r="B13" s="630">
        <v>1797105.2541</v>
      </c>
      <c r="C13" s="630">
        <v>836828.32590000005</v>
      </c>
      <c r="D13" s="625">
        <f t="shared" si="0"/>
        <v>2633933.58</v>
      </c>
      <c r="E13" s="406">
        <v>0</v>
      </c>
      <c r="F13" s="219">
        <v>0</v>
      </c>
      <c r="G13" s="364">
        <f t="shared" si="2"/>
        <v>0</v>
      </c>
      <c r="H13" s="406">
        <v>832.88400000000001</v>
      </c>
      <c r="I13" s="219">
        <v>768.81600000000003</v>
      </c>
      <c r="J13" s="364">
        <f t="shared" si="3"/>
        <v>1601.7</v>
      </c>
      <c r="K13" s="220">
        <f t="shared" si="1"/>
        <v>4.6345866392623331E-4</v>
      </c>
      <c r="L13" s="220">
        <f t="shared" si="1"/>
        <v>9.1872607105304011E-4</v>
      </c>
      <c r="M13" s="628">
        <f t="shared" si="1"/>
        <v>6.0810189450563135E-4</v>
      </c>
    </row>
    <row r="14" spans="1:13">
      <c r="A14" s="631" t="s">
        <v>16</v>
      </c>
      <c r="B14" s="627">
        <v>0</v>
      </c>
      <c r="C14" s="608">
        <v>0</v>
      </c>
      <c r="D14" s="625">
        <f t="shared" si="0"/>
        <v>0</v>
      </c>
      <c r="E14" s="406">
        <v>0</v>
      </c>
      <c r="F14" s="219">
        <v>0</v>
      </c>
      <c r="G14" s="364">
        <f t="shared" si="2"/>
        <v>0</v>
      </c>
      <c r="H14" s="406">
        <v>0</v>
      </c>
      <c r="I14" s="219">
        <v>0</v>
      </c>
      <c r="J14" s="364">
        <f t="shared" si="3"/>
        <v>0</v>
      </c>
      <c r="K14" s="220" t="str">
        <f t="shared" si="1"/>
        <v/>
      </c>
      <c r="L14" s="220" t="str">
        <f t="shared" si="1"/>
        <v/>
      </c>
      <c r="M14" s="628" t="str">
        <f t="shared" si="1"/>
        <v/>
      </c>
    </row>
    <row r="15" spans="1:13">
      <c r="A15" s="632" t="s">
        <v>210</v>
      </c>
      <c r="B15" s="627">
        <v>62549.999999999993</v>
      </c>
      <c r="C15" s="608">
        <v>27450</v>
      </c>
      <c r="D15" s="625">
        <f t="shared" si="0"/>
        <v>90000</v>
      </c>
      <c r="E15" s="406">
        <v>0</v>
      </c>
      <c r="F15" s="219">
        <v>0</v>
      </c>
      <c r="G15" s="364">
        <f t="shared" si="2"/>
        <v>0</v>
      </c>
      <c r="H15" s="406">
        <v>0</v>
      </c>
      <c r="I15" s="219">
        <v>0</v>
      </c>
      <c r="J15" s="364">
        <f t="shared" si="3"/>
        <v>0</v>
      </c>
      <c r="K15" s="220">
        <f t="shared" si="1"/>
        <v>0</v>
      </c>
      <c r="L15" s="220">
        <f t="shared" si="1"/>
        <v>0</v>
      </c>
      <c r="M15" s="628">
        <f t="shared" si="1"/>
        <v>0</v>
      </c>
    </row>
    <row r="16" spans="1:13" s="70" customFormat="1">
      <c r="A16" s="633" t="s">
        <v>31</v>
      </c>
      <c r="B16" s="627">
        <v>1702296.87</v>
      </c>
      <c r="C16" s="608">
        <v>120485.88</v>
      </c>
      <c r="D16" s="625">
        <f t="shared" si="0"/>
        <v>1822782.75</v>
      </c>
      <c r="E16" s="407">
        <v>0</v>
      </c>
      <c r="F16" s="300">
        <v>0</v>
      </c>
      <c r="G16" s="364">
        <f t="shared" si="2"/>
        <v>0</v>
      </c>
      <c r="H16" s="407">
        <v>-304.03359999999998</v>
      </c>
      <c r="I16" s="300">
        <v>-280.64640000000003</v>
      </c>
      <c r="J16" s="364">
        <f t="shared" si="3"/>
        <v>-584.68000000000006</v>
      </c>
      <c r="K16" s="301">
        <f t="shared" si="1"/>
        <v>-1.786019849757463E-4</v>
      </c>
      <c r="L16" s="301">
        <f t="shared" si="1"/>
        <v>-2.3292887100131569E-3</v>
      </c>
      <c r="M16" s="634">
        <f t="shared" si="1"/>
        <v>-3.2076230697267681E-4</v>
      </c>
    </row>
    <row r="17" spans="1:13" s="70" customFormat="1" ht="13.5" thickBot="1">
      <c r="A17" s="635" t="s">
        <v>23</v>
      </c>
      <c r="B17" s="636">
        <v>276743.25760000001</v>
      </c>
      <c r="C17" s="610">
        <v>74027.622400000007</v>
      </c>
      <c r="D17" s="625">
        <f t="shared" si="0"/>
        <v>350770.88</v>
      </c>
      <c r="E17" s="407">
        <v>31595.896799999999</v>
      </c>
      <c r="F17" s="300">
        <v>29165.443200000002</v>
      </c>
      <c r="G17" s="637">
        <f t="shared" si="2"/>
        <v>60761.34</v>
      </c>
      <c r="H17" s="407">
        <v>76242.883600000001</v>
      </c>
      <c r="I17" s="300">
        <v>70378.046400000007</v>
      </c>
      <c r="J17" s="637">
        <f t="shared" si="3"/>
        <v>146620.93</v>
      </c>
      <c r="K17" s="301">
        <f t="shared" si="1"/>
        <v>0.2755004196351557</v>
      </c>
      <c r="L17" s="301">
        <f t="shared" si="1"/>
        <v>0.9506998079678971</v>
      </c>
      <c r="M17" s="634">
        <f t="shared" si="1"/>
        <v>0.41799630003494015</v>
      </c>
    </row>
    <row r="18" spans="1:13" ht="13.5" thickBot="1">
      <c r="A18" s="108"/>
      <c r="B18" s="108"/>
      <c r="C18" s="108"/>
      <c r="D18" s="411"/>
      <c r="E18" s="412"/>
      <c r="F18" s="108"/>
      <c r="G18" s="413"/>
      <c r="H18" s="412"/>
      <c r="I18" s="108"/>
      <c r="J18" s="108"/>
      <c r="K18" s="414"/>
      <c r="L18" s="414"/>
      <c r="M18" s="413"/>
    </row>
    <row r="19" spans="1:13" ht="13.5" thickBot="1">
      <c r="A19" s="638" t="s">
        <v>32</v>
      </c>
      <c r="B19" s="221">
        <f>SUM(B7:B17)</f>
        <v>90589411.580578879</v>
      </c>
      <c r="C19" s="221">
        <f>SUM(C7:C17)</f>
        <v>18221483.255393885</v>
      </c>
      <c r="D19" s="221">
        <f>SUM(D7:D17)</f>
        <v>108810894.83597277</v>
      </c>
      <c r="E19" s="221">
        <f t="shared" ref="E19:F19" si="4">SUM(E7:E17)</f>
        <v>404986.81599999999</v>
      </c>
      <c r="F19" s="221">
        <f t="shared" si="4"/>
        <v>373833.984</v>
      </c>
      <c r="G19" s="221">
        <f>SUM(G7:G17)</f>
        <v>778820.79999999993</v>
      </c>
      <c r="H19" s="221">
        <f t="shared" ref="H19:J19" si="5">SUM(H7:H17)</f>
        <v>1085840.2671999999</v>
      </c>
      <c r="I19" s="221">
        <f t="shared" si="5"/>
        <v>1002314.0928</v>
      </c>
      <c r="J19" s="221">
        <f t="shared" si="5"/>
        <v>2088154.3599999999</v>
      </c>
      <c r="K19" s="952">
        <f>H19/B19</f>
        <v>1.1986392761080579E-2</v>
      </c>
      <c r="L19" s="952">
        <f>I19/C19</f>
        <v>5.5007272391137375E-2</v>
      </c>
      <c r="M19" s="953">
        <f>J19/D19</f>
        <v>1.9190673536393511E-2</v>
      </c>
    </row>
    <row r="20" spans="1:13">
      <c r="A20" s="123"/>
      <c r="B20" s="123"/>
      <c r="C20" s="123"/>
      <c r="D20" s="123"/>
      <c r="E20" s="123"/>
      <c r="F20" s="123"/>
      <c r="G20" s="123"/>
      <c r="H20" s="123"/>
      <c r="I20" s="123" t="s">
        <v>33</v>
      </c>
      <c r="J20" s="123"/>
      <c r="K20" s="123"/>
      <c r="L20" s="123"/>
      <c r="M20" s="123"/>
    </row>
    <row r="21" spans="1:13" ht="16.5" customHeight="1">
      <c r="A21" s="1004" t="s">
        <v>34</v>
      </c>
      <c r="B21" s="1005"/>
      <c r="C21" s="1005"/>
      <c r="D21" s="1005"/>
      <c r="E21" s="1005"/>
      <c r="F21" s="1005"/>
      <c r="G21" s="1005"/>
      <c r="H21" s="1005"/>
      <c r="I21" s="639"/>
      <c r="J21" s="639"/>
      <c r="K21" s="639"/>
      <c r="L21" s="639"/>
      <c r="M21" s="640"/>
    </row>
    <row r="22" spans="1:13" ht="16.5">
      <c r="A22" s="1002" t="s">
        <v>332</v>
      </c>
      <c r="B22" s="1002"/>
      <c r="C22" s="1002"/>
      <c r="D22" s="1002"/>
      <c r="E22" s="1002"/>
      <c r="F22" s="1002"/>
      <c r="G22" s="641"/>
      <c r="H22" s="641"/>
      <c r="I22" s="641"/>
      <c r="J22" s="641"/>
      <c r="K22" s="641"/>
      <c r="L22" s="641"/>
      <c r="M22" s="641"/>
    </row>
    <row r="23" spans="1:13" ht="16.5" customHeight="1">
      <c r="A23" s="1003" t="s">
        <v>363</v>
      </c>
      <c r="B23" s="1003"/>
      <c r="C23" s="1003"/>
      <c r="D23" s="1003"/>
      <c r="E23" s="1003"/>
      <c r="F23" s="1003"/>
      <c r="G23" s="642"/>
      <c r="H23" s="642"/>
      <c r="I23" s="642"/>
      <c r="J23" s="643"/>
      <c r="K23" s="643"/>
      <c r="L23" s="643"/>
      <c r="M23" s="643"/>
    </row>
    <row r="24" spans="1:13" ht="16.5">
      <c r="A24" s="644"/>
      <c r="B24" s="644"/>
      <c r="C24" s="644"/>
      <c r="D24" s="644">
        <v>59329897.980988398</v>
      </c>
      <c r="E24" s="981">
        <f>D19-D24</f>
        <v>49480996.854984373</v>
      </c>
      <c r="F24" s="644"/>
      <c r="G24" s="642"/>
      <c r="H24" s="642"/>
      <c r="I24" s="642"/>
      <c r="J24" s="643"/>
      <c r="K24" s="643"/>
      <c r="L24" s="643"/>
      <c r="M24" s="643"/>
    </row>
    <row r="25" spans="1:13" s="448" customFormat="1" ht="26.25" customHeight="1">
      <c r="A25" s="998" t="s">
        <v>660</v>
      </c>
      <c r="B25" s="998"/>
      <c r="C25" s="998"/>
      <c r="D25" s="998"/>
      <c r="E25" s="998"/>
      <c r="F25" s="998"/>
      <c r="G25" s="998"/>
      <c r="H25" s="998"/>
      <c r="I25" s="999"/>
      <c r="J25" s="999"/>
      <c r="K25" s="999"/>
      <c r="L25" s="999"/>
      <c r="M25" s="999"/>
    </row>
    <row r="26" spans="1:13" s="448" customFormat="1">
      <c r="A26" s="618" t="s">
        <v>518</v>
      </c>
    </row>
    <row r="27" spans="1:13" s="448" customFormat="1">
      <c r="A27" s="645" t="s">
        <v>519</v>
      </c>
    </row>
    <row r="28" spans="1:13" s="448" customFormat="1" ht="12.75" customHeight="1">
      <c r="A28" s="983" t="s">
        <v>520</v>
      </c>
      <c r="B28" s="983"/>
      <c r="C28" s="983"/>
      <c r="D28" s="983"/>
      <c r="E28" s="983"/>
      <c r="F28" s="983"/>
      <c r="G28" s="983"/>
      <c r="H28" s="983"/>
      <c r="I28" s="983"/>
      <c r="J28" s="983"/>
      <c r="K28" s="983"/>
      <c r="L28" s="983"/>
    </row>
    <row r="29" spans="1:13">
      <c r="A29" s="309" t="s">
        <v>743</v>
      </c>
    </row>
    <row r="30" spans="1:13" s="448" customFormat="1">
      <c r="A30" s="1000" t="s">
        <v>112</v>
      </c>
      <c r="B30" s="1000"/>
      <c r="C30" s="1000"/>
      <c r="D30" s="1000"/>
      <c r="E30" s="1001"/>
      <c r="F30" s="1001"/>
      <c r="G30" s="1001"/>
      <c r="H30" s="1001"/>
      <c r="I30" s="1001"/>
      <c r="J30" s="1001"/>
      <c r="K30" s="1001"/>
      <c r="L30" s="1001"/>
      <c r="M30" s="1001"/>
    </row>
    <row r="31" spans="1:13">
      <c r="A31" s="1000"/>
      <c r="B31" s="1000"/>
      <c r="C31" s="1000"/>
      <c r="D31" s="1000"/>
      <c r="E31" s="1001"/>
      <c r="F31" s="1001"/>
      <c r="G31" s="1001"/>
      <c r="H31" s="1001"/>
      <c r="I31" s="1001"/>
      <c r="J31" s="1001"/>
      <c r="K31" s="1001"/>
      <c r="L31" s="1001"/>
      <c r="M31" s="1001"/>
    </row>
    <row r="32" spans="1:13">
      <c r="A32" s="619"/>
      <c r="B32" s="621"/>
      <c r="C32" s="621"/>
      <c r="D32" s="621"/>
      <c r="E32" s="621"/>
      <c r="F32" s="621"/>
      <c r="G32" s="621"/>
      <c r="H32" s="621"/>
      <c r="I32" s="621"/>
      <c r="J32" s="621"/>
      <c r="K32" s="621"/>
      <c r="L32" s="621"/>
      <c r="M32" s="621"/>
    </row>
    <row r="33" spans="1:8">
      <c r="A33" s="619"/>
      <c r="C33" s="338"/>
      <c r="G33" s="338"/>
    </row>
    <row r="34" spans="1:8">
      <c r="A34" s="785"/>
    </row>
    <row r="35" spans="1:8">
      <c r="A35" s="785" t="s">
        <v>123</v>
      </c>
    </row>
    <row r="36" spans="1:8">
      <c r="A36" s="785" t="s">
        <v>123</v>
      </c>
      <c r="H36" s="319"/>
    </row>
    <row r="37" spans="1:8">
      <c r="A37" s="784" t="s">
        <v>123</v>
      </c>
    </row>
    <row r="38" spans="1:8">
      <c r="A38" s="786" t="s">
        <v>123</v>
      </c>
    </row>
    <row r="39" spans="1:8">
      <c r="A39" s="786" t="s">
        <v>123</v>
      </c>
    </row>
  </sheetData>
  <mergeCells count="14">
    <mergeCell ref="A21:H21"/>
    <mergeCell ref="A1:M1"/>
    <mergeCell ref="A2:M2"/>
    <mergeCell ref="A3:M3"/>
    <mergeCell ref="B4:D4"/>
    <mergeCell ref="E4:G4"/>
    <mergeCell ref="H4:J4"/>
    <mergeCell ref="K4:M4"/>
    <mergeCell ref="A25:M25"/>
    <mergeCell ref="A31:M31"/>
    <mergeCell ref="A22:F22"/>
    <mergeCell ref="A23:F23"/>
    <mergeCell ref="A28:L28"/>
    <mergeCell ref="A30:M30"/>
  </mergeCells>
  <printOptions horizontalCentered="1" verticalCentered="1"/>
  <pageMargins left="0.25" right="0.25" top="0.5" bottom="0.5" header="0.5" footer="0.5"/>
  <pageSetup scale="69" orientation="landscape" r:id="rId1"/>
  <customProperties>
    <customPr name="_pios_id" r:id="rId2"/>
    <customPr name="EpmWorksheetKeyString_GUID" r:id="rId3"/>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R22"/>
  <sheetViews>
    <sheetView zoomScale="85" zoomScaleNormal="85" workbookViewId="0">
      <selection sqref="A1:I1"/>
    </sheetView>
  </sheetViews>
  <sheetFormatPr defaultRowHeight="12.75"/>
  <cols>
    <col min="1" max="1" width="10.5703125" customWidth="1"/>
    <col min="2" max="6" width="12.5703125" style="212" customWidth="1"/>
    <col min="7" max="7" width="12.5703125" style="225" customWidth="1"/>
    <col min="8" max="9" width="12.5703125" style="212" customWidth="1"/>
  </cols>
  <sheetData>
    <row r="1" spans="1:13" ht="15.75">
      <c r="A1" s="1226" t="s">
        <v>284</v>
      </c>
      <c r="B1" s="1227"/>
      <c r="C1" s="1227"/>
      <c r="D1" s="1227"/>
      <c r="E1" s="1227"/>
      <c r="F1" s="1227"/>
      <c r="G1" s="1227"/>
      <c r="H1" s="1227"/>
      <c r="I1" s="1228"/>
      <c r="J1" s="71"/>
      <c r="K1" s="71"/>
      <c r="L1" s="71"/>
      <c r="M1" s="71"/>
    </row>
    <row r="2" spans="1:13" ht="15.75">
      <c r="A2" s="1229" t="s">
        <v>364</v>
      </c>
      <c r="B2" s="1197"/>
      <c r="C2" s="1197"/>
      <c r="D2" s="1197"/>
      <c r="E2" s="1197"/>
      <c r="F2" s="1197"/>
      <c r="G2" s="1197"/>
      <c r="H2" s="1197"/>
      <c r="I2" s="1198"/>
      <c r="J2" s="71"/>
      <c r="K2" s="71"/>
      <c r="L2" s="71"/>
      <c r="M2" s="71"/>
    </row>
    <row r="3" spans="1:13" ht="16.5" thickBot="1">
      <c r="A3" s="1218" t="s">
        <v>737</v>
      </c>
      <c r="B3" s="1219"/>
      <c r="C3" s="1219"/>
      <c r="D3" s="1219"/>
      <c r="E3" s="1219"/>
      <c r="F3" s="1219"/>
      <c r="G3" s="1219"/>
      <c r="H3" s="1219"/>
      <c r="I3" s="1220"/>
      <c r="J3" s="71"/>
      <c r="K3" s="71"/>
      <c r="L3" s="71"/>
      <c r="M3" s="71"/>
    </row>
    <row r="4" spans="1:13" ht="40.5" thickBot="1">
      <c r="A4" s="733" t="s">
        <v>180</v>
      </c>
      <c r="B4" s="734" t="s">
        <v>285</v>
      </c>
      <c r="C4" s="734" t="s">
        <v>182</v>
      </c>
      <c r="D4" s="734" t="s">
        <v>183</v>
      </c>
      <c r="E4" s="734" t="s">
        <v>8</v>
      </c>
      <c r="F4" s="734" t="s">
        <v>161</v>
      </c>
      <c r="G4" s="734" t="s">
        <v>286</v>
      </c>
      <c r="H4" s="734" t="s">
        <v>287</v>
      </c>
      <c r="I4" s="735" t="s">
        <v>617</v>
      </c>
      <c r="J4" s="17"/>
    </row>
    <row r="5" spans="1:13">
      <c r="A5" s="736" t="s">
        <v>189</v>
      </c>
      <c r="B5" s="910">
        <v>840468</v>
      </c>
      <c r="C5" s="911">
        <v>211345</v>
      </c>
      <c r="D5" s="911">
        <v>343265</v>
      </c>
      <c r="E5" s="910">
        <v>1395078</v>
      </c>
      <c r="F5" s="910">
        <v>1457418</v>
      </c>
      <c r="G5" s="912">
        <v>0.95722572384861448</v>
      </c>
      <c r="H5" s="913">
        <v>8.9790498480106871E-3</v>
      </c>
      <c r="I5" s="914">
        <v>5552167</v>
      </c>
      <c r="J5" s="17"/>
    </row>
    <row r="6" spans="1:13">
      <c r="A6" s="228" t="s">
        <v>190</v>
      </c>
      <c r="B6" s="915">
        <v>838517</v>
      </c>
      <c r="C6" s="916">
        <v>210892</v>
      </c>
      <c r="D6" s="916">
        <v>342429</v>
      </c>
      <c r="E6" s="915">
        <v>1391838</v>
      </c>
      <c r="F6" s="910">
        <v>1457418</v>
      </c>
      <c r="G6" s="917">
        <v>0.95500261421225752</v>
      </c>
      <c r="H6" s="918">
        <v>-2.3224507876978924E-3</v>
      </c>
      <c r="I6" s="914">
        <v>5552167</v>
      </c>
      <c r="J6" s="17"/>
    </row>
    <row r="7" spans="1:13">
      <c r="A7" s="228" t="s">
        <v>191</v>
      </c>
      <c r="B7" s="915">
        <v>854859</v>
      </c>
      <c r="C7" s="916">
        <v>213678</v>
      </c>
      <c r="D7" s="915">
        <v>348365</v>
      </c>
      <c r="E7" s="915">
        <v>1416902</v>
      </c>
      <c r="F7" s="910">
        <v>1457418</v>
      </c>
      <c r="G7" s="917">
        <v>0.97220015122634684</v>
      </c>
      <c r="H7" s="918">
        <v>1.8007842866770415E-2</v>
      </c>
      <c r="I7" s="914">
        <v>5552167</v>
      </c>
      <c r="J7" s="17"/>
    </row>
    <row r="8" spans="1:13">
      <c r="A8" s="228" t="s">
        <v>192</v>
      </c>
      <c r="B8" s="915">
        <v>888284</v>
      </c>
      <c r="C8" s="916">
        <v>220973</v>
      </c>
      <c r="D8" s="915">
        <v>357777</v>
      </c>
      <c r="E8" s="915">
        <v>1467034</v>
      </c>
      <c r="F8" s="910">
        <v>1457418</v>
      </c>
      <c r="G8" s="917">
        <v>1.0065979698343235</v>
      </c>
      <c r="H8" s="918">
        <v>3.5381416639965219E-2</v>
      </c>
      <c r="I8" s="914">
        <v>5552167</v>
      </c>
      <c r="J8" s="287"/>
    </row>
    <row r="9" spans="1:13">
      <c r="A9" s="228" t="s">
        <v>193</v>
      </c>
      <c r="B9" s="919"/>
      <c r="C9" s="916"/>
      <c r="D9" s="919"/>
      <c r="E9" s="915"/>
      <c r="F9" s="910"/>
      <c r="G9" s="917"/>
      <c r="H9" s="918"/>
      <c r="I9" s="914"/>
      <c r="J9" s="287"/>
    </row>
    <row r="10" spans="1:13">
      <c r="A10" s="228" t="s">
        <v>194</v>
      </c>
      <c r="B10" s="915"/>
      <c r="C10" s="916"/>
      <c r="D10" s="915"/>
      <c r="E10" s="915"/>
      <c r="F10" s="910"/>
      <c r="G10" s="917"/>
      <c r="H10" s="918"/>
      <c r="I10" s="914"/>
      <c r="J10" s="287"/>
    </row>
    <row r="11" spans="1:13">
      <c r="A11" s="228" t="s">
        <v>195</v>
      </c>
      <c r="B11" s="915"/>
      <c r="C11" s="920"/>
      <c r="D11" s="915"/>
      <c r="E11" s="915"/>
      <c r="F11" s="910"/>
      <c r="G11" s="917"/>
      <c r="H11" s="918"/>
      <c r="I11" s="914"/>
      <c r="J11" s="17"/>
    </row>
    <row r="12" spans="1:13">
      <c r="A12" s="228" t="s">
        <v>196</v>
      </c>
      <c r="B12" s="915"/>
      <c r="C12" s="920"/>
      <c r="D12" s="915"/>
      <c r="E12" s="915"/>
      <c r="F12" s="910"/>
      <c r="G12" s="917"/>
      <c r="H12" s="918"/>
      <c r="I12" s="914"/>
      <c r="J12" s="17"/>
    </row>
    <row r="13" spans="1:13">
      <c r="A13" s="228" t="s">
        <v>197</v>
      </c>
      <c r="B13" s="737"/>
      <c r="C13" s="775"/>
      <c r="D13" s="737"/>
      <c r="E13" s="737"/>
      <c r="F13" s="737"/>
      <c r="G13" s="738"/>
      <c r="H13" s="774"/>
      <c r="I13" s="725"/>
      <c r="J13" s="17"/>
    </row>
    <row r="14" spans="1:13">
      <c r="A14" s="228" t="s">
        <v>198</v>
      </c>
      <c r="B14" s="737"/>
      <c r="C14" s="775"/>
      <c r="D14" s="737"/>
      <c r="E14" s="737"/>
      <c r="F14" s="737"/>
      <c r="G14" s="738"/>
      <c r="H14" s="774"/>
      <c r="I14" s="725"/>
      <c r="J14" s="17"/>
    </row>
    <row r="15" spans="1:13">
      <c r="A15" s="228" t="s">
        <v>199</v>
      </c>
      <c r="B15" s="737"/>
      <c r="C15" s="775"/>
      <c r="D15" s="737"/>
      <c r="E15" s="737"/>
      <c r="F15" s="737"/>
      <c r="G15" s="738"/>
      <c r="H15" s="774"/>
      <c r="I15" s="725"/>
      <c r="J15" s="17"/>
    </row>
    <row r="16" spans="1:13" ht="13.5" thickBot="1">
      <c r="A16" s="776" t="s">
        <v>200</v>
      </c>
      <c r="B16" s="727"/>
      <c r="C16" s="777"/>
      <c r="D16" s="727"/>
      <c r="E16" s="727"/>
      <c r="F16" s="727"/>
      <c r="G16" s="778"/>
      <c r="H16" s="779"/>
      <c r="I16" s="728"/>
      <c r="J16" s="17"/>
    </row>
    <row r="17" spans="1:18">
      <c r="A17" s="667"/>
      <c r="B17" s="780"/>
      <c r="C17" s="780"/>
      <c r="D17" s="780"/>
      <c r="E17" s="780"/>
      <c r="F17" s="780"/>
      <c r="G17" s="781"/>
      <c r="H17" s="782"/>
      <c r="I17" s="783"/>
      <c r="J17" s="17"/>
      <c r="K17" s="17"/>
      <c r="L17" s="17"/>
      <c r="M17" s="17"/>
      <c r="N17" s="17"/>
      <c r="O17" s="17"/>
      <c r="P17" s="17"/>
      <c r="Q17" s="17"/>
      <c r="R17" s="17"/>
    </row>
    <row r="18" spans="1:18" s="17" customFormat="1" ht="14.25">
      <c r="A18" s="1266" t="s">
        <v>618</v>
      </c>
      <c r="B18" s="1266"/>
      <c r="C18" s="1266"/>
      <c r="D18" s="1266"/>
      <c r="E18" s="1266"/>
      <c r="F18" s="1266"/>
      <c r="G18" s="1266"/>
      <c r="H18" s="1266"/>
      <c r="I18" s="1266"/>
    </row>
    <row r="19" spans="1:18" s="286" customFormat="1">
      <c r="A19" s="17"/>
      <c r="B19" s="17"/>
      <c r="C19" s="17"/>
      <c r="D19" s="17"/>
      <c r="E19" s="17"/>
      <c r="F19" s="17"/>
      <c r="G19" s="17"/>
      <c r="H19" s="17"/>
      <c r="I19" s="17"/>
      <c r="J19" s="104"/>
      <c r="K19" s="104"/>
      <c r="L19" s="69"/>
      <c r="M19" s="104"/>
      <c r="N19" s="104"/>
      <c r="O19" s="104"/>
      <c r="P19" s="104"/>
      <c r="Q19" s="104"/>
      <c r="R19" s="104"/>
    </row>
    <row r="20" spans="1:18" s="17" customFormat="1">
      <c r="A20" s="1061" t="s">
        <v>638</v>
      </c>
      <c r="B20" s="1061"/>
      <c r="C20" s="1061"/>
      <c r="D20" s="1061"/>
      <c r="E20" s="1061"/>
      <c r="F20" s="1061"/>
      <c r="G20" s="1061"/>
      <c r="H20" s="1061"/>
      <c r="I20" s="1061"/>
    </row>
    <row r="21" spans="1:18" ht="14.25">
      <c r="A21" s="731" t="s">
        <v>634</v>
      </c>
      <c r="B21" s="745"/>
      <c r="C21" s="745"/>
      <c r="D21" s="742"/>
      <c r="E21" s="742"/>
      <c r="F21" s="742"/>
      <c r="G21" s="745"/>
      <c r="H21" s="742"/>
      <c r="I21" s="742"/>
    </row>
    <row r="22" spans="1:18" ht="25.5" customHeight="1">
      <c r="A22" s="740"/>
      <c r="B22" s="745"/>
      <c r="C22" s="745"/>
      <c r="D22" s="742"/>
      <c r="E22" s="742"/>
      <c r="F22" s="742"/>
      <c r="G22" s="745"/>
      <c r="H22" s="742"/>
      <c r="I22" s="742"/>
      <c r="J22" s="17"/>
      <c r="K22" s="17"/>
      <c r="L22" s="17"/>
      <c r="M22" s="17"/>
      <c r="N22" s="17"/>
      <c r="O22" s="17"/>
      <c r="P22" s="17"/>
      <c r="Q22" s="17"/>
      <c r="R22" s="17"/>
    </row>
  </sheetData>
  <mergeCells count="5">
    <mergeCell ref="A1:I1"/>
    <mergeCell ref="A3:I3"/>
    <mergeCell ref="A2:I2"/>
    <mergeCell ref="A20:I20"/>
    <mergeCell ref="A18:I18"/>
  </mergeCells>
  <printOptions horizontalCentered="1" verticalCentered="1" headings="1"/>
  <pageMargins left="0.25" right="0.25" top="0.5" bottom="0.5" header="0.5" footer="0.5"/>
  <pageSetup orientation="landscape" r:id="rId1"/>
  <customProperties>
    <customPr name="_pios_id" r:id="rId2"/>
    <customPr name="EpmWorksheetKeyString_GUID" r:id="rId3"/>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N19"/>
  <sheetViews>
    <sheetView zoomScale="90" zoomScaleNormal="90" workbookViewId="0">
      <selection sqref="A1:E1"/>
    </sheetView>
  </sheetViews>
  <sheetFormatPr defaultColWidth="9.140625" defaultRowHeight="12.75"/>
  <cols>
    <col min="1" max="1" width="19.28515625" style="448" customWidth="1"/>
    <col min="2" max="2" width="25.5703125" style="448" customWidth="1"/>
    <col min="3" max="3" width="23.42578125" style="448" bestFit="1" customWidth="1"/>
    <col min="4" max="4" width="27" style="448" bestFit="1" customWidth="1"/>
    <col min="5" max="5" width="32.42578125" style="448" bestFit="1" customWidth="1"/>
    <col min="6" max="12" width="9.5703125" style="448" customWidth="1"/>
    <col min="13" max="13" width="13.5703125" style="448" customWidth="1"/>
    <col min="14" max="16384" width="9.140625" style="448"/>
  </cols>
  <sheetData>
    <row r="1" spans="1:14" ht="15.75">
      <c r="A1" s="1137" t="s">
        <v>381</v>
      </c>
      <c r="B1" s="1138"/>
      <c r="C1" s="1138"/>
      <c r="D1" s="1138"/>
      <c r="E1" s="1139"/>
      <c r="F1" s="534"/>
      <c r="G1" s="534"/>
      <c r="H1" s="534"/>
      <c r="I1" s="534"/>
      <c r="J1" s="534"/>
      <c r="K1" s="534"/>
      <c r="L1" s="534"/>
      <c r="M1" s="534"/>
    </row>
    <row r="2" spans="1:14" ht="15.75">
      <c r="A2" s="1140" t="s">
        <v>364</v>
      </c>
      <c r="B2" s="1141"/>
      <c r="C2" s="1141"/>
      <c r="D2" s="1141"/>
      <c r="E2" s="1142"/>
      <c r="F2" s="534"/>
      <c r="G2" s="534"/>
      <c r="H2" s="534"/>
      <c r="I2" s="534"/>
      <c r="J2" s="534"/>
      <c r="K2" s="534"/>
      <c r="L2" s="534"/>
      <c r="M2" s="534"/>
    </row>
    <row r="3" spans="1:14" ht="16.5" thickBot="1">
      <c r="A3" s="1143" t="s">
        <v>737</v>
      </c>
      <c r="B3" s="1267"/>
      <c r="C3" s="1267"/>
      <c r="D3" s="1267"/>
      <c r="E3" s="1268"/>
      <c r="F3" s="534"/>
      <c r="G3" s="534"/>
      <c r="H3" s="534"/>
      <c r="I3" s="534"/>
      <c r="J3" s="534"/>
      <c r="K3" s="534"/>
      <c r="L3" s="534"/>
      <c r="M3" s="534"/>
    </row>
    <row r="4" spans="1:14">
      <c r="A4" s="1269">
        <v>2020</v>
      </c>
      <c r="B4" s="512" t="s">
        <v>655</v>
      </c>
      <c r="C4" s="513" t="s">
        <v>2</v>
      </c>
      <c r="D4" s="514" t="s">
        <v>678</v>
      </c>
      <c r="E4" s="515" t="s">
        <v>382</v>
      </c>
    </row>
    <row r="5" spans="1:14" ht="13.5" thickBot="1">
      <c r="A5" s="1270"/>
      <c r="B5" s="516" t="s">
        <v>8</v>
      </c>
      <c r="C5" s="516" t="s">
        <v>8</v>
      </c>
      <c r="D5" s="516" t="s">
        <v>8</v>
      </c>
      <c r="E5" s="517" t="s">
        <v>289</v>
      </c>
    </row>
    <row r="6" spans="1:14">
      <c r="A6" s="518"/>
      <c r="B6" s="519"/>
      <c r="C6" s="520"/>
      <c r="D6" s="58"/>
      <c r="E6" s="521"/>
    </row>
    <row r="7" spans="1:14">
      <c r="A7" s="103" t="s">
        <v>290</v>
      </c>
      <c r="B7" s="519">
        <v>525000</v>
      </c>
      <c r="C7" s="296">
        <v>187.77</v>
      </c>
      <c r="D7" s="58">
        <v>131999.24</v>
      </c>
      <c r="E7" s="521">
        <f>D7/B7</f>
        <v>0.25142712380952381</v>
      </c>
    </row>
    <row r="8" spans="1:14">
      <c r="A8" s="522"/>
      <c r="B8" s="523"/>
      <c r="C8" s="524"/>
      <c r="D8" s="525"/>
      <c r="E8" s="521"/>
    </row>
    <row r="9" spans="1:14" s="9" customFormat="1">
      <c r="A9" s="526"/>
      <c r="B9" s="519"/>
      <c r="C9" s="296"/>
      <c r="D9" s="58"/>
      <c r="E9" s="521"/>
    </row>
    <row r="10" spans="1:14" s="9" customFormat="1" ht="13.5" thickBot="1">
      <c r="A10" s="527" t="s">
        <v>289</v>
      </c>
      <c r="B10" s="528">
        <f>SUM(B6:B9)</f>
        <v>525000</v>
      </c>
      <c r="C10" s="528">
        <f t="shared" ref="C10:D10" si="0">SUM(C6:C9)</f>
        <v>187.77</v>
      </c>
      <c r="D10" s="528">
        <f t="shared" si="0"/>
        <v>131999.24</v>
      </c>
      <c r="E10" s="529">
        <f>SUM(E6:E9)</f>
        <v>0.25142712380952381</v>
      </c>
    </row>
    <row r="11" spans="1:14">
      <c r="A11" s="530"/>
    </row>
    <row r="12" spans="1:14">
      <c r="A12" s="530"/>
    </row>
    <row r="13" spans="1:14">
      <c r="A13" s="508" t="s">
        <v>657</v>
      </c>
    </row>
    <row r="14" spans="1:14">
      <c r="A14" s="508" t="s">
        <v>656</v>
      </c>
    </row>
    <row r="15" spans="1:14">
      <c r="A15" s="530"/>
    </row>
    <row r="16" spans="1:14">
      <c r="A16" s="531" t="s">
        <v>383</v>
      </c>
      <c r="B16" s="532"/>
      <c r="C16" s="532"/>
      <c r="D16" s="532"/>
      <c r="E16" s="532"/>
      <c r="F16" s="532"/>
      <c r="G16" s="532"/>
      <c r="H16" s="532"/>
      <c r="I16" s="532"/>
      <c r="J16" s="532"/>
      <c r="K16" s="532"/>
      <c r="L16" s="532"/>
      <c r="M16" s="532"/>
      <c r="N16" s="532"/>
    </row>
    <row r="17" spans="1:14">
      <c r="A17" s="532"/>
      <c r="B17" s="532"/>
      <c r="C17" s="532"/>
      <c r="D17" s="532"/>
      <c r="E17" s="532"/>
      <c r="F17" s="532"/>
      <c r="G17" s="532"/>
      <c r="H17" s="532"/>
      <c r="I17" s="532"/>
      <c r="J17" s="532"/>
      <c r="K17" s="532"/>
      <c r="L17" s="532"/>
      <c r="M17" s="532"/>
      <c r="N17" s="532"/>
    </row>
    <row r="18" spans="1:14">
      <c r="B18" s="533"/>
      <c r="C18" s="534"/>
      <c r="D18" s="534"/>
      <c r="E18" s="534"/>
    </row>
    <row r="19" spans="1:14">
      <c r="B19" s="533"/>
      <c r="C19" s="534"/>
      <c r="D19" s="534"/>
      <c r="E19" s="534"/>
    </row>
  </sheetData>
  <mergeCells count="4">
    <mergeCell ref="A1:E1"/>
    <mergeCell ref="A2:E2"/>
    <mergeCell ref="A3:E3"/>
    <mergeCell ref="A4:A5"/>
  </mergeCells>
  <printOptions headings="1"/>
  <pageMargins left="0.7" right="0.7" top="0.75" bottom="0.75" header="0.3" footer="0.3"/>
  <pageSetup scale="95" orientation="landscape" r:id="rId1"/>
  <headerFooter>
    <oddHeader>&amp;CPacific Gas and Electric Company ESA and CARE Programs Monthly Report</oddHeader>
  </headerFooter>
  <customProperties>
    <customPr name="_pios_id" r:id="rId2"/>
    <customPr name="EpmWorksheetKeyString_GUID" r:id="rId3"/>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M38"/>
  <sheetViews>
    <sheetView zoomScale="80" zoomScaleNormal="80" workbookViewId="0">
      <selection sqref="A1:B1"/>
    </sheetView>
  </sheetViews>
  <sheetFormatPr defaultColWidth="9.42578125" defaultRowHeight="12.75"/>
  <cols>
    <col min="1" max="1" width="62.42578125" style="17" customWidth="1"/>
    <col min="2" max="2" width="14.42578125" style="17" customWidth="1"/>
    <col min="3" max="16384" width="9.42578125" style="17"/>
  </cols>
  <sheetData>
    <row r="1" spans="1:13" ht="18" customHeight="1">
      <c r="A1" s="1275" t="s">
        <v>291</v>
      </c>
      <c r="B1" s="1276"/>
      <c r="C1" s="71"/>
      <c r="D1" s="71"/>
      <c r="E1" s="71"/>
      <c r="F1" s="71"/>
      <c r="G1" s="71"/>
      <c r="H1" s="71"/>
      <c r="I1" s="71"/>
      <c r="J1" s="71"/>
      <c r="K1" s="71"/>
      <c r="L1" s="71"/>
      <c r="M1" s="71"/>
    </row>
    <row r="2" spans="1:13" ht="18" customHeight="1">
      <c r="A2" s="1277" t="s">
        <v>364</v>
      </c>
      <c r="B2" s="1278"/>
      <c r="C2" s="71"/>
      <c r="D2" s="71"/>
      <c r="E2" s="71"/>
      <c r="F2" s="71"/>
      <c r="G2" s="71"/>
      <c r="H2" s="71"/>
      <c r="I2" s="71"/>
      <c r="J2" s="71"/>
      <c r="K2" s="71"/>
      <c r="L2" s="71"/>
      <c r="M2" s="71"/>
    </row>
    <row r="3" spans="1:13" ht="18" customHeight="1">
      <c r="A3" s="1275" t="s">
        <v>677</v>
      </c>
      <c r="B3" s="1276"/>
      <c r="C3" s="71"/>
      <c r="D3" s="71"/>
      <c r="E3" s="71"/>
      <c r="F3" s="71"/>
      <c r="G3" s="71"/>
      <c r="H3" s="71"/>
      <c r="I3" s="71"/>
      <c r="J3" s="71"/>
      <c r="K3" s="71"/>
      <c r="L3" s="71"/>
      <c r="M3" s="71"/>
    </row>
    <row r="4" spans="1:13" ht="17.25" thickBot="1">
      <c r="A4" s="304" t="s">
        <v>292</v>
      </c>
      <c r="B4" s="305">
        <v>1875</v>
      </c>
    </row>
    <row r="5" spans="1:13" ht="17.25" thickBot="1">
      <c r="A5" s="1279" t="s">
        <v>741</v>
      </c>
      <c r="B5" s="1280"/>
    </row>
    <row r="6" spans="1:13" ht="17.25" thickBot="1">
      <c r="A6" s="307" t="s">
        <v>673</v>
      </c>
      <c r="B6" s="306">
        <v>28</v>
      </c>
    </row>
    <row r="7" spans="1:13" ht="17.25" thickBot="1">
      <c r="A7" s="307" t="s">
        <v>674</v>
      </c>
      <c r="B7" s="306">
        <v>45</v>
      </c>
    </row>
    <row r="8" spans="1:13" ht="17.25" thickBot="1">
      <c r="A8" s="307" t="s">
        <v>740</v>
      </c>
      <c r="B8" s="306">
        <v>2</v>
      </c>
    </row>
    <row r="9" spans="1:13" ht="17.25" thickBot="1">
      <c r="A9" s="307" t="s">
        <v>294</v>
      </c>
      <c r="B9" s="306">
        <v>2</v>
      </c>
    </row>
    <row r="10" spans="1:13" ht="17.25" thickBot="1">
      <c r="A10" s="307" t="s">
        <v>295</v>
      </c>
      <c r="B10" s="306">
        <v>35</v>
      </c>
    </row>
    <row r="11" spans="1:13" ht="17.25" thickBot="1">
      <c r="A11" s="307" t="s">
        <v>675</v>
      </c>
      <c r="B11" s="306">
        <v>2</v>
      </c>
    </row>
    <row r="12" spans="1:13" ht="17.25" thickBot="1">
      <c r="A12" s="307" t="s">
        <v>676</v>
      </c>
      <c r="B12" s="306">
        <v>2</v>
      </c>
    </row>
    <row r="13" spans="1:13" ht="17.25" thickBot="1">
      <c r="A13" s="307" t="s">
        <v>296</v>
      </c>
      <c r="B13" s="306">
        <v>20</v>
      </c>
    </row>
    <row r="14" spans="1:13" ht="17.25" thickBot="1">
      <c r="A14" s="307" t="s">
        <v>297</v>
      </c>
      <c r="B14" s="306">
        <v>29</v>
      </c>
    </row>
    <row r="15" spans="1:13" ht="17.25" thickBot="1">
      <c r="A15" s="307" t="s">
        <v>732</v>
      </c>
      <c r="B15" s="306">
        <v>3</v>
      </c>
    </row>
    <row r="16" spans="1:13" ht="17.25" thickBot="1">
      <c r="A16" s="307" t="s">
        <v>298</v>
      </c>
      <c r="B16" s="306">
        <v>40</v>
      </c>
    </row>
    <row r="17" spans="1:2" ht="17.25" thickBot="1">
      <c r="A17" s="311" t="s">
        <v>299</v>
      </c>
      <c r="B17" s="312">
        <v>208</v>
      </c>
    </row>
    <row r="18" spans="1:2" s="310" customFormat="1" ht="17.25" thickBot="1">
      <c r="A18" s="1274"/>
      <c r="B18" s="1274"/>
    </row>
    <row r="19" spans="1:2" s="310" customFormat="1" ht="17.25" thickBot="1">
      <c r="A19" s="1272" t="s">
        <v>300</v>
      </c>
      <c r="B19" s="1273"/>
    </row>
    <row r="20" spans="1:2" s="310" customFormat="1" ht="17.25" thickBot="1">
      <c r="A20" s="307" t="s">
        <v>293</v>
      </c>
      <c r="B20" s="306">
        <v>2</v>
      </c>
    </row>
    <row r="21" spans="1:2" s="310" customFormat="1" ht="17.25" thickBot="1">
      <c r="A21" s="307" t="s">
        <v>301</v>
      </c>
      <c r="B21" s="306">
        <v>19</v>
      </c>
    </row>
    <row r="22" spans="1:2" s="310" customFormat="1" ht="17.25" thickBot="1">
      <c r="A22" s="307" t="s">
        <v>302</v>
      </c>
      <c r="B22" s="306">
        <v>5</v>
      </c>
    </row>
    <row r="23" spans="1:2" s="310" customFormat="1" ht="17.25" thickBot="1">
      <c r="A23" s="307" t="s">
        <v>644</v>
      </c>
      <c r="B23" s="306">
        <v>16</v>
      </c>
    </row>
    <row r="24" spans="1:2" s="310" customFormat="1" ht="17.25" thickBot="1">
      <c r="A24" s="307" t="s">
        <v>303</v>
      </c>
      <c r="B24" s="306">
        <v>14</v>
      </c>
    </row>
    <row r="25" spans="1:2" s="310" customFormat="1" ht="17.25" thickBot="1">
      <c r="A25" s="307" t="s">
        <v>304</v>
      </c>
      <c r="B25" s="306">
        <v>3</v>
      </c>
    </row>
    <row r="26" spans="1:2" s="310" customFormat="1" ht="17.25" thickBot="1">
      <c r="A26" s="307" t="s">
        <v>305</v>
      </c>
      <c r="B26" s="306">
        <v>109</v>
      </c>
    </row>
    <row r="27" spans="1:2" s="310" customFormat="1" ht="17.25" thickBot="1">
      <c r="A27" s="307" t="s">
        <v>306</v>
      </c>
      <c r="B27" s="306">
        <v>5</v>
      </c>
    </row>
    <row r="28" spans="1:2" s="310" customFormat="1" ht="17.25" thickBot="1">
      <c r="A28" s="307" t="s">
        <v>307</v>
      </c>
      <c r="B28" s="306">
        <v>5</v>
      </c>
    </row>
    <row r="29" spans="1:2" s="310" customFormat="1" ht="17.25" thickBot="1">
      <c r="A29" s="307" t="s">
        <v>733</v>
      </c>
      <c r="B29" s="306">
        <v>4</v>
      </c>
    </row>
    <row r="30" spans="1:2" s="310" customFormat="1" ht="17.25" thickBot="1">
      <c r="A30" s="307" t="s">
        <v>296</v>
      </c>
      <c r="B30" s="306">
        <v>7</v>
      </c>
    </row>
    <row r="31" spans="1:2" s="310" customFormat="1" ht="17.25" thickBot="1">
      <c r="A31" s="307" t="s">
        <v>297</v>
      </c>
      <c r="B31" s="306">
        <v>19</v>
      </c>
    </row>
    <row r="32" spans="1:2" ht="16.5" customHeight="1" thickBot="1">
      <c r="A32" s="302" t="s">
        <v>308</v>
      </c>
      <c r="B32" s="303">
        <v>208</v>
      </c>
    </row>
    <row r="33" spans="1:2" ht="16.5" customHeight="1">
      <c r="A33" s="928"/>
      <c r="B33" s="929"/>
    </row>
    <row r="34" spans="1:2" ht="16.5" customHeight="1">
      <c r="A34" s="928"/>
      <c r="B34" s="929"/>
    </row>
    <row r="35" spans="1:2" ht="49.5" customHeight="1">
      <c r="A35" s="1271" t="s">
        <v>646</v>
      </c>
      <c r="B35" s="1271"/>
    </row>
    <row r="36" spans="1:2" ht="48.75" customHeight="1">
      <c r="A36" s="1271" t="s">
        <v>647</v>
      </c>
      <c r="B36" s="1271"/>
    </row>
    <row r="37" spans="1:2" ht="42" customHeight="1">
      <c r="A37" s="1271" t="s">
        <v>648</v>
      </c>
      <c r="B37" s="1271"/>
    </row>
    <row r="38" spans="1:2" ht="50.25" customHeight="1">
      <c r="A38" s="1271" t="s">
        <v>649</v>
      </c>
      <c r="B38" s="1271"/>
    </row>
  </sheetData>
  <mergeCells count="10">
    <mergeCell ref="A1:B1"/>
    <mergeCell ref="A2:B2"/>
    <mergeCell ref="A3:B3"/>
    <mergeCell ref="A5:B5"/>
    <mergeCell ref="A36:B36"/>
    <mergeCell ref="A38:B38"/>
    <mergeCell ref="A19:B19"/>
    <mergeCell ref="A18:B18"/>
    <mergeCell ref="A35:B35"/>
    <mergeCell ref="A37:B37"/>
  </mergeCells>
  <printOptions horizontalCentered="1" verticalCentered="1"/>
  <pageMargins left="0.25" right="0.25" top="0.5" bottom="0.5" header="0.5" footer="0.5"/>
  <pageSetup scale="95" orientation="portrait" r:id="rId1"/>
  <customProperties>
    <customPr name="_pios_id" r:id="rId2"/>
    <customPr name="EpmWorksheetKeyString_GUID" r:id="rId3"/>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M56"/>
  <sheetViews>
    <sheetView zoomScale="90" zoomScaleNormal="90" workbookViewId="0">
      <selection activeCell="A2" sqref="A2:G2"/>
    </sheetView>
  </sheetViews>
  <sheetFormatPr defaultColWidth="8.5703125" defaultRowHeight="12.75"/>
  <cols>
    <col min="1" max="1" width="9.5703125" style="23" customWidth="1"/>
    <col min="2" max="2" width="23.7109375" style="77" customWidth="1"/>
    <col min="3" max="3" width="42.28515625" style="77" customWidth="1"/>
    <col min="4" max="4" width="11.5703125" style="77" bestFit="1" customWidth="1"/>
    <col min="5" max="5" width="9.42578125" style="77" customWidth="1"/>
    <col min="6" max="6" width="10.42578125" style="77" bestFit="1" customWidth="1"/>
    <col min="7" max="7" width="24.5703125" style="77" bestFit="1" customWidth="1"/>
    <col min="8" max="16384" width="8.5703125" style="17"/>
  </cols>
  <sheetData>
    <row r="1" spans="1:13" ht="23.25">
      <c r="A1" s="1284" t="s">
        <v>619</v>
      </c>
      <c r="B1" s="1285"/>
      <c r="C1" s="1285"/>
      <c r="D1" s="1285"/>
      <c r="E1" s="1285"/>
      <c r="F1" s="1285"/>
      <c r="G1" s="1286"/>
      <c r="H1" s="71"/>
      <c r="I1" s="71"/>
      <c r="J1" s="71"/>
      <c r="K1" s="71"/>
      <c r="L1" s="71"/>
      <c r="M1" s="71"/>
    </row>
    <row r="2" spans="1:13" ht="21">
      <c r="A2" s="1287" t="s">
        <v>364</v>
      </c>
      <c r="B2" s="1288"/>
      <c r="C2" s="1288"/>
      <c r="D2" s="1288"/>
      <c r="E2" s="1288"/>
      <c r="F2" s="1288"/>
      <c r="G2" s="1289"/>
      <c r="H2" s="71"/>
      <c r="I2" s="71"/>
      <c r="J2" s="71"/>
      <c r="K2" s="71"/>
      <c r="L2" s="71"/>
      <c r="M2" s="71"/>
    </row>
    <row r="3" spans="1:13" ht="21">
      <c r="A3" s="1290" t="s">
        <v>677</v>
      </c>
      <c r="B3" s="1291"/>
      <c r="C3" s="1291"/>
      <c r="D3" s="1291"/>
      <c r="E3" s="1291"/>
      <c r="F3" s="1291"/>
      <c r="G3" s="1292"/>
      <c r="H3" s="71"/>
      <c r="I3" s="71"/>
      <c r="J3" s="71"/>
      <c r="K3" s="71"/>
      <c r="L3" s="71"/>
      <c r="M3" s="71"/>
    </row>
    <row r="4" spans="1:13" s="22" customFormat="1" ht="15">
      <c r="A4" s="1293" t="s">
        <v>620</v>
      </c>
      <c r="B4" s="1293" t="s">
        <v>621</v>
      </c>
      <c r="C4" s="1293" t="s">
        <v>309</v>
      </c>
      <c r="D4" s="1281" t="s">
        <v>310</v>
      </c>
      <c r="E4" s="1282"/>
      <c r="F4" s="1282"/>
      <c r="G4" s="1283"/>
    </row>
    <row r="5" spans="1:13" s="73" customFormat="1" ht="45">
      <c r="A5" s="1294"/>
      <c r="B5" s="1295"/>
      <c r="C5" s="1295"/>
      <c r="D5" s="789" t="s">
        <v>311</v>
      </c>
      <c r="E5" s="790" t="s">
        <v>622</v>
      </c>
      <c r="F5" s="790" t="s">
        <v>623</v>
      </c>
      <c r="G5" s="790" t="s">
        <v>312</v>
      </c>
    </row>
    <row r="6" spans="1:13" s="73" customFormat="1">
      <c r="A6" s="72" t="s">
        <v>288</v>
      </c>
      <c r="B6" s="297" t="s">
        <v>734</v>
      </c>
      <c r="C6" s="297" t="s">
        <v>624</v>
      </c>
      <c r="D6" s="791">
        <v>6</v>
      </c>
      <c r="E6" s="297" t="s">
        <v>288</v>
      </c>
      <c r="F6" s="791">
        <v>203</v>
      </c>
      <c r="G6" s="297" t="s">
        <v>314</v>
      </c>
    </row>
    <row r="7" spans="1:13" s="73" customFormat="1">
      <c r="A7" s="72" t="s">
        <v>288</v>
      </c>
      <c r="B7" s="297" t="s">
        <v>317</v>
      </c>
      <c r="C7" s="297" t="s">
        <v>624</v>
      </c>
      <c r="D7" s="791">
        <v>7</v>
      </c>
      <c r="E7" s="297" t="s">
        <v>288</v>
      </c>
      <c r="F7" s="791">
        <v>102</v>
      </c>
      <c r="G7" s="297" t="s">
        <v>314</v>
      </c>
    </row>
    <row r="8" spans="1:13" s="73" customFormat="1">
      <c r="A8" s="72" t="s">
        <v>288</v>
      </c>
      <c r="B8" s="297" t="s">
        <v>626</v>
      </c>
      <c r="C8" s="297" t="s">
        <v>624</v>
      </c>
      <c r="D8" s="791">
        <v>1</v>
      </c>
      <c r="E8" s="297" t="s">
        <v>288</v>
      </c>
      <c r="F8" s="791">
        <v>150</v>
      </c>
      <c r="G8" s="297" t="s">
        <v>314</v>
      </c>
    </row>
    <row r="9" spans="1:13" s="73" customFormat="1" ht="15">
      <c r="A9" s="1281" t="s">
        <v>8</v>
      </c>
      <c r="B9" s="1282"/>
      <c r="C9" s="1283"/>
      <c r="D9" s="792">
        <v>14</v>
      </c>
      <c r="E9" s="790"/>
      <c r="F9" s="792">
        <v>455</v>
      </c>
      <c r="G9" s="790"/>
    </row>
    <row r="10" spans="1:13" s="73" customFormat="1">
      <c r="A10" s="72" t="s">
        <v>288</v>
      </c>
      <c r="B10" s="297" t="s">
        <v>643</v>
      </c>
      <c r="C10" s="297" t="s">
        <v>313</v>
      </c>
      <c r="D10" s="791">
        <v>1</v>
      </c>
      <c r="E10" s="297" t="s">
        <v>288</v>
      </c>
      <c r="F10" s="791">
        <v>5</v>
      </c>
      <c r="G10" s="297" t="s">
        <v>314</v>
      </c>
    </row>
    <row r="11" spans="1:13" s="73" customFormat="1">
      <c r="A11" s="72" t="s">
        <v>288</v>
      </c>
      <c r="B11" s="297" t="s">
        <v>316</v>
      </c>
      <c r="C11" s="297" t="s">
        <v>313</v>
      </c>
      <c r="D11" s="791">
        <v>1</v>
      </c>
      <c r="E11" s="297" t="s">
        <v>288</v>
      </c>
      <c r="F11" s="791">
        <v>1</v>
      </c>
      <c r="G11" s="297" t="s">
        <v>314</v>
      </c>
    </row>
    <row r="12" spans="1:13" s="73" customFormat="1">
      <c r="A12" s="72" t="s">
        <v>288</v>
      </c>
      <c r="B12" s="297" t="s">
        <v>735</v>
      </c>
      <c r="C12" s="297" t="s">
        <v>313</v>
      </c>
      <c r="D12" s="791">
        <v>2</v>
      </c>
      <c r="E12" s="297" t="s">
        <v>288</v>
      </c>
      <c r="F12" s="791">
        <v>9</v>
      </c>
      <c r="G12" s="297" t="s">
        <v>314</v>
      </c>
    </row>
    <row r="13" spans="1:13" s="73" customFormat="1">
      <c r="A13" s="72" t="s">
        <v>288</v>
      </c>
      <c r="B13" s="297" t="s">
        <v>642</v>
      </c>
      <c r="C13" s="297" t="s">
        <v>313</v>
      </c>
      <c r="D13" s="791">
        <v>3</v>
      </c>
      <c r="E13" s="297" t="s">
        <v>288</v>
      </c>
      <c r="F13" s="791">
        <v>60</v>
      </c>
      <c r="G13" s="297" t="s">
        <v>314</v>
      </c>
    </row>
    <row r="14" spans="1:13" s="73" customFormat="1">
      <c r="A14" s="72" t="s">
        <v>288</v>
      </c>
      <c r="B14" s="297" t="s">
        <v>672</v>
      </c>
      <c r="C14" s="297" t="s">
        <v>313</v>
      </c>
      <c r="D14" s="791">
        <v>1</v>
      </c>
      <c r="E14" s="297" t="s">
        <v>288</v>
      </c>
      <c r="F14" s="791">
        <v>10</v>
      </c>
      <c r="G14" s="297" t="s">
        <v>314</v>
      </c>
    </row>
    <row r="15" spans="1:13" s="73" customFormat="1">
      <c r="A15" s="72" t="s">
        <v>288</v>
      </c>
      <c r="B15" s="297" t="s">
        <v>317</v>
      </c>
      <c r="C15" s="297" t="s">
        <v>313</v>
      </c>
      <c r="D15" s="791">
        <v>10</v>
      </c>
      <c r="E15" s="297" t="s">
        <v>288</v>
      </c>
      <c r="F15" s="791">
        <v>145</v>
      </c>
      <c r="G15" s="297" t="s">
        <v>314</v>
      </c>
    </row>
    <row r="16" spans="1:13" s="73" customFormat="1">
      <c r="A16" s="72" t="s">
        <v>288</v>
      </c>
      <c r="B16" s="297" t="s">
        <v>626</v>
      </c>
      <c r="C16" s="297" t="s">
        <v>313</v>
      </c>
      <c r="D16" s="791">
        <v>1</v>
      </c>
      <c r="E16" s="297" t="s">
        <v>288</v>
      </c>
      <c r="F16" s="791">
        <v>70</v>
      </c>
      <c r="G16" s="297" t="s">
        <v>314</v>
      </c>
    </row>
    <row r="17" spans="1:7" s="73" customFormat="1" ht="15">
      <c r="A17" s="1281" t="s">
        <v>8</v>
      </c>
      <c r="B17" s="1282"/>
      <c r="C17" s="1283"/>
      <c r="D17" s="792">
        <v>19</v>
      </c>
      <c r="E17" s="790"/>
      <c r="F17" s="792">
        <v>300</v>
      </c>
      <c r="G17" s="790"/>
    </row>
    <row r="18" spans="1:7" s="73" customFormat="1">
      <c r="A18" s="72" t="s">
        <v>288</v>
      </c>
      <c r="B18" s="297" t="s">
        <v>315</v>
      </c>
      <c r="C18" s="297" t="s">
        <v>318</v>
      </c>
      <c r="D18" s="791">
        <v>2</v>
      </c>
      <c r="E18" s="297" t="s">
        <v>288</v>
      </c>
      <c r="F18" s="791">
        <v>3</v>
      </c>
      <c r="G18" s="297" t="s">
        <v>314</v>
      </c>
    </row>
    <row r="19" spans="1:7" s="73" customFormat="1">
      <c r="A19" s="72" t="s">
        <v>288</v>
      </c>
      <c r="B19" s="297" t="s">
        <v>317</v>
      </c>
      <c r="C19" s="297" t="s">
        <v>318</v>
      </c>
      <c r="D19" s="791">
        <v>1</v>
      </c>
      <c r="E19" s="297" t="s">
        <v>288</v>
      </c>
      <c r="F19" s="791">
        <v>16</v>
      </c>
      <c r="G19" s="297" t="s">
        <v>314</v>
      </c>
    </row>
    <row r="20" spans="1:7" s="73" customFormat="1">
      <c r="A20" s="72" t="s">
        <v>288</v>
      </c>
      <c r="B20" s="297" t="s">
        <v>626</v>
      </c>
      <c r="C20" s="297" t="s">
        <v>318</v>
      </c>
      <c r="D20" s="791">
        <v>1</v>
      </c>
      <c r="E20" s="297" t="s">
        <v>288</v>
      </c>
      <c r="F20" s="791">
        <v>50</v>
      </c>
      <c r="G20" s="297" t="s">
        <v>314</v>
      </c>
    </row>
    <row r="21" spans="1:7" s="73" customFormat="1" ht="15">
      <c r="A21" s="1281" t="s">
        <v>8</v>
      </c>
      <c r="B21" s="1282"/>
      <c r="C21" s="1283"/>
      <c r="D21" s="792">
        <v>4</v>
      </c>
      <c r="E21" s="926"/>
      <c r="F21" s="792">
        <v>69</v>
      </c>
      <c r="G21" s="926"/>
    </row>
    <row r="22" spans="1:7" s="73" customFormat="1">
      <c r="A22" s="72" t="s">
        <v>288</v>
      </c>
      <c r="B22" s="297" t="s">
        <v>315</v>
      </c>
      <c r="C22" s="297" t="s">
        <v>319</v>
      </c>
      <c r="D22" s="791">
        <v>1</v>
      </c>
      <c r="E22" s="297" t="s">
        <v>288</v>
      </c>
      <c r="F22" s="791">
        <v>17</v>
      </c>
      <c r="G22" s="297" t="s">
        <v>314</v>
      </c>
    </row>
    <row r="23" spans="1:7" s="73" customFormat="1">
      <c r="A23" s="72" t="s">
        <v>288</v>
      </c>
      <c r="B23" s="297" t="s">
        <v>316</v>
      </c>
      <c r="C23" s="297" t="s">
        <v>319</v>
      </c>
      <c r="D23" s="791">
        <v>1</v>
      </c>
      <c r="E23" s="297" t="s">
        <v>288</v>
      </c>
      <c r="F23" s="791">
        <v>1</v>
      </c>
      <c r="G23" s="297" t="s">
        <v>314</v>
      </c>
    </row>
    <row r="24" spans="1:7" s="73" customFormat="1">
      <c r="A24" s="72" t="s">
        <v>288</v>
      </c>
      <c r="B24" s="297" t="s">
        <v>317</v>
      </c>
      <c r="C24" s="297" t="s">
        <v>319</v>
      </c>
      <c r="D24" s="791">
        <v>3</v>
      </c>
      <c r="E24" s="297" t="s">
        <v>288</v>
      </c>
      <c r="F24" s="791">
        <v>60</v>
      </c>
      <c r="G24" s="297" t="s">
        <v>314</v>
      </c>
    </row>
    <row r="25" spans="1:7" s="73" customFormat="1">
      <c r="A25" s="72" t="s">
        <v>288</v>
      </c>
      <c r="B25" s="297" t="s">
        <v>626</v>
      </c>
      <c r="C25" s="297" t="s">
        <v>319</v>
      </c>
      <c r="D25" s="791">
        <v>1</v>
      </c>
      <c r="E25" s="297" t="s">
        <v>288</v>
      </c>
      <c r="F25" s="791">
        <v>50</v>
      </c>
      <c r="G25" s="297" t="s">
        <v>314</v>
      </c>
    </row>
    <row r="26" spans="1:7" s="73" customFormat="1" ht="15">
      <c r="A26" s="1281" t="s">
        <v>8</v>
      </c>
      <c r="B26" s="1282"/>
      <c r="C26" s="1283"/>
      <c r="D26" s="792">
        <v>6</v>
      </c>
      <c r="E26" s="926"/>
      <c r="F26" s="792">
        <v>128</v>
      </c>
      <c r="G26" s="926"/>
    </row>
    <row r="27" spans="1:7" s="73" customFormat="1">
      <c r="A27" s="72" t="s">
        <v>288</v>
      </c>
      <c r="B27" s="297" t="s">
        <v>317</v>
      </c>
      <c r="C27" s="297" t="s">
        <v>320</v>
      </c>
      <c r="D27" s="791">
        <v>9</v>
      </c>
      <c r="E27" s="297" t="s">
        <v>288</v>
      </c>
      <c r="F27" s="791">
        <v>128</v>
      </c>
      <c r="G27" s="297" t="s">
        <v>314</v>
      </c>
    </row>
    <row r="28" spans="1:7" s="73" customFormat="1">
      <c r="A28" s="72" t="s">
        <v>288</v>
      </c>
      <c r="B28" s="297" t="s">
        <v>626</v>
      </c>
      <c r="C28" s="297" t="s">
        <v>320</v>
      </c>
      <c r="D28" s="791">
        <v>1</v>
      </c>
      <c r="E28" s="297" t="s">
        <v>288</v>
      </c>
      <c r="F28" s="791">
        <v>69</v>
      </c>
      <c r="G28" s="297" t="s">
        <v>314</v>
      </c>
    </row>
    <row r="29" spans="1:7" s="73" customFormat="1" ht="15">
      <c r="A29" s="1281" t="s">
        <v>8</v>
      </c>
      <c r="B29" s="1282"/>
      <c r="C29" s="1283"/>
      <c r="D29" s="792">
        <v>10</v>
      </c>
      <c r="E29" s="790"/>
      <c r="F29" s="792">
        <v>197</v>
      </c>
      <c r="G29" s="790"/>
    </row>
    <row r="30" spans="1:7" s="73" customFormat="1">
      <c r="A30" s="72" t="s">
        <v>288</v>
      </c>
      <c r="B30" s="297" t="s">
        <v>625</v>
      </c>
      <c r="C30" s="297" t="s">
        <v>736</v>
      </c>
      <c r="D30" s="791">
        <v>3</v>
      </c>
      <c r="E30" s="297" t="s">
        <v>288</v>
      </c>
      <c r="F30" s="791">
        <v>62</v>
      </c>
      <c r="G30" s="297" t="s">
        <v>314</v>
      </c>
    </row>
    <row r="31" spans="1:7" s="73" customFormat="1">
      <c r="A31" s="72" t="s">
        <v>288</v>
      </c>
      <c r="B31" s="297" t="s">
        <v>316</v>
      </c>
      <c r="C31" s="297" t="s">
        <v>321</v>
      </c>
      <c r="D31" s="791">
        <v>1</v>
      </c>
      <c r="E31" s="297" t="s">
        <v>288</v>
      </c>
      <c r="F31" s="791">
        <v>50</v>
      </c>
      <c r="G31" s="297" t="s">
        <v>314</v>
      </c>
    </row>
    <row r="32" spans="1:7" s="73" customFormat="1" ht="15">
      <c r="A32" s="1281" t="s">
        <v>8</v>
      </c>
      <c r="B32" s="1282"/>
      <c r="C32" s="1283"/>
      <c r="D32" s="792">
        <v>4</v>
      </c>
      <c r="E32" s="790"/>
      <c r="F32" s="792">
        <v>112</v>
      </c>
      <c r="G32" s="790"/>
    </row>
    <row r="33" spans="1:7" s="73" customFormat="1">
      <c r="A33" s="72" t="s">
        <v>288</v>
      </c>
      <c r="B33" s="297" t="s">
        <v>317</v>
      </c>
      <c r="C33" s="297" t="s">
        <v>738</v>
      </c>
      <c r="D33" s="791">
        <v>2</v>
      </c>
      <c r="E33" s="297" t="s">
        <v>288</v>
      </c>
      <c r="F33" s="791">
        <v>30</v>
      </c>
      <c r="G33" s="297" t="s">
        <v>314</v>
      </c>
    </row>
    <row r="34" spans="1:7" s="73" customFormat="1">
      <c r="A34" s="72" t="s">
        <v>288</v>
      </c>
      <c r="B34" s="297" t="s">
        <v>626</v>
      </c>
      <c r="C34" s="297" t="s">
        <v>738</v>
      </c>
      <c r="D34" s="791">
        <v>1</v>
      </c>
      <c r="E34" s="297" t="s">
        <v>288</v>
      </c>
      <c r="F34" s="791">
        <v>80</v>
      </c>
      <c r="G34" s="297" t="s">
        <v>314</v>
      </c>
    </row>
    <row r="35" spans="1:7" s="73" customFormat="1" ht="15">
      <c r="A35" s="1281" t="s">
        <v>8</v>
      </c>
      <c r="B35" s="1282"/>
      <c r="C35" s="1283"/>
      <c r="D35" s="792">
        <v>3</v>
      </c>
      <c r="E35" s="790"/>
      <c r="F35" s="792">
        <v>110</v>
      </c>
      <c r="G35" s="790"/>
    </row>
    <row r="36" spans="1:7" s="73" customFormat="1">
      <c r="A36" s="72" t="s">
        <v>288</v>
      </c>
      <c r="B36" s="297" t="s">
        <v>315</v>
      </c>
      <c r="C36" s="297" t="s">
        <v>322</v>
      </c>
      <c r="D36" s="791">
        <v>4</v>
      </c>
      <c r="E36" s="297" t="s">
        <v>288</v>
      </c>
      <c r="F36" s="791">
        <v>39</v>
      </c>
      <c r="G36" s="297" t="s">
        <v>314</v>
      </c>
    </row>
    <row r="37" spans="1:7" s="73" customFormat="1">
      <c r="A37" s="72" t="s">
        <v>288</v>
      </c>
      <c r="B37" s="297" t="s">
        <v>642</v>
      </c>
      <c r="C37" s="297" t="s">
        <v>322</v>
      </c>
      <c r="D37" s="791">
        <v>2</v>
      </c>
      <c r="E37" s="297" t="s">
        <v>288</v>
      </c>
      <c r="F37" s="791">
        <v>41</v>
      </c>
      <c r="G37" s="297" t="s">
        <v>314</v>
      </c>
    </row>
    <row r="38" spans="1:7" s="73" customFormat="1">
      <c r="A38" s="72" t="s">
        <v>288</v>
      </c>
      <c r="B38" s="297" t="s">
        <v>317</v>
      </c>
      <c r="C38" s="297" t="s">
        <v>322</v>
      </c>
      <c r="D38" s="791">
        <v>3</v>
      </c>
      <c r="E38" s="297" t="s">
        <v>288</v>
      </c>
      <c r="F38" s="791">
        <v>65</v>
      </c>
      <c r="G38" s="297" t="s">
        <v>314</v>
      </c>
    </row>
    <row r="39" spans="1:7" s="73" customFormat="1">
      <c r="A39" s="72" t="s">
        <v>288</v>
      </c>
      <c r="B39" s="297" t="s">
        <v>626</v>
      </c>
      <c r="C39" s="297" t="s">
        <v>322</v>
      </c>
      <c r="D39" s="791">
        <v>2</v>
      </c>
      <c r="E39" s="297" t="s">
        <v>288</v>
      </c>
      <c r="F39" s="791">
        <v>359</v>
      </c>
      <c r="G39" s="297" t="s">
        <v>314</v>
      </c>
    </row>
    <row r="40" spans="1:7" s="73" customFormat="1" ht="15">
      <c r="A40" s="1281" t="s">
        <v>8</v>
      </c>
      <c r="B40" s="1282"/>
      <c r="C40" s="1283"/>
      <c r="D40" s="792">
        <v>11</v>
      </c>
      <c r="E40" s="790"/>
      <c r="F40" s="792">
        <v>504</v>
      </c>
      <c r="G40" s="790"/>
    </row>
    <row r="41" spans="1:7">
      <c r="A41" s="793"/>
      <c r="B41" s="794"/>
      <c r="C41" s="795" t="s">
        <v>739</v>
      </c>
      <c r="D41" s="796">
        <f>+D9+D17+D21+D26+D29+D32+D35+D40</f>
        <v>71</v>
      </c>
      <c r="E41" s="797"/>
      <c r="F41" s="796">
        <f>+F9+F17+F21+F26+F29+F32+F35+F40</f>
        <v>1875</v>
      </c>
      <c r="G41" s="794"/>
    </row>
    <row r="44" spans="1:7" ht="14.25">
      <c r="A44" s="798" t="s">
        <v>627</v>
      </c>
      <c r="B44" s="798"/>
      <c r="C44" s="798"/>
      <c r="D44" s="798"/>
      <c r="E44" s="798"/>
      <c r="F44" s="798"/>
      <c r="G44" s="798"/>
    </row>
    <row r="45" spans="1:7">
      <c r="A45" s="787" t="s">
        <v>628</v>
      </c>
      <c r="B45" s="798"/>
      <c r="C45" s="798"/>
      <c r="D45" s="798"/>
      <c r="E45" s="798"/>
      <c r="F45" s="798"/>
      <c r="G45" s="798"/>
    </row>
    <row r="46" spans="1:7">
      <c r="A46" s="787" t="s">
        <v>629</v>
      </c>
      <c r="B46" s="798"/>
      <c r="C46" s="798"/>
      <c r="D46" s="798"/>
      <c r="E46" s="798"/>
      <c r="F46" s="798"/>
      <c r="G46" s="798"/>
    </row>
    <row r="47" spans="1:7" ht="14.25">
      <c r="A47" s="787" t="s">
        <v>630</v>
      </c>
      <c r="B47" s="798"/>
      <c r="C47" s="798"/>
      <c r="D47" s="798"/>
      <c r="E47" s="798"/>
      <c r="F47" s="798"/>
      <c r="G47" s="798"/>
    </row>
    <row r="48" spans="1:7" ht="14.25">
      <c r="A48" s="788" t="s">
        <v>631</v>
      </c>
      <c r="B48" s="788"/>
      <c r="C48" s="788"/>
      <c r="D48" s="788"/>
      <c r="E48" s="788"/>
      <c r="F48" s="788"/>
      <c r="G48" s="788"/>
    </row>
    <row r="49" spans="1:7">
      <c r="A49" s="76"/>
      <c r="B49" s="27"/>
      <c r="C49" s="27"/>
      <c r="D49" s="27"/>
      <c r="E49" s="27"/>
      <c r="F49" s="27"/>
      <c r="G49" s="27"/>
    </row>
    <row r="50" spans="1:7">
      <c r="A50" s="799" t="s">
        <v>271</v>
      </c>
      <c r="B50" s="799"/>
      <c r="C50" s="799"/>
      <c r="D50" s="799"/>
      <c r="E50" s="799"/>
      <c r="F50" s="799"/>
      <c r="G50" s="799"/>
    </row>
    <row r="51" spans="1:7">
      <c r="A51" s="799" t="s">
        <v>639</v>
      </c>
      <c r="B51" s="799"/>
      <c r="C51" s="799"/>
      <c r="D51" s="799"/>
      <c r="E51" s="799"/>
      <c r="F51" s="799"/>
      <c r="G51" s="799"/>
    </row>
    <row r="56" spans="1:7">
      <c r="D56" s="800"/>
      <c r="F56" s="800"/>
    </row>
  </sheetData>
  <mergeCells count="15">
    <mergeCell ref="A40:C40"/>
    <mergeCell ref="A21:C21"/>
    <mergeCell ref="A26:C26"/>
    <mergeCell ref="A1:G1"/>
    <mergeCell ref="A2:G2"/>
    <mergeCell ref="A3:G3"/>
    <mergeCell ref="A4:A5"/>
    <mergeCell ref="B4:B5"/>
    <mergeCell ref="C4:C5"/>
    <mergeCell ref="D4:G4"/>
    <mergeCell ref="A9:C9"/>
    <mergeCell ref="A17:C17"/>
    <mergeCell ref="A29:C29"/>
    <mergeCell ref="A32:C32"/>
    <mergeCell ref="A35:C35"/>
  </mergeCells>
  <printOptions horizontalCentered="1" verticalCentered="1"/>
  <pageMargins left="0.25" right="0.25" top="0.5" bottom="0.5" header="0.5" footer="0.5"/>
  <pageSetup scale="10" orientation="portrait" r:id="rId1"/>
  <customProperties>
    <customPr name="_pios_id" r:id="rId2"/>
    <customPr name="EpmWorksheetKeyString_GUID"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F184"/>
  <sheetViews>
    <sheetView zoomScale="70" zoomScaleNormal="70" workbookViewId="0">
      <selection sqref="A1:AF87"/>
    </sheetView>
  </sheetViews>
  <sheetFormatPr defaultColWidth="9.42578125" defaultRowHeight="12.75"/>
  <cols>
    <col min="1" max="1" width="49.28515625" style="17" customWidth="1"/>
    <col min="2" max="2" width="6.5703125" style="17" customWidth="1"/>
    <col min="3" max="3" width="10.85546875" style="17" customWidth="1"/>
    <col min="4" max="4" width="13.140625" style="17" customWidth="1"/>
    <col min="5" max="5" width="13.42578125" style="17" customWidth="1"/>
    <col min="6" max="6" width="10.5703125" style="17" customWidth="1"/>
    <col min="7" max="7" width="17.85546875" style="17" customWidth="1"/>
    <col min="8" max="8" width="14.7109375" style="17" customWidth="1"/>
    <col min="9" max="9" width="2.42578125" style="17" customWidth="1"/>
    <col min="10" max="10" width="6.5703125" style="17" customWidth="1"/>
    <col min="11" max="11" width="12.140625" style="17" customWidth="1"/>
    <col min="12" max="12" width="13.140625" style="17" customWidth="1"/>
    <col min="13" max="13" width="11.28515625" style="17" customWidth="1"/>
    <col min="14" max="14" width="9.5703125" style="17" customWidth="1"/>
    <col min="15" max="15" width="16.85546875" style="17" customWidth="1"/>
    <col min="16" max="16" width="15.28515625" style="17" customWidth="1"/>
    <col min="17" max="17" width="1.5703125" style="17" customWidth="1"/>
    <col min="18" max="18" width="6.5703125" style="17" customWidth="1"/>
    <col min="19" max="19" width="10.28515625" style="17" customWidth="1"/>
    <col min="20" max="20" width="12.5703125" style="17" customWidth="1"/>
    <col min="21" max="21" width="11.42578125" style="17" customWidth="1"/>
    <col min="22" max="22" width="9.5703125" style="17" customWidth="1"/>
    <col min="23" max="23" width="15.5703125" style="17" customWidth="1"/>
    <col min="24" max="24" width="13.42578125" style="17" customWidth="1"/>
    <col min="25" max="25" width="2.42578125" style="17" customWidth="1"/>
    <col min="26" max="26" width="6.5703125" style="17" customWidth="1"/>
    <col min="27" max="27" width="11" style="17" customWidth="1"/>
    <col min="28" max="28" width="10.42578125" style="17" customWidth="1"/>
    <col min="29" max="29" width="10" style="17" customWidth="1"/>
    <col min="30" max="30" width="9.5703125" style="17" customWidth="1"/>
    <col min="31" max="31" width="11.7109375" style="17" customWidth="1"/>
    <col min="32" max="32" width="13.85546875" style="17" customWidth="1"/>
    <col min="33" max="16384" width="9.42578125" style="17"/>
  </cols>
  <sheetData>
    <row r="1" spans="1:32" ht="15.75">
      <c r="A1" s="1021" t="s">
        <v>35</v>
      </c>
      <c r="B1" s="1021"/>
      <c r="C1" s="1021"/>
      <c r="D1" s="1021"/>
      <c r="E1" s="1021"/>
      <c r="F1" s="1021"/>
      <c r="G1" s="1021"/>
      <c r="H1" s="1021"/>
      <c r="I1" s="1021"/>
      <c r="J1" s="1021"/>
      <c r="K1" s="1021"/>
      <c r="L1" s="1021"/>
      <c r="M1" s="1021"/>
      <c r="N1" s="1021"/>
      <c r="O1" s="1021"/>
      <c r="P1" s="1021"/>
      <c r="Q1" s="1021"/>
      <c r="R1" s="1021"/>
      <c r="S1" s="1021"/>
      <c r="T1" s="1021"/>
      <c r="U1" s="1021"/>
      <c r="V1" s="1021"/>
      <c r="W1" s="1021"/>
      <c r="X1" s="1021"/>
      <c r="Y1" s="1021"/>
      <c r="Z1" s="1021"/>
      <c r="AA1" s="1021"/>
      <c r="AB1" s="1021"/>
      <c r="AC1" s="1021"/>
      <c r="AD1" s="1021"/>
      <c r="AE1" s="1021"/>
      <c r="AF1" s="1021"/>
    </row>
    <row r="2" spans="1:32" ht="15.6" customHeight="1">
      <c r="A2" s="1022" t="s">
        <v>364</v>
      </c>
      <c r="B2" s="1022"/>
      <c r="C2" s="1022"/>
      <c r="D2" s="1022"/>
      <c r="E2" s="1022"/>
      <c r="F2" s="1022"/>
      <c r="G2" s="1022"/>
      <c r="H2" s="1022"/>
      <c r="I2" s="1022"/>
      <c r="J2" s="1022"/>
      <c r="K2" s="1022"/>
      <c r="L2" s="1022"/>
      <c r="M2" s="1022"/>
      <c r="N2" s="1022"/>
      <c r="O2" s="1022"/>
      <c r="P2" s="1022"/>
      <c r="Q2" s="1022"/>
      <c r="R2" s="1022"/>
      <c r="S2" s="1022"/>
      <c r="T2" s="1022"/>
      <c r="U2" s="1022"/>
      <c r="V2" s="1022"/>
      <c r="W2" s="1022"/>
      <c r="X2" s="1022"/>
      <c r="Y2" s="1022"/>
      <c r="Z2" s="1022"/>
      <c r="AA2" s="1022"/>
      <c r="AB2" s="1022"/>
      <c r="AC2" s="1022"/>
      <c r="AD2" s="1022"/>
      <c r="AE2" s="1022"/>
      <c r="AF2" s="1022"/>
    </row>
    <row r="3" spans="1:32" ht="15.6" customHeight="1" thickBot="1">
      <c r="A3" s="1023" t="s">
        <v>737</v>
      </c>
      <c r="B3" s="1023"/>
      <c r="C3" s="1023"/>
      <c r="D3" s="1023"/>
      <c r="E3" s="1023"/>
      <c r="F3" s="1023"/>
      <c r="G3" s="1023"/>
      <c r="H3" s="1023"/>
      <c r="I3" s="1023"/>
      <c r="J3" s="1023"/>
      <c r="K3" s="1023"/>
      <c r="L3" s="1023"/>
      <c r="M3" s="1023"/>
      <c r="N3" s="1023"/>
      <c r="O3" s="1023"/>
      <c r="P3" s="1023"/>
      <c r="Q3" s="1023"/>
      <c r="R3" s="1023"/>
      <c r="S3" s="1023"/>
      <c r="T3" s="1023"/>
      <c r="U3" s="1023"/>
      <c r="V3" s="1023"/>
      <c r="W3" s="1023"/>
      <c r="X3" s="1023"/>
      <c r="Y3" s="1023"/>
      <c r="Z3" s="1023"/>
      <c r="AA3" s="1023"/>
      <c r="AB3" s="1023"/>
      <c r="AC3" s="1023"/>
      <c r="AD3" s="1023"/>
      <c r="AE3" s="1023"/>
      <c r="AF3" s="1023"/>
    </row>
    <row r="4" spans="1:32" customFormat="1" ht="16.5" thickBot="1">
      <c r="A4" s="17"/>
      <c r="B4" s="1024" t="s">
        <v>36</v>
      </c>
      <c r="C4" s="1025"/>
      <c r="D4" s="1025"/>
      <c r="E4" s="1025"/>
      <c r="F4" s="1025"/>
      <c r="G4" s="1025"/>
      <c r="H4" s="1025"/>
      <c r="I4" s="97"/>
      <c r="J4" s="1024" t="s">
        <v>37</v>
      </c>
      <c r="K4" s="1025"/>
      <c r="L4" s="1025"/>
      <c r="M4" s="1025"/>
      <c r="N4" s="1025"/>
      <c r="O4" s="1025"/>
      <c r="P4" s="1025"/>
      <c r="Q4" s="97"/>
      <c r="R4" s="1024" t="s">
        <v>38</v>
      </c>
      <c r="S4" s="1025"/>
      <c r="T4" s="1025"/>
      <c r="U4" s="1025"/>
      <c r="V4" s="1025"/>
      <c r="W4" s="1025"/>
      <c r="X4" s="1025"/>
      <c r="Y4" s="97"/>
      <c r="Z4" s="1024" t="s">
        <v>39</v>
      </c>
      <c r="AA4" s="1025"/>
      <c r="AB4" s="1025"/>
      <c r="AC4" s="1025"/>
      <c r="AD4" s="1025"/>
      <c r="AE4" s="1025"/>
      <c r="AF4" s="1026"/>
    </row>
    <row r="5" spans="1:32" customFormat="1">
      <c r="A5" s="573"/>
      <c r="B5" s="95"/>
      <c r="C5" s="1015" t="s">
        <v>40</v>
      </c>
      <c r="D5" s="1016"/>
      <c r="E5" s="1016"/>
      <c r="F5" s="1016"/>
      <c r="G5" s="1016"/>
      <c r="H5" s="1017"/>
      <c r="I5" s="96"/>
      <c r="J5" s="95"/>
      <c r="K5" s="1015" t="s">
        <v>40</v>
      </c>
      <c r="L5" s="1016"/>
      <c r="M5" s="1016"/>
      <c r="N5" s="1016"/>
      <c r="O5" s="1016"/>
      <c r="P5" s="1017"/>
      <c r="Q5" s="96"/>
      <c r="R5" s="95"/>
      <c r="S5" s="1015" t="s">
        <v>40</v>
      </c>
      <c r="T5" s="1016"/>
      <c r="U5" s="1016"/>
      <c r="V5" s="1016"/>
      <c r="W5" s="1016"/>
      <c r="X5" s="1017"/>
      <c r="Y5" s="96"/>
      <c r="Z5" s="182"/>
      <c r="AA5" s="1018" t="s">
        <v>40</v>
      </c>
      <c r="AB5" s="1019"/>
      <c r="AC5" s="1019"/>
      <c r="AD5" s="1019"/>
      <c r="AE5" s="1019"/>
      <c r="AF5" s="1020"/>
    </row>
    <row r="6" spans="1:32" customFormat="1" ht="38.25">
      <c r="A6" s="574" t="s">
        <v>41</v>
      </c>
      <c r="B6" s="94" t="s">
        <v>42</v>
      </c>
      <c r="C6" s="566" t="s">
        <v>43</v>
      </c>
      <c r="D6" s="553" t="s">
        <v>44</v>
      </c>
      <c r="E6" s="553" t="s">
        <v>45</v>
      </c>
      <c r="F6" s="553" t="s">
        <v>46</v>
      </c>
      <c r="G6" s="553" t="s">
        <v>48</v>
      </c>
      <c r="H6" s="567" t="s">
        <v>47</v>
      </c>
      <c r="I6" s="96"/>
      <c r="J6" s="94" t="s">
        <v>42</v>
      </c>
      <c r="K6" s="566" t="s">
        <v>43</v>
      </c>
      <c r="L6" s="553" t="s">
        <v>44</v>
      </c>
      <c r="M6" s="553" t="s">
        <v>45</v>
      </c>
      <c r="N6" s="553" t="s">
        <v>46</v>
      </c>
      <c r="O6" s="553" t="s">
        <v>48</v>
      </c>
      <c r="P6" s="567" t="s">
        <v>47</v>
      </c>
      <c r="Q6" s="96"/>
      <c r="R6" s="94" t="s">
        <v>42</v>
      </c>
      <c r="S6" s="566" t="s">
        <v>43</v>
      </c>
      <c r="T6" s="553" t="s">
        <v>44</v>
      </c>
      <c r="U6" s="553" t="s">
        <v>45</v>
      </c>
      <c r="V6" s="553" t="s">
        <v>46</v>
      </c>
      <c r="W6" s="553" t="s">
        <v>48</v>
      </c>
      <c r="X6" s="567" t="s">
        <v>47</v>
      </c>
      <c r="Y6" s="96"/>
      <c r="Z6" s="94" t="s">
        <v>42</v>
      </c>
      <c r="AA6" s="566" t="s">
        <v>43</v>
      </c>
      <c r="AB6" s="553" t="s">
        <v>44</v>
      </c>
      <c r="AC6" s="553" t="s">
        <v>45</v>
      </c>
      <c r="AD6" s="553" t="s">
        <v>46</v>
      </c>
      <c r="AE6" s="553" t="s">
        <v>48</v>
      </c>
      <c r="AF6" s="567" t="s">
        <v>47</v>
      </c>
    </row>
    <row r="7" spans="1:32" customFormat="1" ht="38.25" customHeight="1">
      <c r="A7" s="575" t="s">
        <v>10</v>
      </c>
      <c r="B7" s="93"/>
      <c r="C7" s="290" t="s">
        <v>49</v>
      </c>
      <c r="D7" s="290" t="s">
        <v>50</v>
      </c>
      <c r="E7" s="290" t="s">
        <v>51</v>
      </c>
      <c r="F7" s="290" t="s">
        <v>52</v>
      </c>
      <c r="G7" s="290" t="s">
        <v>53</v>
      </c>
      <c r="H7" s="93"/>
      <c r="I7" s="96"/>
      <c r="J7" s="93"/>
      <c r="K7" s="290" t="s">
        <v>49</v>
      </c>
      <c r="L7" s="290" t="s">
        <v>50</v>
      </c>
      <c r="M7" s="290" t="s">
        <v>51</v>
      </c>
      <c r="N7" s="290" t="s">
        <v>52</v>
      </c>
      <c r="O7" s="290" t="s">
        <v>53</v>
      </c>
      <c r="P7" s="33"/>
      <c r="Q7" s="96"/>
      <c r="R7" s="93"/>
      <c r="S7" s="37"/>
      <c r="T7" s="1"/>
      <c r="U7" s="1"/>
      <c r="V7" s="1"/>
      <c r="W7" s="1"/>
      <c r="X7" s="33"/>
      <c r="Y7" s="96"/>
      <c r="Z7" s="93"/>
      <c r="AA7" s="37"/>
      <c r="AB7" s="1"/>
      <c r="AC7" s="1"/>
      <c r="AD7" s="1"/>
      <c r="AE7" s="1"/>
      <c r="AF7" s="33"/>
    </row>
    <row r="8" spans="1:32" customFormat="1">
      <c r="A8" s="576" t="s">
        <v>54</v>
      </c>
      <c r="B8" s="576" t="s">
        <v>55</v>
      </c>
      <c r="C8" s="124">
        <v>1293</v>
      </c>
      <c r="D8" s="125">
        <v>7021.8151799999996</v>
      </c>
      <c r="E8" s="125">
        <v>1.2654000000000003</v>
      </c>
      <c r="F8" s="125">
        <v>24293</v>
      </c>
      <c r="G8" s="83">
        <v>1124211.2</v>
      </c>
      <c r="H8" s="231">
        <v>2.5681708113622925E-2</v>
      </c>
      <c r="I8" s="126"/>
      <c r="J8" s="576" t="s">
        <v>55</v>
      </c>
      <c r="K8" s="124">
        <v>399</v>
      </c>
      <c r="L8" s="124">
        <v>1663.1291839999994</v>
      </c>
      <c r="M8" s="124">
        <v>0.29970000000000019</v>
      </c>
      <c r="N8" s="124">
        <v>7578</v>
      </c>
      <c r="O8" s="124">
        <v>346914.36</v>
      </c>
      <c r="P8" s="231">
        <v>2.3710552501482053E-2</v>
      </c>
      <c r="Q8" s="126"/>
      <c r="R8" s="576" t="s">
        <v>55</v>
      </c>
      <c r="S8" s="124">
        <v>894</v>
      </c>
      <c r="T8" s="125">
        <v>5358.6859960000002</v>
      </c>
      <c r="U8" s="125">
        <v>0.96570000000000011</v>
      </c>
      <c r="V8" s="125">
        <v>16715</v>
      </c>
      <c r="W8" s="83">
        <v>777296.84</v>
      </c>
      <c r="X8" s="231">
        <v>2.6671306319331761E-2</v>
      </c>
      <c r="Y8" s="126"/>
      <c r="Z8" s="576" t="s">
        <v>55</v>
      </c>
      <c r="AA8" s="124"/>
      <c r="AB8" s="125"/>
      <c r="AC8" s="125"/>
      <c r="AD8" s="125"/>
      <c r="AE8" s="83"/>
      <c r="AF8" s="231">
        <v>0</v>
      </c>
    </row>
    <row r="9" spans="1:32" customFormat="1">
      <c r="A9" s="576" t="s">
        <v>56</v>
      </c>
      <c r="B9" s="576" t="s">
        <v>55</v>
      </c>
      <c r="C9" s="124">
        <v>2621</v>
      </c>
      <c r="D9" s="125">
        <v>1455008.2518919997</v>
      </c>
      <c r="E9" s="125">
        <v>203.6756</v>
      </c>
      <c r="F9" s="125">
        <v>0</v>
      </c>
      <c r="G9" s="83">
        <v>2128178.8200000003</v>
      </c>
      <c r="H9" s="231">
        <v>4.8616547556931004E-2</v>
      </c>
      <c r="I9" s="126"/>
      <c r="J9" s="576" t="s">
        <v>55</v>
      </c>
      <c r="K9" s="124">
        <v>934</v>
      </c>
      <c r="L9" s="125">
        <v>517028.95066719968</v>
      </c>
      <c r="M9" s="125">
        <v>72.376000000000005</v>
      </c>
      <c r="N9" s="125">
        <v>0</v>
      </c>
      <c r="O9" s="83">
        <v>758381.92000000039</v>
      </c>
      <c r="P9" s="231">
        <v>5.1833121956481626E-2</v>
      </c>
      <c r="Q9" s="126"/>
      <c r="R9" s="576" t="s">
        <v>55</v>
      </c>
      <c r="S9" s="124">
        <v>1687</v>
      </c>
      <c r="T9" s="125">
        <v>937979.30122480006</v>
      </c>
      <c r="U9" s="125">
        <v>131.2996</v>
      </c>
      <c r="V9" s="125">
        <v>0</v>
      </c>
      <c r="W9" s="83">
        <v>1369796.9</v>
      </c>
      <c r="X9" s="231">
        <v>4.7001699781991979E-2</v>
      </c>
      <c r="Y9" s="126"/>
      <c r="Z9" s="576" t="s">
        <v>55</v>
      </c>
      <c r="AA9" s="124"/>
      <c r="AB9" s="125"/>
      <c r="AC9" s="125"/>
      <c r="AD9" s="125"/>
      <c r="AE9" s="83"/>
      <c r="AF9" s="231">
        <v>0</v>
      </c>
    </row>
    <row r="10" spans="1:32" customFormat="1">
      <c r="A10" s="576" t="s">
        <v>445</v>
      </c>
      <c r="B10" s="576" t="s">
        <v>58</v>
      </c>
      <c r="C10" s="124">
        <v>24</v>
      </c>
      <c r="D10" s="125">
        <v>-395.39346207</v>
      </c>
      <c r="E10" s="125">
        <v>-7.9080000000000011E-2</v>
      </c>
      <c r="F10" s="125">
        <v>37.355699999999999</v>
      </c>
      <c r="G10" s="83">
        <v>6209.7</v>
      </c>
      <c r="H10" s="231">
        <v>1.41855643204021E-4</v>
      </c>
      <c r="I10" s="126"/>
      <c r="J10" s="576" t="s">
        <v>58</v>
      </c>
      <c r="K10" s="124">
        <v>13</v>
      </c>
      <c r="L10" s="125">
        <v>-263.59564137999996</v>
      </c>
      <c r="M10" s="125">
        <v>-5.272000000000001E-2</v>
      </c>
      <c r="N10" s="125">
        <v>16.451899999999998</v>
      </c>
      <c r="O10" s="83">
        <v>3363.5899999999997</v>
      </c>
      <c r="P10" s="231">
        <v>2.2989125410795912E-4</v>
      </c>
      <c r="Q10" s="126"/>
      <c r="R10" s="576" t="s">
        <v>58</v>
      </c>
      <c r="S10" s="124">
        <v>11</v>
      </c>
      <c r="T10" s="125">
        <v>-131.79782069000001</v>
      </c>
      <c r="U10" s="125">
        <v>-2.6360000000000001E-2</v>
      </c>
      <c r="V10" s="125">
        <v>20.9038</v>
      </c>
      <c r="W10" s="83">
        <v>2846.11</v>
      </c>
      <c r="X10" s="231">
        <v>9.7658278951080421E-5</v>
      </c>
      <c r="Y10" s="126"/>
      <c r="Z10" s="576" t="s">
        <v>58</v>
      </c>
      <c r="AA10" s="124"/>
      <c r="AB10" s="125"/>
      <c r="AC10" s="125"/>
      <c r="AD10" s="125"/>
      <c r="AE10" s="83"/>
      <c r="AF10" s="231">
        <v>0</v>
      </c>
    </row>
    <row r="11" spans="1:32" customFormat="1">
      <c r="A11" s="577" t="s">
        <v>446</v>
      </c>
      <c r="B11" s="577" t="s">
        <v>55</v>
      </c>
      <c r="C11" s="234"/>
      <c r="D11" s="235"/>
      <c r="E11" s="235"/>
      <c r="F11" s="235"/>
      <c r="G11" s="235"/>
      <c r="H11" s="578"/>
      <c r="I11" s="126"/>
      <c r="J11" s="577" t="s">
        <v>55</v>
      </c>
      <c r="K11" s="234">
        <v>0</v>
      </c>
      <c r="L11" s="235">
        <v>0</v>
      </c>
      <c r="M11" s="235">
        <v>0</v>
      </c>
      <c r="N11" s="235">
        <v>0</v>
      </c>
      <c r="O11" s="235">
        <v>0</v>
      </c>
      <c r="P11" s="578"/>
      <c r="Q11" s="126"/>
      <c r="R11" s="577" t="s">
        <v>55</v>
      </c>
      <c r="S11" s="234"/>
      <c r="T11" s="235"/>
      <c r="U11" s="235"/>
      <c r="V11" s="235"/>
      <c r="W11" s="235"/>
      <c r="X11" s="578"/>
      <c r="Y11" s="126"/>
      <c r="Z11" s="577" t="s">
        <v>55</v>
      </c>
      <c r="AA11" s="234"/>
      <c r="AB11" s="235"/>
      <c r="AC11" s="235"/>
      <c r="AD11" s="235"/>
      <c r="AE11" s="235"/>
      <c r="AF11" s="231">
        <v>0</v>
      </c>
    </row>
    <row r="12" spans="1:32" customFormat="1">
      <c r="A12" s="579"/>
      <c r="B12" s="577"/>
      <c r="C12" s="124"/>
      <c r="D12" s="125"/>
      <c r="E12" s="125"/>
      <c r="F12" s="125"/>
      <c r="G12" s="83"/>
      <c r="H12" s="231"/>
      <c r="I12" s="126"/>
      <c r="J12" s="577"/>
      <c r="K12" s="128"/>
      <c r="L12" s="129"/>
      <c r="M12" s="129"/>
      <c r="N12" s="129"/>
      <c r="O12" s="83"/>
      <c r="P12" s="231"/>
      <c r="Q12" s="126"/>
      <c r="R12" s="577"/>
      <c r="S12" s="128"/>
      <c r="T12" s="129"/>
      <c r="U12" s="129"/>
      <c r="V12" s="129"/>
      <c r="W12" s="83"/>
      <c r="X12" s="231"/>
      <c r="Y12" s="126"/>
      <c r="Z12" s="577"/>
      <c r="AA12" s="128"/>
      <c r="AB12" s="129"/>
      <c r="AC12" s="129"/>
      <c r="AD12" s="129"/>
      <c r="AE12" s="83"/>
      <c r="AF12" s="231">
        <v>0</v>
      </c>
    </row>
    <row r="13" spans="1:32" customFormat="1">
      <c r="A13" s="580" t="s">
        <v>11</v>
      </c>
      <c r="B13" s="581"/>
      <c r="C13" s="232"/>
      <c r="D13" s="233"/>
      <c r="E13" s="233"/>
      <c r="F13" s="233"/>
      <c r="G13" s="233"/>
      <c r="H13" s="582"/>
      <c r="I13" s="126"/>
      <c r="J13" s="581"/>
      <c r="K13" s="232"/>
      <c r="L13" s="233"/>
      <c r="M13" s="233"/>
      <c r="N13" s="233"/>
      <c r="O13" s="233"/>
      <c r="P13" s="582"/>
      <c r="Q13" s="126"/>
      <c r="R13" s="581"/>
      <c r="S13" s="232"/>
      <c r="T13" s="233"/>
      <c r="U13" s="233"/>
      <c r="V13" s="233"/>
      <c r="W13" s="233"/>
      <c r="X13" s="582"/>
      <c r="Y13" s="126"/>
      <c r="Z13" s="581"/>
      <c r="AA13" s="232"/>
      <c r="AB13" s="233"/>
      <c r="AC13" s="233"/>
      <c r="AD13" s="233"/>
      <c r="AE13" s="233"/>
      <c r="AF13" s="127"/>
    </row>
    <row r="14" spans="1:32" customFormat="1">
      <c r="A14" s="576" t="s">
        <v>447</v>
      </c>
      <c r="B14" s="576" t="s">
        <v>58</v>
      </c>
      <c r="C14" s="124">
        <v>26036</v>
      </c>
      <c r="D14" s="125">
        <v>191711.21774728</v>
      </c>
      <c r="E14" s="125">
        <v>26.819620000000004</v>
      </c>
      <c r="F14" s="125">
        <v>130569.05079999998</v>
      </c>
      <c r="G14" s="83">
        <v>1893911.6</v>
      </c>
      <c r="H14" s="231">
        <v>4.326489978413716E-2</v>
      </c>
      <c r="I14" s="126"/>
      <c r="J14" s="576" t="s">
        <v>58</v>
      </c>
      <c r="K14" s="128">
        <v>8519</v>
      </c>
      <c r="L14" s="129">
        <v>79986.885475770003</v>
      </c>
      <c r="M14" s="129">
        <v>11.190180000000003</v>
      </c>
      <c r="N14" s="129">
        <v>42409.765899999984</v>
      </c>
      <c r="O14" s="83">
        <v>619689.39000000013</v>
      </c>
      <c r="P14" s="231">
        <v>4.2353904912458482E-2</v>
      </c>
      <c r="Q14" s="126"/>
      <c r="R14" s="576" t="s">
        <v>58</v>
      </c>
      <c r="S14" s="128">
        <v>17517</v>
      </c>
      <c r="T14" s="129">
        <v>111724.33227150999</v>
      </c>
      <c r="U14" s="129">
        <v>15.629440000000001</v>
      </c>
      <c r="V14" s="129">
        <v>88159.284899999999</v>
      </c>
      <c r="W14" s="83">
        <v>1274222.21</v>
      </c>
      <c r="X14" s="231">
        <v>4.372225529928294E-2</v>
      </c>
      <c r="Y14" s="126"/>
      <c r="Z14" s="576" t="s">
        <v>58</v>
      </c>
      <c r="AA14" s="128"/>
      <c r="AB14" s="129"/>
      <c r="AC14" s="129"/>
      <c r="AD14" s="129"/>
      <c r="AE14" s="83"/>
      <c r="AF14" s="231">
        <v>0</v>
      </c>
    </row>
    <row r="15" spans="1:32" customFormat="1">
      <c r="A15" s="576" t="s">
        <v>448</v>
      </c>
      <c r="B15" s="576" t="s">
        <v>58</v>
      </c>
      <c r="C15" s="124">
        <v>3059</v>
      </c>
      <c r="D15" s="125">
        <v>14418</v>
      </c>
      <c r="E15" s="125">
        <v>2.4510599999999996</v>
      </c>
      <c r="F15" s="125">
        <v>12791.425800000001</v>
      </c>
      <c r="G15" s="83">
        <v>14636.32</v>
      </c>
      <c r="H15" s="231">
        <v>3.3435505543583051E-4</v>
      </c>
      <c r="I15" s="126"/>
      <c r="J15" s="576" t="s">
        <v>58</v>
      </c>
      <c r="K15" s="128">
        <v>1240</v>
      </c>
      <c r="L15" s="129">
        <v>7128</v>
      </c>
      <c r="M15" s="129">
        <v>1.2117599999999995</v>
      </c>
      <c r="N15" s="129">
        <v>5141.6118000000015</v>
      </c>
      <c r="O15" s="83">
        <v>5933</v>
      </c>
      <c r="P15" s="231">
        <v>4.0550269522222432E-4</v>
      </c>
      <c r="Q15" s="126"/>
      <c r="R15" s="576" t="s">
        <v>58</v>
      </c>
      <c r="S15" s="128">
        <v>1819</v>
      </c>
      <c r="T15" s="129">
        <v>7290</v>
      </c>
      <c r="U15" s="129">
        <v>1.2393000000000001</v>
      </c>
      <c r="V15" s="129">
        <v>7649.8139999999994</v>
      </c>
      <c r="W15" s="83">
        <v>8703.32</v>
      </c>
      <c r="X15" s="231">
        <v>2.9863612171016481E-4</v>
      </c>
      <c r="Y15" s="126"/>
      <c r="Z15" s="576" t="s">
        <v>58</v>
      </c>
      <c r="AA15" s="128"/>
      <c r="AB15" s="129"/>
      <c r="AC15" s="129"/>
      <c r="AD15" s="129"/>
      <c r="AE15" s="83"/>
      <c r="AF15" s="231">
        <v>0</v>
      </c>
    </row>
    <row r="16" spans="1:32" customFormat="1">
      <c r="A16" s="576" t="s">
        <v>62</v>
      </c>
      <c r="B16" s="576" t="s">
        <v>58</v>
      </c>
      <c r="C16" s="124">
        <v>643</v>
      </c>
      <c r="D16" s="125">
        <v>0</v>
      </c>
      <c r="E16" s="125">
        <v>0</v>
      </c>
      <c r="F16" s="125">
        <v>4705.4552000000003</v>
      </c>
      <c r="G16" s="83">
        <v>1127542.2599999998</v>
      </c>
      <c r="H16" s="231">
        <v>2.5757803522233835E-2</v>
      </c>
      <c r="I16" s="126"/>
      <c r="J16" s="576" t="s">
        <v>58</v>
      </c>
      <c r="K16" s="128">
        <v>218</v>
      </c>
      <c r="L16" s="129">
        <v>0</v>
      </c>
      <c r="M16" s="129">
        <v>0</v>
      </c>
      <c r="N16" s="129">
        <v>1511.8490000000002</v>
      </c>
      <c r="O16" s="83">
        <v>382277.1599999998</v>
      </c>
      <c r="P16" s="231">
        <v>2.6127493460626566E-2</v>
      </c>
      <c r="Q16" s="126"/>
      <c r="R16" s="576" t="s">
        <v>58</v>
      </c>
      <c r="S16" s="128">
        <v>425</v>
      </c>
      <c r="T16" s="129">
        <v>0</v>
      </c>
      <c r="U16" s="129">
        <v>0</v>
      </c>
      <c r="V16" s="129">
        <v>3193.6062000000002</v>
      </c>
      <c r="W16" s="83">
        <v>745265.1</v>
      </c>
      <c r="X16" s="231">
        <v>2.5572204527690368E-2</v>
      </c>
      <c r="Y16" s="126"/>
      <c r="Z16" s="576" t="s">
        <v>58</v>
      </c>
      <c r="AA16" s="128"/>
      <c r="AB16" s="129"/>
      <c r="AC16" s="129"/>
      <c r="AD16" s="129"/>
      <c r="AE16" s="83"/>
      <c r="AF16" s="231">
        <v>0</v>
      </c>
    </row>
    <row r="17" spans="1:32" customFormat="1">
      <c r="A17" s="576" t="s">
        <v>449</v>
      </c>
      <c r="B17" s="576" t="s">
        <v>55</v>
      </c>
      <c r="C17" s="124"/>
      <c r="D17" s="125"/>
      <c r="E17" s="125"/>
      <c r="F17" s="125"/>
      <c r="G17" s="83"/>
      <c r="H17" s="231"/>
      <c r="I17" s="126"/>
      <c r="J17" s="576" t="s">
        <v>55</v>
      </c>
      <c r="K17" s="128">
        <v>0</v>
      </c>
      <c r="L17" s="129">
        <v>0</v>
      </c>
      <c r="M17" s="129">
        <v>0</v>
      </c>
      <c r="N17" s="129">
        <v>0</v>
      </c>
      <c r="O17" s="83">
        <v>0</v>
      </c>
      <c r="P17" s="231"/>
      <c r="Q17" s="126"/>
      <c r="R17" s="576" t="s">
        <v>55</v>
      </c>
      <c r="S17" s="128"/>
      <c r="T17" s="129"/>
      <c r="U17" s="129"/>
      <c r="V17" s="129"/>
      <c r="W17" s="83"/>
      <c r="X17" s="231"/>
      <c r="Y17" s="126"/>
      <c r="Z17" s="576" t="s">
        <v>55</v>
      </c>
      <c r="AA17" s="128"/>
      <c r="AB17" s="129"/>
      <c r="AC17" s="129"/>
      <c r="AD17" s="129"/>
      <c r="AE17" s="83"/>
      <c r="AF17" s="231">
        <v>0</v>
      </c>
    </row>
    <row r="18" spans="1:32" customFormat="1">
      <c r="A18" s="576"/>
      <c r="B18" s="576"/>
      <c r="C18" s="124"/>
      <c r="D18" s="125"/>
      <c r="E18" s="125"/>
      <c r="F18" s="125"/>
      <c r="G18" s="83"/>
      <c r="H18" s="231"/>
      <c r="I18" s="126"/>
      <c r="J18" s="576"/>
      <c r="K18" s="128"/>
      <c r="L18" s="129"/>
      <c r="M18" s="129"/>
      <c r="N18" s="129"/>
      <c r="O18" s="83"/>
      <c r="P18" s="231"/>
      <c r="Q18" s="126"/>
      <c r="R18" s="576"/>
      <c r="S18" s="128"/>
      <c r="T18" s="129"/>
      <c r="U18" s="129"/>
      <c r="V18" s="129"/>
      <c r="W18" s="83"/>
      <c r="X18" s="231"/>
      <c r="Y18" s="126"/>
      <c r="Z18" s="576"/>
      <c r="AA18" s="128"/>
      <c r="AB18" s="129"/>
      <c r="AC18" s="129"/>
      <c r="AD18" s="129"/>
      <c r="AE18" s="83"/>
      <c r="AF18" s="231">
        <v>0</v>
      </c>
    </row>
    <row r="19" spans="1:32" customFormat="1">
      <c r="A19" s="576"/>
      <c r="B19" s="576"/>
      <c r="C19" s="124"/>
      <c r="D19" s="125"/>
      <c r="E19" s="125"/>
      <c r="F19" s="125"/>
      <c r="G19" s="83"/>
      <c r="H19" s="231"/>
      <c r="I19" s="126"/>
      <c r="J19" s="576"/>
      <c r="K19" s="128"/>
      <c r="L19" s="129"/>
      <c r="M19" s="129"/>
      <c r="N19" s="129"/>
      <c r="O19" s="83"/>
      <c r="P19" s="231"/>
      <c r="Q19" s="126"/>
      <c r="R19" s="576"/>
      <c r="S19" s="128"/>
      <c r="T19" s="129"/>
      <c r="U19" s="129"/>
      <c r="V19" s="129"/>
      <c r="W19" s="83"/>
      <c r="X19" s="231"/>
      <c r="Y19" s="126"/>
      <c r="Z19" s="576"/>
      <c r="AA19" s="128"/>
      <c r="AB19" s="129"/>
      <c r="AC19" s="129"/>
      <c r="AD19" s="129"/>
      <c r="AE19" s="83"/>
      <c r="AF19" s="231">
        <v>0</v>
      </c>
    </row>
    <row r="20" spans="1:32" customFormat="1">
      <c r="A20" s="576" t="s">
        <v>432</v>
      </c>
      <c r="B20" s="576" t="s">
        <v>55</v>
      </c>
      <c r="C20" s="124"/>
      <c r="D20" s="125"/>
      <c r="E20" s="125"/>
      <c r="F20" s="125"/>
      <c r="G20" s="83"/>
      <c r="H20" s="231"/>
      <c r="I20" s="126"/>
      <c r="J20" s="576" t="s">
        <v>55</v>
      </c>
      <c r="K20" s="128"/>
      <c r="L20" s="129"/>
      <c r="M20" s="129"/>
      <c r="N20" s="129"/>
      <c r="O20" s="83"/>
      <c r="P20" s="231"/>
      <c r="Q20" s="126"/>
      <c r="R20" s="576" t="s">
        <v>55</v>
      </c>
      <c r="S20" s="128"/>
      <c r="T20" s="129"/>
      <c r="U20" s="129"/>
      <c r="V20" s="129"/>
      <c r="W20" s="83"/>
      <c r="X20" s="231"/>
      <c r="Y20" s="126"/>
      <c r="Z20" s="576" t="s">
        <v>55</v>
      </c>
      <c r="AA20" s="128"/>
      <c r="AB20" s="129"/>
      <c r="AC20" s="129"/>
      <c r="AD20" s="129"/>
      <c r="AE20" s="83"/>
      <c r="AF20" s="231">
        <v>0</v>
      </c>
    </row>
    <row r="21" spans="1:32" customFormat="1">
      <c r="A21" s="576" t="s">
        <v>433</v>
      </c>
      <c r="B21" s="576" t="s">
        <v>55</v>
      </c>
      <c r="C21" s="234">
        <v>0</v>
      </c>
      <c r="D21" s="235">
        <v>0</v>
      </c>
      <c r="E21" s="235">
        <v>0</v>
      </c>
      <c r="F21" s="235">
        <v>0</v>
      </c>
      <c r="G21" s="83">
        <v>8219.9399999999987</v>
      </c>
      <c r="H21" s="578">
        <v>1.8777797249439751E-4</v>
      </c>
      <c r="I21" s="126"/>
      <c r="J21" s="576" t="s">
        <v>55</v>
      </c>
      <c r="K21" s="234">
        <v>0</v>
      </c>
      <c r="L21" s="235">
        <v>0</v>
      </c>
      <c r="M21" s="235">
        <v>0</v>
      </c>
      <c r="N21" s="235">
        <v>0</v>
      </c>
      <c r="O21" s="83">
        <v>8219.9399999999987</v>
      </c>
      <c r="P21" s="578">
        <v>5.6180816190206815E-4</v>
      </c>
      <c r="Q21" s="126"/>
      <c r="R21" s="576" t="s">
        <v>55</v>
      </c>
      <c r="S21" s="234">
        <v>0</v>
      </c>
      <c r="T21" s="235">
        <v>0</v>
      </c>
      <c r="U21" s="235">
        <v>0</v>
      </c>
      <c r="V21" s="235">
        <v>0</v>
      </c>
      <c r="W21" s="235"/>
      <c r="X21" s="578">
        <v>0</v>
      </c>
      <c r="Y21" s="126"/>
      <c r="Z21" s="576" t="s">
        <v>55</v>
      </c>
      <c r="AA21" s="234"/>
      <c r="AB21" s="235"/>
      <c r="AC21" s="235"/>
      <c r="AD21" s="235"/>
      <c r="AE21" s="235"/>
      <c r="AF21" s="231">
        <v>0</v>
      </c>
    </row>
    <row r="22" spans="1:32" customFormat="1">
      <c r="A22" s="92" t="s">
        <v>434</v>
      </c>
      <c r="B22" s="576" t="s">
        <v>55</v>
      </c>
      <c r="C22" s="234">
        <v>65</v>
      </c>
      <c r="D22" s="235">
        <v>63</v>
      </c>
      <c r="E22" s="235">
        <v>0</v>
      </c>
      <c r="F22" s="235">
        <v>108.2</v>
      </c>
      <c r="G22" s="83">
        <v>0</v>
      </c>
      <c r="H22" s="578">
        <v>0</v>
      </c>
      <c r="I22" s="126"/>
      <c r="J22" s="576" t="s">
        <v>55</v>
      </c>
      <c r="K22" s="234">
        <v>28</v>
      </c>
      <c r="L22" s="235">
        <v>12</v>
      </c>
      <c r="M22" s="235">
        <v>0</v>
      </c>
      <c r="N22" s="235">
        <v>50</v>
      </c>
      <c r="O22" s="83">
        <v>0</v>
      </c>
      <c r="P22" s="578">
        <v>0</v>
      </c>
      <c r="Q22" s="126"/>
      <c r="R22" s="576" t="s">
        <v>55</v>
      </c>
      <c r="S22" s="234">
        <v>37</v>
      </c>
      <c r="T22" s="235">
        <v>51</v>
      </c>
      <c r="U22" s="235">
        <v>0</v>
      </c>
      <c r="V22" s="235">
        <v>58.2</v>
      </c>
      <c r="W22" s="980">
        <v>0</v>
      </c>
      <c r="X22" s="578">
        <v>0</v>
      </c>
      <c r="Y22" s="126"/>
      <c r="Z22" s="576"/>
      <c r="AA22" s="130"/>
      <c r="AB22" s="131"/>
      <c r="AC22" s="131"/>
      <c r="AD22" s="131"/>
      <c r="AE22" s="83"/>
      <c r="AF22" s="231">
        <v>0</v>
      </c>
    </row>
    <row r="23" spans="1:32" customFormat="1">
      <c r="A23" s="576"/>
      <c r="B23" s="576"/>
      <c r="C23" s="124"/>
      <c r="D23" s="125"/>
      <c r="E23" s="125"/>
      <c r="F23" s="125"/>
      <c r="G23" s="83"/>
      <c r="H23" s="231"/>
      <c r="I23" s="126"/>
      <c r="J23" s="576"/>
      <c r="K23" s="133"/>
      <c r="L23" s="134"/>
      <c r="M23" s="134"/>
      <c r="N23" s="134"/>
      <c r="O23" s="83"/>
      <c r="P23" s="231"/>
      <c r="Q23" s="126"/>
      <c r="R23" s="576"/>
      <c r="S23" s="133"/>
      <c r="T23" s="134"/>
      <c r="U23" s="134"/>
      <c r="V23" s="134"/>
      <c r="W23" s="83"/>
      <c r="X23" s="231"/>
      <c r="Y23" s="126"/>
      <c r="Z23" s="576"/>
      <c r="AA23" s="133"/>
      <c r="AB23" s="134"/>
      <c r="AC23" s="134"/>
      <c r="AD23" s="134"/>
      <c r="AE23" s="83"/>
      <c r="AF23" s="231">
        <v>0</v>
      </c>
    </row>
    <row r="24" spans="1:32" customFormat="1">
      <c r="A24" s="580" t="s">
        <v>12</v>
      </c>
      <c r="B24" s="581"/>
      <c r="C24" s="232"/>
      <c r="D24" s="233"/>
      <c r="E24" s="233"/>
      <c r="F24" s="233"/>
      <c r="G24" s="233"/>
      <c r="H24" s="582"/>
      <c r="I24" s="126"/>
      <c r="J24" s="581"/>
      <c r="K24" s="232"/>
      <c r="L24" s="233"/>
      <c r="M24" s="233"/>
      <c r="N24" s="233"/>
      <c r="O24" s="233"/>
      <c r="P24" s="582"/>
      <c r="Q24" s="126"/>
      <c r="R24" s="581"/>
      <c r="S24" s="232"/>
      <c r="T24" s="233"/>
      <c r="U24" s="233"/>
      <c r="V24" s="233"/>
      <c r="W24" s="233"/>
      <c r="X24" s="582"/>
      <c r="Y24" s="126"/>
      <c r="Z24" s="581"/>
      <c r="AA24" s="232"/>
      <c r="AB24" s="233"/>
      <c r="AC24" s="233"/>
      <c r="AD24" s="233"/>
      <c r="AE24" s="233"/>
      <c r="AF24" s="127"/>
    </row>
    <row r="25" spans="1:32" customFormat="1" ht="14.25">
      <c r="A25" s="576" t="s">
        <v>457</v>
      </c>
      <c r="B25" s="576" t="s">
        <v>58</v>
      </c>
      <c r="C25" s="124">
        <v>18486</v>
      </c>
      <c r="D25" s="125">
        <v>59443.810123379997</v>
      </c>
      <c r="E25" s="125">
        <v>11.30775</v>
      </c>
      <c r="F25" s="125">
        <v>18964.1842</v>
      </c>
      <c r="G25" s="83">
        <v>8728043.3100000005</v>
      </c>
      <c r="H25" s="231">
        <v>0.1993851873122055</v>
      </c>
      <c r="I25" s="126"/>
      <c r="J25" s="576" t="s">
        <v>58</v>
      </c>
      <c r="K25" s="135">
        <v>6094</v>
      </c>
      <c r="L25" s="136">
        <v>23684.083343299993</v>
      </c>
      <c r="M25" s="136">
        <v>4.5048500000000011</v>
      </c>
      <c r="N25" s="136">
        <v>6019.8437000000013</v>
      </c>
      <c r="O25" s="83">
        <v>2877242.0200000005</v>
      </c>
      <c r="P25" s="231">
        <v>0.19665083329119118</v>
      </c>
      <c r="Q25" s="126"/>
      <c r="R25" s="576" t="s">
        <v>58</v>
      </c>
      <c r="S25" s="135">
        <v>12392</v>
      </c>
      <c r="T25" s="136">
        <v>35759.726780080004</v>
      </c>
      <c r="U25" s="136">
        <v>6.8028999999999993</v>
      </c>
      <c r="V25" s="136">
        <v>12944.340499999998</v>
      </c>
      <c r="W25" s="83">
        <v>5850801.29</v>
      </c>
      <c r="X25" s="231">
        <v>0.20075794135369368</v>
      </c>
      <c r="Y25" s="126"/>
      <c r="Z25" s="576" t="s">
        <v>58</v>
      </c>
      <c r="AA25" s="135"/>
      <c r="AB25" s="136"/>
      <c r="AC25" s="136"/>
      <c r="AD25" s="136"/>
      <c r="AE25" s="83"/>
      <c r="AF25" s="231">
        <v>0</v>
      </c>
    </row>
    <row r="26" spans="1:32" customFormat="1">
      <c r="A26" s="583" t="s">
        <v>70</v>
      </c>
      <c r="B26" s="583" t="s">
        <v>58</v>
      </c>
      <c r="C26" s="124">
        <v>963</v>
      </c>
      <c r="D26" s="125">
        <v>6096.4177248000005</v>
      </c>
      <c r="E26" s="125">
        <v>1.0976399999999999</v>
      </c>
      <c r="F26" s="125">
        <v>44460.500800000009</v>
      </c>
      <c r="G26" s="83">
        <v>1642966.6699999997</v>
      </c>
      <c r="H26" s="231">
        <v>3.7532263029714553E-2</v>
      </c>
      <c r="I26" s="126"/>
      <c r="J26" s="583" t="s">
        <v>58</v>
      </c>
      <c r="K26" s="135">
        <v>497</v>
      </c>
      <c r="L26" s="136">
        <v>3892.2784832000007</v>
      </c>
      <c r="M26" s="136">
        <v>0.70079999999999998</v>
      </c>
      <c r="N26" s="136">
        <v>22758.558600000011</v>
      </c>
      <c r="O26" s="83">
        <v>847927.75999999966</v>
      </c>
      <c r="P26" s="231">
        <v>5.7953310641116342E-2</v>
      </c>
      <c r="Q26" s="126"/>
      <c r="R26" s="583" t="s">
        <v>58</v>
      </c>
      <c r="S26" s="135">
        <v>466</v>
      </c>
      <c r="T26" s="136">
        <v>2204.1392415999999</v>
      </c>
      <c r="U26" s="136">
        <v>0.39683999999999997</v>
      </c>
      <c r="V26" s="136">
        <v>21701.942199999998</v>
      </c>
      <c r="W26" s="83">
        <v>795038.91</v>
      </c>
      <c r="X26" s="231">
        <v>2.7280088137753958E-2</v>
      </c>
      <c r="Y26" s="126"/>
      <c r="Z26" s="583" t="s">
        <v>58</v>
      </c>
      <c r="AA26" s="135"/>
      <c r="AB26" s="136"/>
      <c r="AC26" s="136"/>
      <c r="AD26" s="136"/>
      <c r="AE26" s="83"/>
      <c r="AF26" s="231">
        <v>0</v>
      </c>
    </row>
    <row r="27" spans="1:32" customFormat="1">
      <c r="A27" s="576"/>
      <c r="B27" s="576"/>
      <c r="C27" s="124"/>
      <c r="D27" s="125"/>
      <c r="E27" s="125"/>
      <c r="F27" s="125"/>
      <c r="G27" s="83"/>
      <c r="H27" s="231"/>
      <c r="I27" s="126"/>
      <c r="J27" s="576"/>
      <c r="K27" s="133"/>
      <c r="L27" s="134"/>
      <c r="M27" s="134"/>
      <c r="N27" s="134"/>
      <c r="O27" s="83"/>
      <c r="P27" s="231"/>
      <c r="Q27" s="126"/>
      <c r="R27" s="576"/>
      <c r="S27" s="133"/>
      <c r="T27" s="134"/>
      <c r="U27" s="134"/>
      <c r="V27" s="134"/>
      <c r="W27" s="83"/>
      <c r="X27" s="231"/>
      <c r="Y27" s="126"/>
      <c r="Z27" s="576"/>
      <c r="AA27" s="133"/>
      <c r="AB27" s="134"/>
      <c r="AC27" s="134"/>
      <c r="AD27" s="134"/>
      <c r="AE27" s="83"/>
      <c r="AF27" s="231">
        <v>0</v>
      </c>
    </row>
    <row r="28" spans="1:32" customFormat="1">
      <c r="A28" s="580" t="s">
        <v>71</v>
      </c>
      <c r="B28" s="581"/>
      <c r="C28" s="232"/>
      <c r="D28" s="233"/>
      <c r="E28" s="233"/>
      <c r="F28" s="233"/>
      <c r="G28" s="233"/>
      <c r="H28" s="582"/>
      <c r="I28" s="126"/>
      <c r="J28" s="581"/>
      <c r="K28" s="232"/>
      <c r="L28" s="233"/>
      <c r="M28" s="233"/>
      <c r="N28" s="233"/>
      <c r="O28" s="233"/>
      <c r="P28" s="582"/>
      <c r="Q28" s="126"/>
      <c r="R28" s="581"/>
      <c r="S28" s="232"/>
      <c r="T28" s="233"/>
      <c r="U28" s="233"/>
      <c r="V28" s="233"/>
      <c r="W28" s="233"/>
      <c r="X28" s="582"/>
      <c r="Y28" s="126"/>
      <c r="Z28" s="581"/>
      <c r="AA28" s="232"/>
      <c r="AB28" s="233"/>
      <c r="AC28" s="233"/>
      <c r="AD28" s="233"/>
      <c r="AE28" s="233"/>
      <c r="AF28" s="127"/>
    </row>
    <row r="29" spans="1:32" customFormat="1">
      <c r="A29" s="576" t="s">
        <v>120</v>
      </c>
      <c r="B29" s="576" t="s">
        <v>58</v>
      </c>
      <c r="C29" s="124">
        <v>769</v>
      </c>
      <c r="D29" s="125">
        <v>0</v>
      </c>
      <c r="E29" s="125">
        <v>0</v>
      </c>
      <c r="F29" s="125">
        <v>-18771.8658</v>
      </c>
      <c r="G29" s="83">
        <v>2301550.25</v>
      </c>
      <c r="H29" s="231">
        <v>5.2577079581964559E-2</v>
      </c>
      <c r="I29" s="126"/>
      <c r="J29" s="576" t="s">
        <v>58</v>
      </c>
      <c r="K29" s="135">
        <v>220</v>
      </c>
      <c r="L29" s="136">
        <v>0</v>
      </c>
      <c r="M29" s="136">
        <v>0</v>
      </c>
      <c r="N29" s="136">
        <v>-5370.4075999999986</v>
      </c>
      <c r="O29" s="83">
        <v>658440.89999999991</v>
      </c>
      <c r="P29" s="231">
        <v>4.5002454002114792E-2</v>
      </c>
      <c r="Q29" s="126"/>
      <c r="R29" s="576" t="s">
        <v>58</v>
      </c>
      <c r="S29" s="135">
        <v>549</v>
      </c>
      <c r="T29" s="136">
        <v>0</v>
      </c>
      <c r="U29" s="136">
        <v>0</v>
      </c>
      <c r="V29" s="136">
        <v>-13401.458200000001</v>
      </c>
      <c r="W29" s="83">
        <v>1643109.35</v>
      </c>
      <c r="X29" s="231">
        <v>5.6379841696009091E-2</v>
      </c>
      <c r="Y29" s="126"/>
      <c r="Z29" s="576" t="s">
        <v>58</v>
      </c>
      <c r="AA29" s="135"/>
      <c r="AB29" s="136"/>
      <c r="AC29" s="136"/>
      <c r="AD29" s="136"/>
      <c r="AE29" s="83"/>
      <c r="AF29" s="231">
        <v>0</v>
      </c>
    </row>
    <row r="30" spans="1:32" customFormat="1">
      <c r="A30" s="576" t="s">
        <v>73</v>
      </c>
      <c r="B30" s="576" t="s">
        <v>58</v>
      </c>
      <c r="C30" s="124">
        <v>309</v>
      </c>
      <c r="D30" s="125">
        <v>-59163.769048399998</v>
      </c>
      <c r="E30" s="125">
        <v>-10.650840000000001</v>
      </c>
      <c r="F30" s="125">
        <v>0</v>
      </c>
      <c r="G30" s="83">
        <v>232944.09</v>
      </c>
      <c r="H30" s="231">
        <v>5.32142192336592E-3</v>
      </c>
      <c r="I30" s="126"/>
      <c r="J30" s="576" t="s">
        <v>58</v>
      </c>
      <c r="K30" s="135">
        <v>74</v>
      </c>
      <c r="L30" s="136">
        <v>-14181.515940199999</v>
      </c>
      <c r="M30" s="136">
        <v>-2.552999999999999</v>
      </c>
      <c r="N30" s="136">
        <v>0</v>
      </c>
      <c r="O30" s="83">
        <v>55785.959999999992</v>
      </c>
      <c r="P30" s="231">
        <v>3.8128024836607444E-3</v>
      </c>
      <c r="Q30" s="126"/>
      <c r="R30" s="576" t="s">
        <v>58</v>
      </c>
      <c r="S30" s="135">
        <v>235</v>
      </c>
      <c r="T30" s="136">
        <v>-44982.253108199999</v>
      </c>
      <c r="U30" s="136">
        <v>-8.0978400000000015</v>
      </c>
      <c r="V30" s="136">
        <v>0</v>
      </c>
      <c r="W30" s="83">
        <v>177158.13</v>
      </c>
      <c r="X30" s="231">
        <v>6.0788086468870732E-3</v>
      </c>
      <c r="Y30" s="126"/>
      <c r="Z30" s="576" t="s">
        <v>58</v>
      </c>
      <c r="AA30" s="135"/>
      <c r="AB30" s="136"/>
      <c r="AC30" s="136"/>
      <c r="AD30" s="136"/>
      <c r="AE30" s="83"/>
      <c r="AF30" s="231">
        <v>0</v>
      </c>
    </row>
    <row r="31" spans="1:32" customFormat="1">
      <c r="A31" s="576" t="s">
        <v>74</v>
      </c>
      <c r="B31" s="576" t="s">
        <v>58</v>
      </c>
      <c r="C31" s="124">
        <v>0</v>
      </c>
      <c r="D31" s="125">
        <v>0</v>
      </c>
      <c r="E31" s="125">
        <v>0</v>
      </c>
      <c r="F31" s="125">
        <v>0</v>
      </c>
      <c r="G31" s="83">
        <v>0</v>
      </c>
      <c r="H31" s="231">
        <v>0</v>
      </c>
      <c r="I31" s="126"/>
      <c r="J31" s="576" t="s">
        <v>58</v>
      </c>
      <c r="K31" s="135">
        <v>0</v>
      </c>
      <c r="L31" s="136">
        <v>0</v>
      </c>
      <c r="M31" s="136">
        <v>0</v>
      </c>
      <c r="N31" s="136">
        <v>0</v>
      </c>
      <c r="O31" s="83">
        <v>0</v>
      </c>
      <c r="P31" s="231">
        <v>0</v>
      </c>
      <c r="Q31" s="126"/>
      <c r="R31" s="576" t="s">
        <v>58</v>
      </c>
      <c r="S31" s="135">
        <v>0</v>
      </c>
      <c r="T31" s="136">
        <v>0</v>
      </c>
      <c r="U31" s="136">
        <v>0</v>
      </c>
      <c r="V31" s="136">
        <v>0</v>
      </c>
      <c r="W31" s="83"/>
      <c r="X31" s="231">
        <v>0</v>
      </c>
      <c r="Y31" s="126"/>
      <c r="Z31" s="576" t="s">
        <v>58</v>
      </c>
      <c r="AA31" s="135"/>
      <c r="AB31" s="136"/>
      <c r="AC31" s="136"/>
      <c r="AD31" s="136"/>
      <c r="AE31" s="83"/>
      <c r="AF31" s="231">
        <v>0</v>
      </c>
    </row>
    <row r="32" spans="1:32" customFormat="1">
      <c r="A32" s="576" t="s">
        <v>75</v>
      </c>
      <c r="B32" s="576" t="s">
        <v>58</v>
      </c>
      <c r="C32" s="584">
        <v>0</v>
      </c>
      <c r="D32" s="125"/>
      <c r="E32" s="125"/>
      <c r="F32" s="125"/>
      <c r="G32" s="83"/>
      <c r="H32" s="231"/>
      <c r="I32" s="126"/>
      <c r="J32" s="576" t="s">
        <v>58</v>
      </c>
      <c r="K32" s="135">
        <v>0</v>
      </c>
      <c r="L32" s="136">
        <v>0</v>
      </c>
      <c r="M32" s="136">
        <v>0</v>
      </c>
      <c r="N32" s="136">
        <v>0</v>
      </c>
      <c r="O32" s="83">
        <v>0</v>
      </c>
      <c r="P32" s="231"/>
      <c r="Q32" s="126"/>
      <c r="R32" s="576" t="s">
        <v>58</v>
      </c>
      <c r="S32" s="135">
        <v>0</v>
      </c>
      <c r="T32" s="136">
        <v>0</v>
      </c>
      <c r="U32" s="136">
        <v>0</v>
      </c>
      <c r="V32" s="136">
        <v>0</v>
      </c>
      <c r="W32" s="83"/>
      <c r="X32" s="231"/>
      <c r="Y32" s="126"/>
      <c r="Z32" s="576" t="s">
        <v>58</v>
      </c>
      <c r="AA32" s="135"/>
      <c r="AB32" s="136"/>
      <c r="AC32" s="136"/>
      <c r="AD32" s="136"/>
      <c r="AE32" s="83"/>
      <c r="AF32" s="231">
        <v>0</v>
      </c>
    </row>
    <row r="33" spans="1:32" customFormat="1">
      <c r="A33" s="576" t="s">
        <v>450</v>
      </c>
      <c r="B33" s="576" t="s">
        <v>58</v>
      </c>
      <c r="C33" s="584">
        <v>656</v>
      </c>
      <c r="D33" s="125">
        <v>246982.71559599999</v>
      </c>
      <c r="E33" s="125">
        <v>39.520714259999998</v>
      </c>
      <c r="F33" s="125">
        <v>0</v>
      </c>
      <c r="G33" s="83">
        <v>283912.81</v>
      </c>
      <c r="H33" s="231">
        <v>6.4857616755094457E-3</v>
      </c>
      <c r="I33" s="126"/>
      <c r="J33" s="576" t="s">
        <v>58</v>
      </c>
      <c r="K33" s="135">
        <v>179</v>
      </c>
      <c r="L33" s="136">
        <v>67577.834674700018</v>
      </c>
      <c r="M33" s="136">
        <v>10.813355749999999</v>
      </c>
      <c r="N33" s="136">
        <v>0</v>
      </c>
      <c r="O33" s="83">
        <v>77470.109999999986</v>
      </c>
      <c r="P33" s="231">
        <v>5.2948488798520458E-3</v>
      </c>
      <c r="Q33" s="126"/>
      <c r="R33" s="576" t="s">
        <v>58</v>
      </c>
      <c r="S33" s="135">
        <v>477</v>
      </c>
      <c r="T33" s="136">
        <v>179404.88092129998</v>
      </c>
      <c r="U33" s="136">
        <v>28.707358509999999</v>
      </c>
      <c r="V33" s="136">
        <v>0</v>
      </c>
      <c r="W33" s="83">
        <v>206442.7</v>
      </c>
      <c r="X33" s="231">
        <v>7.0836470775951068E-3</v>
      </c>
      <c r="Y33" s="126"/>
      <c r="Z33" s="576" t="s">
        <v>58</v>
      </c>
      <c r="AA33" s="135"/>
      <c r="AB33" s="136"/>
      <c r="AC33" s="136"/>
      <c r="AD33" s="136"/>
      <c r="AE33" s="83"/>
      <c r="AF33" s="231">
        <v>0</v>
      </c>
    </row>
    <row r="34" spans="1:32" customFormat="1">
      <c r="A34" s="576" t="s">
        <v>121</v>
      </c>
      <c r="B34" s="576" t="s">
        <v>58</v>
      </c>
      <c r="C34" s="584">
        <v>3715</v>
      </c>
      <c r="D34" s="125">
        <v>-3864.9612551000005</v>
      </c>
      <c r="E34" s="125">
        <v>-0.50319999999999998</v>
      </c>
      <c r="F34" s="125">
        <v>23725.534</v>
      </c>
      <c r="G34" s="83">
        <v>2789159.33</v>
      </c>
      <c r="H34" s="231">
        <v>6.3716120063070078E-2</v>
      </c>
      <c r="I34" s="126"/>
      <c r="J34" s="576" t="s">
        <v>58</v>
      </c>
      <c r="K34" s="135">
        <v>1308</v>
      </c>
      <c r="L34" s="136">
        <v>-1671.3345968000003</v>
      </c>
      <c r="M34" s="136">
        <v>-0.21760000000000002</v>
      </c>
      <c r="N34" s="136">
        <v>8341.9874999999993</v>
      </c>
      <c r="O34" s="83">
        <v>982024.33000000007</v>
      </c>
      <c r="P34" s="231">
        <v>6.7118407650227391E-2</v>
      </c>
      <c r="Q34" s="126"/>
      <c r="R34" s="576" t="s">
        <v>58</v>
      </c>
      <c r="S34" s="135">
        <v>2407</v>
      </c>
      <c r="T34" s="136">
        <v>-2193.6266583000001</v>
      </c>
      <c r="U34" s="136">
        <v>-0.28559999999999997</v>
      </c>
      <c r="V34" s="136">
        <v>15383.5465</v>
      </c>
      <c r="W34" s="83">
        <v>1807135</v>
      </c>
      <c r="X34" s="231">
        <v>6.2008036910822385E-2</v>
      </c>
      <c r="Y34" s="126"/>
      <c r="Z34" s="576" t="s">
        <v>58</v>
      </c>
      <c r="AA34" s="135"/>
      <c r="AB34" s="136"/>
      <c r="AC34" s="136"/>
      <c r="AD34" s="136"/>
      <c r="AE34" s="83"/>
      <c r="AF34" s="231">
        <v>0</v>
      </c>
    </row>
    <row r="35" spans="1:32" customFormat="1">
      <c r="A35" s="576" t="s">
        <v>435</v>
      </c>
      <c r="B35" s="576" t="s">
        <v>58</v>
      </c>
      <c r="C35" s="584">
        <v>81</v>
      </c>
      <c r="D35" s="235">
        <v>-7493.1295751999996</v>
      </c>
      <c r="E35" s="235">
        <v>-1.35012</v>
      </c>
      <c r="F35" s="235">
        <v>0</v>
      </c>
      <c r="G35" s="339">
        <v>16935.03</v>
      </c>
      <c r="H35" s="578">
        <v>3.8686725177212934E-4</v>
      </c>
      <c r="I35" s="126"/>
      <c r="J35" s="576" t="s">
        <v>58</v>
      </c>
      <c r="K35" s="234">
        <v>32</v>
      </c>
      <c r="L35" s="235">
        <v>-2956.4344519999995</v>
      </c>
      <c r="M35" s="235">
        <v>-0.53268000000000004</v>
      </c>
      <c r="N35" s="235">
        <v>0</v>
      </c>
      <c r="O35" s="927">
        <v>6690.3799999999992</v>
      </c>
      <c r="P35" s="578">
        <v>4.5726733896188522E-4</v>
      </c>
      <c r="Q35" s="126"/>
      <c r="R35" s="576" t="s">
        <v>58</v>
      </c>
      <c r="S35" s="234">
        <v>49</v>
      </c>
      <c r="T35" s="235">
        <v>-4536.6951232000001</v>
      </c>
      <c r="U35" s="235">
        <v>-0.81743999999999994</v>
      </c>
      <c r="V35" s="235">
        <v>0</v>
      </c>
      <c r="W35" s="979">
        <v>10244.65</v>
      </c>
      <c r="X35" s="578">
        <v>3.5152361906468332E-4</v>
      </c>
      <c r="Y35" s="126"/>
      <c r="Z35" s="576" t="s">
        <v>58</v>
      </c>
      <c r="AA35" s="234"/>
      <c r="AB35" s="235"/>
      <c r="AC35" s="235"/>
      <c r="AD35" s="235"/>
      <c r="AE35" s="244"/>
      <c r="AF35" s="231">
        <v>0</v>
      </c>
    </row>
    <row r="36" spans="1:32" customFormat="1">
      <c r="A36" s="576" t="s">
        <v>436</v>
      </c>
      <c r="B36" s="576" t="s">
        <v>58</v>
      </c>
      <c r="C36" s="584"/>
      <c r="D36" s="125"/>
      <c r="E36" s="125"/>
      <c r="F36" s="125"/>
      <c r="G36" s="83"/>
      <c r="H36" s="578"/>
      <c r="I36" s="126"/>
      <c r="J36" s="576" t="s">
        <v>58</v>
      </c>
      <c r="K36" s="137">
        <v>0</v>
      </c>
      <c r="L36" s="138">
        <v>0</v>
      </c>
      <c r="M36" s="138">
        <v>0</v>
      </c>
      <c r="N36" s="138">
        <v>0</v>
      </c>
      <c r="O36" s="83">
        <v>0</v>
      </c>
      <c r="P36" s="578">
        <v>0</v>
      </c>
      <c r="Q36" s="126"/>
      <c r="R36" s="576" t="s">
        <v>58</v>
      </c>
      <c r="S36" s="137"/>
      <c r="T36" s="138"/>
      <c r="U36" s="138"/>
      <c r="V36" s="138"/>
      <c r="W36" s="83">
        <v>0</v>
      </c>
      <c r="X36" s="578">
        <v>0</v>
      </c>
      <c r="Y36" s="126"/>
      <c r="Z36" s="576" t="s">
        <v>58</v>
      </c>
      <c r="AA36" s="137"/>
      <c r="AB36" s="138"/>
      <c r="AC36" s="138"/>
      <c r="AD36" s="138"/>
      <c r="AE36" s="83"/>
      <c r="AF36" s="578">
        <v>0</v>
      </c>
    </row>
    <row r="37" spans="1:32" customFormat="1">
      <c r="A37" s="576" t="s">
        <v>83</v>
      </c>
      <c r="B37" s="576" t="s">
        <v>58</v>
      </c>
      <c r="C37" s="124">
        <v>124</v>
      </c>
      <c r="D37" s="125">
        <v>-1130.7576859999999</v>
      </c>
      <c r="E37" s="125">
        <v>-0.22600000000000001</v>
      </c>
      <c r="F37" s="125">
        <v>0</v>
      </c>
      <c r="G37" s="83">
        <v>46536.53</v>
      </c>
      <c r="H37" s="231">
        <v>1.0630899070217916E-3</v>
      </c>
      <c r="I37" s="126"/>
      <c r="J37" s="576" t="s">
        <v>58</v>
      </c>
      <c r="K37" s="139">
        <v>45</v>
      </c>
      <c r="L37" s="140">
        <v>-848.06826449999994</v>
      </c>
      <c r="M37" s="140">
        <v>-0.16950000000000001</v>
      </c>
      <c r="N37" s="140">
        <v>0</v>
      </c>
      <c r="O37" s="83">
        <v>16888.259999999998</v>
      </c>
      <c r="P37" s="231">
        <v>1.1542617474487918E-3</v>
      </c>
      <c r="Q37" s="126"/>
      <c r="R37" s="576" t="s">
        <v>58</v>
      </c>
      <c r="S37" s="139">
        <v>79</v>
      </c>
      <c r="T37" s="140">
        <v>-282.68942149999998</v>
      </c>
      <c r="U37" s="140">
        <v>-5.6500000000000002E-2</v>
      </c>
      <c r="V37" s="140">
        <v>0</v>
      </c>
      <c r="W37" s="83">
        <v>29648.27</v>
      </c>
      <c r="X37" s="231">
        <v>1.0173180313048156E-3</v>
      </c>
      <c r="Y37" s="126"/>
      <c r="Z37" s="576"/>
      <c r="AA37" s="137"/>
      <c r="AB37" s="138"/>
      <c r="AC37" s="138"/>
      <c r="AD37" s="138"/>
      <c r="AE37" s="83"/>
      <c r="AF37" s="578">
        <v>0</v>
      </c>
    </row>
    <row r="38" spans="1:32" customFormat="1">
      <c r="A38" s="576" t="s">
        <v>652</v>
      </c>
      <c r="B38" s="576" t="s">
        <v>55</v>
      </c>
      <c r="C38" s="234">
        <v>3652</v>
      </c>
      <c r="D38" s="235">
        <v>763094.64000000013</v>
      </c>
      <c r="E38" s="235">
        <v>137.37752000000006</v>
      </c>
      <c r="F38" s="235">
        <v>94957.129999999961</v>
      </c>
      <c r="G38" s="83">
        <v>1028846.2200000001</v>
      </c>
      <c r="H38" s="578">
        <v>2.3503171215376862E-2</v>
      </c>
      <c r="I38" s="126"/>
      <c r="J38" s="576" t="s">
        <v>55</v>
      </c>
      <c r="K38" s="234">
        <v>1312</v>
      </c>
      <c r="L38" s="235">
        <v>275127.44000000018</v>
      </c>
      <c r="M38" s="235">
        <v>49.531520000000043</v>
      </c>
      <c r="N38" s="235">
        <v>32604.509999999966</v>
      </c>
      <c r="O38" s="83">
        <v>369618.3600000001</v>
      </c>
      <c r="P38" s="578">
        <v>2.526230257603547E-2</v>
      </c>
      <c r="Q38" s="126"/>
      <c r="R38" s="576" t="s">
        <v>55</v>
      </c>
      <c r="S38" s="234">
        <v>2340</v>
      </c>
      <c r="T38" s="235">
        <v>487967.19999999995</v>
      </c>
      <c r="U38" s="235">
        <v>87.846000000000018</v>
      </c>
      <c r="V38" s="235">
        <v>62352.619999999995</v>
      </c>
      <c r="W38" s="980">
        <v>659227.86</v>
      </c>
      <c r="X38" s="578">
        <v>2.2620017583369505E-2</v>
      </c>
      <c r="Y38" s="126"/>
      <c r="Z38" s="576"/>
      <c r="AA38" s="234"/>
      <c r="AB38" s="235"/>
      <c r="AC38" s="235"/>
      <c r="AD38" s="235"/>
      <c r="AE38" s="235"/>
      <c r="AF38" s="578">
        <v>0</v>
      </c>
    </row>
    <row r="39" spans="1:32" customFormat="1">
      <c r="A39" s="576" t="s">
        <v>437</v>
      </c>
      <c r="B39" s="576" t="s">
        <v>58</v>
      </c>
      <c r="C39" s="124"/>
      <c r="D39" s="125"/>
      <c r="E39" s="125"/>
      <c r="F39" s="125"/>
      <c r="G39" s="83"/>
      <c r="H39" s="231"/>
      <c r="I39" s="126"/>
      <c r="J39" s="576" t="s">
        <v>58</v>
      </c>
      <c r="K39" s="139">
        <v>0</v>
      </c>
      <c r="L39" s="140">
        <v>0</v>
      </c>
      <c r="M39" s="140">
        <v>0</v>
      </c>
      <c r="N39" s="140">
        <v>0</v>
      </c>
      <c r="O39" s="83">
        <v>0</v>
      </c>
      <c r="P39" s="231"/>
      <c r="Q39" s="126"/>
      <c r="R39" s="576" t="s">
        <v>58</v>
      </c>
      <c r="S39" s="139"/>
      <c r="T39" s="140"/>
      <c r="U39" s="140"/>
      <c r="V39" s="140"/>
      <c r="W39" s="83"/>
      <c r="X39" s="231"/>
      <c r="Y39" s="126"/>
      <c r="Z39" s="576" t="s">
        <v>58</v>
      </c>
      <c r="AA39" s="139"/>
      <c r="AB39" s="140"/>
      <c r="AC39" s="140"/>
      <c r="AD39" s="140"/>
      <c r="AE39" s="83"/>
      <c r="AF39" s="231">
        <v>0</v>
      </c>
    </row>
    <row r="40" spans="1:32" customFormat="1">
      <c r="A40" s="576" t="s">
        <v>679</v>
      </c>
      <c r="B40" s="576" t="s">
        <v>55</v>
      </c>
      <c r="C40" s="124"/>
      <c r="D40" s="125"/>
      <c r="E40" s="125"/>
      <c r="F40" s="125"/>
      <c r="G40" s="83">
        <v>2989.96</v>
      </c>
      <c r="H40" s="231">
        <v>6.8303251196401543E-5</v>
      </c>
      <c r="I40" s="126"/>
      <c r="J40" s="576" t="s">
        <v>55</v>
      </c>
      <c r="K40" s="139"/>
      <c r="L40" s="140"/>
      <c r="M40" s="140"/>
      <c r="N40" s="140"/>
      <c r="O40" s="83">
        <v>689.96</v>
      </c>
      <c r="P40" s="231">
        <v>1.5761585839097916E-5</v>
      </c>
      <c r="Q40" s="126"/>
      <c r="R40" s="576" t="s">
        <v>55</v>
      </c>
      <c r="S40" s="139"/>
      <c r="T40" s="140"/>
      <c r="U40" s="140"/>
      <c r="V40" s="140"/>
      <c r="W40" s="83">
        <v>2300</v>
      </c>
      <c r="X40" s="231">
        <v>5.254166535730362E-5</v>
      </c>
      <c r="Y40" s="126"/>
      <c r="Z40" s="576" t="s">
        <v>58</v>
      </c>
      <c r="AA40" s="139"/>
      <c r="AB40" s="140"/>
      <c r="AC40" s="140"/>
      <c r="AD40" s="140"/>
      <c r="AE40" s="83"/>
      <c r="AF40" s="231">
        <v>0</v>
      </c>
    </row>
    <row r="41" spans="1:32" customFormat="1">
      <c r="A41" s="580" t="s">
        <v>82</v>
      </c>
      <c r="B41" s="581"/>
      <c r="C41" s="232"/>
      <c r="D41" s="233"/>
      <c r="E41" s="233"/>
      <c r="F41" s="233"/>
      <c r="G41" s="233"/>
      <c r="H41" s="582"/>
      <c r="I41" s="126"/>
      <c r="J41" s="581"/>
      <c r="K41" s="232"/>
      <c r="L41" s="233"/>
      <c r="M41" s="233"/>
      <c r="N41" s="233"/>
      <c r="O41" s="233"/>
      <c r="P41" s="582"/>
      <c r="Q41" s="126"/>
      <c r="R41" s="581"/>
      <c r="S41" s="232"/>
      <c r="T41" s="233"/>
      <c r="U41" s="233"/>
      <c r="V41" s="233"/>
      <c r="W41" s="233"/>
      <c r="X41" s="582"/>
      <c r="Y41" s="126"/>
      <c r="Z41" s="581"/>
      <c r="AA41" s="232"/>
      <c r="AB41" s="233"/>
      <c r="AC41" s="233"/>
      <c r="AD41" s="233"/>
      <c r="AE41" s="233"/>
      <c r="AF41" s="127"/>
    </row>
    <row r="42" spans="1:32" customFormat="1">
      <c r="A42" s="576" t="s">
        <v>122</v>
      </c>
      <c r="B42" s="576" t="s">
        <v>58</v>
      </c>
      <c r="C42" s="124"/>
      <c r="D42" s="125"/>
      <c r="E42" s="125"/>
      <c r="F42" s="125"/>
      <c r="G42" s="83"/>
      <c r="H42" s="231"/>
      <c r="I42" s="126"/>
      <c r="J42" s="576" t="s">
        <v>58</v>
      </c>
      <c r="K42" s="139"/>
      <c r="L42" s="140"/>
      <c r="M42" s="140"/>
      <c r="N42" s="140"/>
      <c r="O42" s="83">
        <v>0</v>
      </c>
      <c r="P42" s="231"/>
      <c r="Q42" s="126"/>
      <c r="R42" s="576" t="s">
        <v>58</v>
      </c>
      <c r="S42" s="139"/>
      <c r="T42" s="140"/>
      <c r="U42" s="140"/>
      <c r="V42" s="140"/>
      <c r="W42" s="83"/>
      <c r="X42" s="231"/>
      <c r="Y42" s="126"/>
      <c r="Z42" s="576" t="s">
        <v>58</v>
      </c>
      <c r="AA42" s="139"/>
      <c r="AB42" s="140"/>
      <c r="AC42" s="140"/>
      <c r="AD42" s="140"/>
      <c r="AE42" s="83"/>
      <c r="AF42" s="231">
        <v>0</v>
      </c>
    </row>
    <row r="43" spans="1:32" customFormat="1">
      <c r="A43" s="576"/>
      <c r="B43" s="576"/>
      <c r="C43" s="124"/>
      <c r="D43" s="125"/>
      <c r="E43" s="125"/>
      <c r="F43" s="125"/>
      <c r="G43" s="83"/>
      <c r="H43" s="231"/>
      <c r="I43" s="126"/>
      <c r="J43" s="576"/>
      <c r="K43" s="139"/>
      <c r="L43" s="140"/>
      <c r="M43" s="140"/>
      <c r="N43" s="140"/>
      <c r="O43" s="83"/>
      <c r="P43" s="231"/>
      <c r="Q43" s="126"/>
      <c r="R43" s="576"/>
      <c r="S43" s="139"/>
      <c r="T43" s="140"/>
      <c r="U43" s="140"/>
      <c r="V43" s="140"/>
      <c r="W43" s="83"/>
      <c r="X43" s="231"/>
      <c r="Y43" s="126"/>
      <c r="Z43" s="576" t="s">
        <v>58</v>
      </c>
      <c r="AA43" s="139"/>
      <c r="AB43" s="140"/>
      <c r="AC43" s="140"/>
      <c r="AD43" s="140"/>
      <c r="AE43" s="83"/>
      <c r="AF43" s="231">
        <v>0</v>
      </c>
    </row>
    <row r="44" spans="1:32" customFormat="1">
      <c r="A44" s="580" t="s">
        <v>84</v>
      </c>
      <c r="B44" s="581"/>
      <c r="C44" s="232"/>
      <c r="D44" s="233"/>
      <c r="E44" s="233"/>
      <c r="F44" s="233"/>
      <c r="G44" s="233"/>
      <c r="H44" s="582"/>
      <c r="I44" s="126"/>
      <c r="J44" s="581"/>
      <c r="K44" s="232"/>
      <c r="L44" s="233"/>
      <c r="M44" s="233"/>
      <c r="N44" s="233"/>
      <c r="O44" s="233"/>
      <c r="P44" s="582"/>
      <c r="Q44" s="126"/>
      <c r="R44" s="581"/>
      <c r="S44" s="232"/>
      <c r="T44" s="233"/>
      <c r="U44" s="233"/>
      <c r="V44" s="233"/>
      <c r="W44" s="233"/>
      <c r="X44" s="582"/>
      <c r="Y44" s="126"/>
      <c r="Z44" s="581"/>
      <c r="AA44" s="232"/>
      <c r="AB44" s="233"/>
      <c r="AC44" s="233"/>
      <c r="AD44" s="233"/>
      <c r="AE44" s="233"/>
      <c r="AF44" s="127"/>
    </row>
    <row r="45" spans="1:32" customFormat="1">
      <c r="A45" s="576" t="s">
        <v>451</v>
      </c>
      <c r="B45" s="576" t="s">
        <v>58</v>
      </c>
      <c r="C45" s="124">
        <v>72</v>
      </c>
      <c r="D45" s="125">
        <v>2174.59964756</v>
      </c>
      <c r="E45" s="125">
        <v>3.9165610399999995</v>
      </c>
      <c r="F45" s="125">
        <v>0</v>
      </c>
      <c r="G45" s="83">
        <v>6213.7999999999993</v>
      </c>
      <c r="H45" s="231">
        <v>1.4194930443357096E-4</v>
      </c>
      <c r="I45" s="126"/>
      <c r="J45" s="576" t="s">
        <v>58</v>
      </c>
      <c r="K45" s="139">
        <v>24</v>
      </c>
      <c r="L45" s="140">
        <v>639.52583951999986</v>
      </c>
      <c r="M45" s="140">
        <v>1.1519999999999992</v>
      </c>
      <c r="N45" s="140">
        <v>0</v>
      </c>
      <c r="O45" s="83">
        <v>2071.2699999999995</v>
      </c>
      <c r="P45" s="231">
        <v>1.4156507121741724E-4</v>
      </c>
      <c r="Q45" s="126"/>
      <c r="R45" s="576" t="s">
        <v>58</v>
      </c>
      <c r="S45" s="139">
        <v>48</v>
      </c>
      <c r="T45" s="140">
        <v>1535.0738080400001</v>
      </c>
      <c r="U45" s="140">
        <v>2.7645610400000002</v>
      </c>
      <c r="V45" s="140">
        <v>0</v>
      </c>
      <c r="W45" s="83">
        <v>4142.53</v>
      </c>
      <c r="X45" s="231">
        <v>1.4214220472969039E-4</v>
      </c>
      <c r="Y45" s="126"/>
      <c r="Z45" s="576" t="s">
        <v>58</v>
      </c>
      <c r="AA45" s="139"/>
      <c r="AB45" s="140"/>
      <c r="AC45" s="140"/>
      <c r="AD45" s="140"/>
      <c r="AE45" s="83"/>
      <c r="AF45" s="231">
        <v>0</v>
      </c>
    </row>
    <row r="46" spans="1:32" customFormat="1">
      <c r="A46" s="576"/>
      <c r="B46" s="576"/>
      <c r="C46" s="124"/>
      <c r="D46" s="125"/>
      <c r="E46" s="125"/>
      <c r="F46" s="125"/>
      <c r="G46" s="83"/>
      <c r="H46" s="231"/>
      <c r="I46" s="126"/>
      <c r="J46" s="576"/>
      <c r="K46" s="139"/>
      <c r="L46" s="140"/>
      <c r="M46" s="140"/>
      <c r="N46" s="140"/>
      <c r="O46" s="83"/>
      <c r="P46" s="231"/>
      <c r="Q46" s="126"/>
      <c r="R46" s="576"/>
      <c r="S46" s="139"/>
      <c r="T46" s="140"/>
      <c r="U46" s="140"/>
      <c r="V46" s="140"/>
      <c r="W46" s="83"/>
      <c r="X46" s="231"/>
      <c r="Y46" s="126"/>
      <c r="Z46" s="576"/>
      <c r="AA46" s="139"/>
      <c r="AB46" s="140"/>
      <c r="AC46" s="140"/>
      <c r="AD46" s="140"/>
      <c r="AE46" s="83"/>
      <c r="AF46" s="231">
        <v>0</v>
      </c>
    </row>
    <row r="47" spans="1:32" customFormat="1">
      <c r="A47" s="576"/>
      <c r="B47" s="576"/>
      <c r="C47" s="124"/>
      <c r="D47" s="125"/>
      <c r="E47" s="125"/>
      <c r="F47" s="125"/>
      <c r="G47" s="83"/>
      <c r="H47" s="231"/>
      <c r="I47" s="126"/>
      <c r="J47" s="576"/>
      <c r="K47" s="139"/>
      <c r="L47" s="140"/>
      <c r="M47" s="140"/>
      <c r="N47" s="140"/>
      <c r="O47" s="83"/>
      <c r="P47" s="231"/>
      <c r="Q47" s="126"/>
      <c r="R47" s="576"/>
      <c r="S47" s="139"/>
      <c r="T47" s="140"/>
      <c r="U47" s="140"/>
      <c r="V47" s="140"/>
      <c r="W47" s="83"/>
      <c r="X47" s="231"/>
      <c r="Y47" s="126"/>
      <c r="Z47" s="576"/>
      <c r="AA47" s="139"/>
      <c r="AB47" s="140"/>
      <c r="AC47" s="140"/>
      <c r="AD47" s="140"/>
      <c r="AE47" s="83"/>
      <c r="AF47" s="231">
        <v>0</v>
      </c>
    </row>
    <row r="48" spans="1:32" customFormat="1">
      <c r="A48" s="576" t="s">
        <v>438</v>
      </c>
      <c r="B48" s="576" t="s">
        <v>55</v>
      </c>
      <c r="C48" s="234"/>
      <c r="D48" s="235"/>
      <c r="E48" s="235"/>
      <c r="F48" s="235"/>
      <c r="G48" s="235"/>
      <c r="H48" s="578"/>
      <c r="I48" s="126"/>
      <c r="J48" s="576" t="s">
        <v>55</v>
      </c>
      <c r="K48" s="234">
        <v>0</v>
      </c>
      <c r="L48" s="235">
        <v>0</v>
      </c>
      <c r="M48" s="235">
        <v>0</v>
      </c>
      <c r="N48" s="235">
        <v>0</v>
      </c>
      <c r="O48" s="235">
        <v>0</v>
      </c>
      <c r="P48" s="578"/>
      <c r="Q48" s="126"/>
      <c r="R48" s="576" t="s">
        <v>55</v>
      </c>
      <c r="S48" s="234"/>
      <c r="T48" s="235"/>
      <c r="U48" s="235"/>
      <c r="V48" s="235"/>
      <c r="W48" s="235"/>
      <c r="X48" s="578"/>
      <c r="Y48" s="126"/>
      <c r="Z48" s="576" t="s">
        <v>55</v>
      </c>
      <c r="AA48" s="234"/>
      <c r="AB48" s="235"/>
      <c r="AC48" s="235"/>
      <c r="AD48" s="235"/>
      <c r="AE48" s="235"/>
      <c r="AF48" s="231">
        <v>0</v>
      </c>
    </row>
    <row r="49" spans="1:32" customFormat="1" ht="14.25">
      <c r="A49" s="576" t="s">
        <v>452</v>
      </c>
      <c r="B49" s="576" t="s">
        <v>55</v>
      </c>
      <c r="C49" s="937">
        <v>250688</v>
      </c>
      <c r="D49" s="125">
        <v>7702478.3890000014</v>
      </c>
      <c r="E49" s="125">
        <v>937.34713380000039</v>
      </c>
      <c r="F49" s="125">
        <v>-176160.08699999991</v>
      </c>
      <c r="G49" s="83">
        <v>2049963.9900000002</v>
      </c>
      <c r="H49" s="578">
        <v>4.6829792155262139E-2</v>
      </c>
      <c r="I49" s="126"/>
      <c r="J49" s="576" t="s">
        <v>55</v>
      </c>
      <c r="K49" s="141">
        <v>87236</v>
      </c>
      <c r="L49" s="142">
        <v>2695679.3260000013</v>
      </c>
      <c r="M49" s="142">
        <v>328.32336944000031</v>
      </c>
      <c r="N49" s="142">
        <v>-61160.700999999914</v>
      </c>
      <c r="O49" s="83">
        <v>713359.4700000002</v>
      </c>
      <c r="P49" s="578">
        <v>4.8755972989600133E-2</v>
      </c>
      <c r="Q49" s="126"/>
      <c r="R49" s="576" t="s">
        <v>55</v>
      </c>
      <c r="S49" s="141">
        <v>163452</v>
      </c>
      <c r="T49" s="142">
        <v>5006799.0630000001</v>
      </c>
      <c r="U49" s="142">
        <v>609.02376436000009</v>
      </c>
      <c r="V49" s="142">
        <v>-114999.386</v>
      </c>
      <c r="W49" s="83">
        <v>1336604.52</v>
      </c>
      <c r="X49" s="578">
        <v>4.586277306971092E-2</v>
      </c>
      <c r="Y49" s="126"/>
      <c r="Z49" s="576" t="s">
        <v>55</v>
      </c>
      <c r="AA49" s="141"/>
      <c r="AB49" s="142"/>
      <c r="AC49" s="142"/>
      <c r="AD49" s="142"/>
      <c r="AE49" s="83"/>
      <c r="AF49" s="578">
        <v>0</v>
      </c>
    </row>
    <row r="50" spans="1:32" customFormat="1" ht="14.25">
      <c r="A50" s="576" t="s">
        <v>453</v>
      </c>
      <c r="B50" s="576" t="s">
        <v>55</v>
      </c>
      <c r="C50" s="937">
        <v>31087</v>
      </c>
      <c r="D50" s="125">
        <v>1443717.4709999999</v>
      </c>
      <c r="E50" s="125">
        <v>176.22811470000002</v>
      </c>
      <c r="F50" s="125">
        <v>-33996.883000000009</v>
      </c>
      <c r="G50" s="83">
        <v>259047.59</v>
      </c>
      <c r="H50" s="578">
        <v>5.9177355588678222E-3</v>
      </c>
      <c r="I50" s="126"/>
      <c r="J50" s="576" t="s">
        <v>55</v>
      </c>
      <c r="K50" s="141">
        <v>12736</v>
      </c>
      <c r="L50" s="142">
        <v>591724.83599999989</v>
      </c>
      <c r="M50" s="142">
        <v>72.279398400000034</v>
      </c>
      <c r="N50" s="142">
        <v>-13929.004000000012</v>
      </c>
      <c r="O50" s="83">
        <v>106128.93</v>
      </c>
      <c r="P50" s="578">
        <v>7.2535929809625452E-3</v>
      </c>
      <c r="Q50" s="126"/>
      <c r="R50" s="576" t="s">
        <v>55</v>
      </c>
      <c r="S50" s="141">
        <v>18351</v>
      </c>
      <c r="T50" s="142">
        <v>851992.63500000001</v>
      </c>
      <c r="U50" s="142">
        <v>103.94871629999999</v>
      </c>
      <c r="V50" s="142">
        <v>-20067.878999999997</v>
      </c>
      <c r="W50" s="83">
        <v>152918.66</v>
      </c>
      <c r="X50" s="578">
        <v>5.2470822122494994E-3</v>
      </c>
      <c r="Y50" s="126"/>
      <c r="Z50" s="576" t="s">
        <v>55</v>
      </c>
      <c r="AA50" s="141"/>
      <c r="AB50" s="142"/>
      <c r="AC50" s="142"/>
      <c r="AD50" s="142"/>
      <c r="AE50" s="83"/>
      <c r="AF50" s="578">
        <v>0</v>
      </c>
    </row>
    <row r="51" spans="1:32" customFormat="1" ht="14.25">
      <c r="A51" s="576" t="s">
        <v>454</v>
      </c>
      <c r="B51" s="576" t="s">
        <v>55</v>
      </c>
      <c r="C51" s="937">
        <v>11342</v>
      </c>
      <c r="D51" s="125">
        <v>801308.30700000003</v>
      </c>
      <c r="E51" s="125">
        <v>97.098724800000014</v>
      </c>
      <c r="F51" s="125">
        <v>-18196.307999999994</v>
      </c>
      <c r="G51" s="83">
        <v>674321.28</v>
      </c>
      <c r="H51" s="578">
        <v>1.5404331755247233E-2</v>
      </c>
      <c r="I51" s="126"/>
      <c r="J51" s="576" t="s">
        <v>55</v>
      </c>
      <c r="K51" s="141">
        <v>3418</v>
      </c>
      <c r="L51" s="142">
        <v>242358.201</v>
      </c>
      <c r="M51" s="142">
        <v>29.537544960000005</v>
      </c>
      <c r="N51" s="142">
        <v>-5416.5839999999953</v>
      </c>
      <c r="O51" s="83">
        <v>203211.97000000003</v>
      </c>
      <c r="P51" s="578">
        <v>1.3888926603138009E-2</v>
      </c>
      <c r="Q51" s="126"/>
      <c r="R51" s="576" t="s">
        <v>55</v>
      </c>
      <c r="S51" s="141">
        <v>7924</v>
      </c>
      <c r="T51" s="142">
        <v>558950.10600000003</v>
      </c>
      <c r="U51" s="142">
        <v>67.561179840000008</v>
      </c>
      <c r="V51" s="142">
        <v>-12779.723999999998</v>
      </c>
      <c r="W51" s="83">
        <v>471109.31</v>
      </c>
      <c r="X51" s="578">
        <v>1.6165125175214949E-2</v>
      </c>
      <c r="Y51" s="126"/>
      <c r="Z51" s="576" t="s">
        <v>55</v>
      </c>
      <c r="AA51" s="141"/>
      <c r="AB51" s="142"/>
      <c r="AC51" s="142"/>
      <c r="AD51" s="142"/>
      <c r="AE51" s="83"/>
      <c r="AF51" s="578">
        <v>0</v>
      </c>
    </row>
    <row r="52" spans="1:32" customFormat="1" ht="14.25">
      <c r="A52" s="576" t="s">
        <v>455</v>
      </c>
      <c r="B52" s="576" t="s">
        <v>55</v>
      </c>
      <c r="C52" s="938">
        <v>24701</v>
      </c>
      <c r="D52" s="235">
        <v>1916921.1050000004</v>
      </c>
      <c r="E52" s="235">
        <v>184.51647000000003</v>
      </c>
      <c r="F52" s="235">
        <v>0</v>
      </c>
      <c r="G52" s="83">
        <v>1466790.59</v>
      </c>
      <c r="H52" s="578">
        <v>3.3507661012618234E-2</v>
      </c>
      <c r="I52" s="126"/>
      <c r="J52" s="576" t="s">
        <v>55</v>
      </c>
      <c r="K52" s="234">
        <v>7201</v>
      </c>
      <c r="L52" s="235">
        <v>558833.60500000021</v>
      </c>
      <c r="M52" s="235">
        <v>53.791470000000004</v>
      </c>
      <c r="N52" s="235">
        <v>0</v>
      </c>
      <c r="O52" s="83">
        <v>427608.56000000006</v>
      </c>
      <c r="P52" s="578">
        <v>2.9225758230253539E-2</v>
      </c>
      <c r="Q52" s="126"/>
      <c r="R52" s="576" t="s">
        <v>55</v>
      </c>
      <c r="S52" s="234">
        <v>17500</v>
      </c>
      <c r="T52" s="235">
        <v>1358087.5000000002</v>
      </c>
      <c r="U52" s="235">
        <v>130.72500000000002</v>
      </c>
      <c r="V52" s="235">
        <v>0</v>
      </c>
      <c r="W52" s="83">
        <v>1039182.03</v>
      </c>
      <c r="X52" s="578">
        <v>3.5657345839299963E-2</v>
      </c>
      <c r="Y52" s="126"/>
      <c r="Z52" s="576" t="s">
        <v>55</v>
      </c>
      <c r="AA52" s="234"/>
      <c r="AB52" s="235"/>
      <c r="AC52" s="235"/>
      <c r="AD52" s="235"/>
      <c r="AE52" s="235"/>
      <c r="AF52" s="578">
        <v>0</v>
      </c>
    </row>
    <row r="53" spans="1:32" customFormat="1" ht="14.25">
      <c r="A53" s="576" t="s">
        <v>456</v>
      </c>
      <c r="B53" s="576" t="s">
        <v>55</v>
      </c>
      <c r="C53" s="939">
        <v>102548</v>
      </c>
      <c r="D53" s="238">
        <v>7141162.9000000022</v>
      </c>
      <c r="E53" s="238">
        <v>865.46528112000021</v>
      </c>
      <c r="F53" s="238">
        <v>-160744.91300000003</v>
      </c>
      <c r="G53" s="83">
        <v>5458938.3300000001</v>
      </c>
      <c r="H53" s="231">
        <v>0.12470509171348604</v>
      </c>
      <c r="I53" s="126"/>
      <c r="J53" s="576" t="s">
        <v>55</v>
      </c>
      <c r="K53" s="237">
        <v>30013</v>
      </c>
      <c r="L53" s="238">
        <v>2091167.3440000024</v>
      </c>
      <c r="M53" s="238">
        <v>253.99987976000023</v>
      </c>
      <c r="N53" s="238">
        <v>-46386.519000000029</v>
      </c>
      <c r="O53" s="83">
        <v>1597682.2200000002</v>
      </c>
      <c r="P53" s="231">
        <v>0.10919677167008712</v>
      </c>
      <c r="Q53" s="126"/>
      <c r="R53" s="576" t="s">
        <v>55</v>
      </c>
      <c r="S53" s="237">
        <v>72535</v>
      </c>
      <c r="T53" s="238">
        <v>5049995.5559999999</v>
      </c>
      <c r="U53" s="238">
        <v>611.46540135999999</v>
      </c>
      <c r="V53" s="238">
        <v>-114358.394</v>
      </c>
      <c r="W53" s="83">
        <v>3861256.11</v>
      </c>
      <c r="X53" s="231">
        <v>0.13249088274590357</v>
      </c>
      <c r="Y53" s="126"/>
      <c r="Z53" s="576" t="s">
        <v>55</v>
      </c>
      <c r="AA53" s="237"/>
      <c r="AB53" s="238"/>
      <c r="AC53" s="238"/>
      <c r="AD53" s="238"/>
      <c r="AE53" s="238"/>
      <c r="AF53" s="34"/>
    </row>
    <row r="54" spans="1:32" customFormat="1">
      <c r="A54" s="576"/>
      <c r="B54" s="576"/>
      <c r="C54" s="237"/>
      <c r="D54" s="238"/>
      <c r="E54" s="238"/>
      <c r="F54" s="238"/>
      <c r="G54" s="238"/>
      <c r="H54" s="231"/>
      <c r="I54" s="126"/>
      <c r="J54" s="576"/>
      <c r="K54" s="237"/>
      <c r="L54" s="238"/>
      <c r="M54" s="238"/>
      <c r="N54" s="238"/>
      <c r="O54" s="238"/>
      <c r="P54" s="231"/>
      <c r="Q54" s="126"/>
      <c r="R54" s="576"/>
      <c r="S54" s="237"/>
      <c r="T54" s="238"/>
      <c r="U54" s="238"/>
      <c r="V54" s="238"/>
      <c r="W54" s="238"/>
      <c r="X54" s="231"/>
      <c r="Y54" s="126"/>
      <c r="Z54" s="576"/>
      <c r="AA54" s="237"/>
      <c r="AB54" s="238"/>
      <c r="AC54" s="238"/>
      <c r="AD54" s="238"/>
      <c r="AE54" s="238"/>
      <c r="AF54" s="34"/>
    </row>
    <row r="55" spans="1:32" customFormat="1">
      <c r="A55" s="580" t="s">
        <v>14</v>
      </c>
      <c r="B55" s="581"/>
      <c r="C55" s="232"/>
      <c r="D55" s="233"/>
      <c r="E55" s="233"/>
      <c r="F55" s="233"/>
      <c r="G55" s="233"/>
      <c r="H55" s="582"/>
      <c r="I55" s="126"/>
      <c r="J55" s="581"/>
      <c r="K55" s="232"/>
      <c r="L55" s="233"/>
      <c r="M55" s="233"/>
      <c r="N55" s="233"/>
      <c r="O55" s="233"/>
      <c r="P55" s="582"/>
      <c r="Q55" s="126"/>
      <c r="R55" s="581"/>
      <c r="S55" s="232"/>
      <c r="T55" s="233"/>
      <c r="U55" s="233"/>
      <c r="V55" s="233"/>
      <c r="W55" s="233"/>
      <c r="X55" s="582"/>
      <c r="Y55" s="126"/>
      <c r="Z55" s="581"/>
      <c r="AA55" s="232"/>
      <c r="AB55" s="233"/>
      <c r="AC55" s="233"/>
      <c r="AD55" s="233"/>
      <c r="AE55" s="233"/>
      <c r="AF55" s="127"/>
    </row>
    <row r="56" spans="1:32" customFormat="1">
      <c r="A56" s="576" t="s">
        <v>94</v>
      </c>
      <c r="B56" s="576" t="s">
        <v>58</v>
      </c>
      <c r="C56" s="124"/>
      <c r="D56" s="125"/>
      <c r="E56" s="125"/>
      <c r="F56" s="125"/>
      <c r="G56" s="83"/>
      <c r="H56" s="231"/>
      <c r="I56" s="126"/>
      <c r="J56" s="576" t="s">
        <v>58</v>
      </c>
      <c r="K56" s="141">
        <v>0</v>
      </c>
      <c r="L56" s="142">
        <v>0</v>
      </c>
      <c r="M56" s="142">
        <v>0</v>
      </c>
      <c r="N56" s="142">
        <v>0</v>
      </c>
      <c r="O56" s="83">
        <v>0</v>
      </c>
      <c r="P56" s="231"/>
      <c r="Q56" s="126"/>
      <c r="R56" s="576" t="s">
        <v>58</v>
      </c>
      <c r="S56" s="141"/>
      <c r="T56" s="142"/>
      <c r="U56" s="142"/>
      <c r="V56" s="142"/>
      <c r="W56" s="83"/>
      <c r="X56" s="231"/>
      <c r="Y56" s="126"/>
      <c r="Z56" s="576" t="s">
        <v>58</v>
      </c>
      <c r="AA56" s="141"/>
      <c r="AB56" s="142"/>
      <c r="AC56" s="142"/>
      <c r="AD56" s="142"/>
      <c r="AE56" s="83"/>
      <c r="AF56" s="231">
        <v>0</v>
      </c>
    </row>
    <row r="57" spans="1:32" customFormat="1">
      <c r="A57" s="576" t="s">
        <v>95</v>
      </c>
      <c r="B57" s="576" t="s">
        <v>58</v>
      </c>
      <c r="C57" s="124">
        <v>7478</v>
      </c>
      <c r="D57" s="125">
        <v>0</v>
      </c>
      <c r="E57" s="125">
        <v>0</v>
      </c>
      <c r="F57" s="125">
        <v>0</v>
      </c>
      <c r="G57" s="83">
        <v>689476.29</v>
      </c>
      <c r="H57" s="231">
        <v>1.5750535869989229E-2</v>
      </c>
      <c r="I57" s="126"/>
      <c r="J57" s="576" t="s">
        <v>58</v>
      </c>
      <c r="K57" s="141">
        <v>2454</v>
      </c>
      <c r="L57" s="142">
        <v>0</v>
      </c>
      <c r="M57" s="142">
        <v>0</v>
      </c>
      <c r="N57" s="142">
        <v>0</v>
      </c>
      <c r="O57" s="83">
        <v>226260.34000000003</v>
      </c>
      <c r="P57" s="231">
        <v>1.5464213330843902E-2</v>
      </c>
      <c r="Q57" s="126"/>
      <c r="R57" s="576" t="s">
        <v>58</v>
      </c>
      <c r="S57" s="141">
        <v>5024</v>
      </c>
      <c r="T57" s="142">
        <v>0</v>
      </c>
      <c r="U57" s="142">
        <v>0</v>
      </c>
      <c r="V57" s="142">
        <v>0</v>
      </c>
      <c r="W57" s="83">
        <v>463215.95</v>
      </c>
      <c r="X57" s="231">
        <v>1.5894281127465108E-2</v>
      </c>
      <c r="Y57" s="126"/>
      <c r="Z57" s="576" t="s">
        <v>58</v>
      </c>
      <c r="AA57" s="141"/>
      <c r="AB57" s="142"/>
      <c r="AC57" s="142"/>
      <c r="AD57" s="142"/>
      <c r="AE57" s="83"/>
      <c r="AF57" s="231">
        <v>0</v>
      </c>
    </row>
    <row r="58" spans="1:32" customFormat="1">
      <c r="A58" s="576" t="s">
        <v>439</v>
      </c>
      <c r="B58" s="576" t="s">
        <v>55</v>
      </c>
      <c r="C58" s="124">
        <v>2841</v>
      </c>
      <c r="D58" s="125">
        <v>215916</v>
      </c>
      <c r="E58" s="125">
        <v>120.17429999999999</v>
      </c>
      <c r="F58" s="125">
        <v>0</v>
      </c>
      <c r="G58" s="83">
        <v>340114.19999999995</v>
      </c>
      <c r="H58" s="231">
        <v>7.7696375998552317E-3</v>
      </c>
      <c r="I58" s="126"/>
      <c r="J58" s="576" t="s">
        <v>55</v>
      </c>
      <c r="K58" s="141">
        <v>1127</v>
      </c>
      <c r="L58" s="142">
        <v>85652</v>
      </c>
      <c r="M58" s="142">
        <v>47.6721</v>
      </c>
      <c r="N58" s="142">
        <v>0</v>
      </c>
      <c r="O58" s="83">
        <v>134920.34999999995</v>
      </c>
      <c r="P58" s="231">
        <v>9.2213998930264305E-3</v>
      </c>
      <c r="Q58" s="126"/>
      <c r="R58" s="576" t="s">
        <v>55</v>
      </c>
      <c r="S58" s="141">
        <v>1714</v>
      </c>
      <c r="T58" s="142">
        <v>130264</v>
      </c>
      <c r="U58" s="142">
        <v>72.502199999999988</v>
      </c>
      <c r="V58" s="142">
        <v>0</v>
      </c>
      <c r="W58" s="83">
        <v>205193.85</v>
      </c>
      <c r="X58" s="231">
        <v>7.0407954163212777E-3</v>
      </c>
      <c r="Y58" s="126"/>
      <c r="Z58" s="576" t="s">
        <v>55</v>
      </c>
      <c r="AA58" s="141"/>
      <c r="AB58" s="142"/>
      <c r="AC58" s="142"/>
      <c r="AD58" s="142"/>
      <c r="AE58" s="83"/>
      <c r="AF58" s="231">
        <v>0</v>
      </c>
    </row>
    <row r="59" spans="1:32" customFormat="1">
      <c r="A59" s="580" t="s">
        <v>97</v>
      </c>
      <c r="B59" s="146"/>
      <c r="C59" s="232"/>
      <c r="D59" s="233"/>
      <c r="E59" s="233"/>
      <c r="F59" s="233"/>
      <c r="G59" s="233"/>
      <c r="H59" s="582"/>
      <c r="I59" s="126"/>
      <c r="J59" s="146"/>
      <c r="K59" s="232"/>
      <c r="L59" s="233"/>
      <c r="M59" s="233"/>
      <c r="N59" s="233"/>
      <c r="O59" s="233"/>
      <c r="P59" s="582"/>
      <c r="Q59" s="126"/>
      <c r="R59" s="146"/>
      <c r="S59" s="232"/>
      <c r="T59" s="233"/>
      <c r="U59" s="233"/>
      <c r="V59" s="233"/>
      <c r="W59" s="233"/>
      <c r="X59" s="582"/>
      <c r="Y59" s="126"/>
      <c r="Z59" s="146"/>
      <c r="AA59" s="232"/>
      <c r="AB59" s="233"/>
      <c r="AC59" s="233"/>
      <c r="AD59" s="233"/>
      <c r="AE59" s="233"/>
      <c r="AF59" s="127"/>
    </row>
    <row r="60" spans="1:32" customFormat="1" ht="13.5" thickBot="1">
      <c r="A60" s="576"/>
      <c r="B60" s="86"/>
      <c r="C60" s="124"/>
      <c r="D60" s="125"/>
      <c r="E60" s="125"/>
      <c r="F60" s="125"/>
      <c r="G60" s="83"/>
      <c r="H60" s="231"/>
      <c r="I60" s="126"/>
      <c r="J60" s="86"/>
      <c r="K60" s="141"/>
      <c r="L60" s="142"/>
      <c r="M60" s="142"/>
      <c r="N60" s="142"/>
      <c r="O60" s="83"/>
      <c r="P60" s="231"/>
      <c r="Q60" s="126"/>
      <c r="R60" s="86"/>
      <c r="S60" s="141"/>
      <c r="T60" s="142"/>
      <c r="U60" s="142"/>
      <c r="V60" s="142"/>
      <c r="W60" s="83"/>
      <c r="X60" s="231"/>
      <c r="Y60" s="126"/>
      <c r="Z60" s="86"/>
      <c r="AA60" s="141"/>
      <c r="AB60" s="142"/>
      <c r="AC60" s="142"/>
      <c r="AD60" s="142"/>
      <c r="AE60" s="83"/>
      <c r="AF60" s="231">
        <v>0</v>
      </c>
    </row>
    <row r="61" spans="1:32" customFormat="1">
      <c r="A61" s="580" t="s">
        <v>15</v>
      </c>
      <c r="B61" s="116" t="s">
        <v>102</v>
      </c>
      <c r="C61" s="232"/>
      <c r="D61" s="233"/>
      <c r="E61" s="233"/>
      <c r="F61" s="233"/>
      <c r="G61" s="233"/>
      <c r="H61" s="582"/>
      <c r="I61" s="126"/>
      <c r="J61" s="116" t="s">
        <v>102</v>
      </c>
      <c r="K61" s="232"/>
      <c r="L61" s="233"/>
      <c r="M61" s="233"/>
      <c r="N61" s="233"/>
      <c r="O61" s="233"/>
      <c r="P61" s="582"/>
      <c r="Q61" s="126"/>
      <c r="R61" s="116" t="s">
        <v>102</v>
      </c>
      <c r="S61" s="232"/>
      <c r="T61" s="233"/>
      <c r="U61" s="233"/>
      <c r="V61" s="233"/>
      <c r="W61" s="233"/>
      <c r="X61" s="582"/>
      <c r="Y61" s="126"/>
      <c r="Z61" s="116" t="s">
        <v>102</v>
      </c>
      <c r="AA61" s="232"/>
      <c r="AB61" s="233"/>
      <c r="AC61" s="233"/>
      <c r="AD61" s="233"/>
      <c r="AE61" s="233"/>
      <c r="AF61" s="127"/>
    </row>
    <row r="62" spans="1:32" customFormat="1">
      <c r="A62" s="576" t="s">
        <v>98</v>
      </c>
      <c r="B62" s="576" t="s">
        <v>58</v>
      </c>
      <c r="C62" s="124">
        <v>34466</v>
      </c>
      <c r="D62" s="233"/>
      <c r="E62" s="233"/>
      <c r="F62" s="233"/>
      <c r="G62" s="83">
        <v>7332781.2800000003</v>
      </c>
      <c r="H62" s="231">
        <v>0.16751153919654804</v>
      </c>
      <c r="I62" s="126"/>
      <c r="J62" s="576" t="s">
        <v>58</v>
      </c>
      <c r="K62" s="144">
        <v>11676</v>
      </c>
      <c r="L62" s="233"/>
      <c r="M62" s="233"/>
      <c r="N62" s="233"/>
      <c r="O62" s="83">
        <v>2484116.3500000006</v>
      </c>
      <c r="P62" s="231">
        <v>0.16978187681958445</v>
      </c>
      <c r="Q62" s="126"/>
      <c r="R62" s="576" t="s">
        <v>58</v>
      </c>
      <c r="S62" s="144">
        <v>22790</v>
      </c>
      <c r="T62" s="233"/>
      <c r="U62" s="233"/>
      <c r="V62" s="233"/>
      <c r="W62" s="83">
        <v>4848664.93</v>
      </c>
      <c r="X62" s="231">
        <v>0.16637173976910968</v>
      </c>
      <c r="Y62" s="126"/>
      <c r="Z62" s="576" t="s">
        <v>58</v>
      </c>
      <c r="AA62" s="144"/>
      <c r="AB62" s="233"/>
      <c r="AC62" s="233"/>
      <c r="AD62" s="233"/>
      <c r="AE62" s="83"/>
      <c r="AF62" s="231">
        <v>0</v>
      </c>
    </row>
    <row r="63" spans="1:32" customFormat="1">
      <c r="A63" s="576" t="s">
        <v>30</v>
      </c>
      <c r="B63" s="576" t="s">
        <v>58</v>
      </c>
      <c r="C63" s="124">
        <v>34466</v>
      </c>
      <c r="D63" s="233"/>
      <c r="E63" s="233"/>
      <c r="F63" s="233"/>
      <c r="G63" s="83">
        <v>2120341.6199999996</v>
      </c>
      <c r="H63" s="231">
        <v>4.8437512974436096E-2</v>
      </c>
      <c r="I63" s="126"/>
      <c r="J63" s="576" t="s">
        <v>58</v>
      </c>
      <c r="K63" s="144">
        <v>11676</v>
      </c>
      <c r="L63" s="233"/>
      <c r="M63" s="233"/>
      <c r="N63" s="233"/>
      <c r="O63" s="83">
        <v>718305.24999999953</v>
      </c>
      <c r="P63" s="231">
        <v>4.9094002168763438E-2</v>
      </c>
      <c r="Q63" s="126"/>
      <c r="R63" s="576" t="s">
        <v>58</v>
      </c>
      <c r="S63" s="144">
        <v>22790</v>
      </c>
      <c r="T63" s="233"/>
      <c r="U63" s="233"/>
      <c r="V63" s="233"/>
      <c r="W63" s="83">
        <v>1402036.37</v>
      </c>
      <c r="X63" s="231">
        <v>4.8107929391703129E-2</v>
      </c>
      <c r="Y63" s="126"/>
      <c r="Z63" s="576" t="s">
        <v>58</v>
      </c>
      <c r="AA63" s="144"/>
      <c r="AB63" s="233"/>
      <c r="AC63" s="233"/>
      <c r="AD63" s="233"/>
      <c r="AE63" s="83"/>
      <c r="AF63" s="231">
        <v>0</v>
      </c>
    </row>
    <row r="64" spans="1:32" customFormat="1">
      <c r="A64" s="581"/>
      <c r="B64" s="17"/>
      <c r="C64" s="145"/>
      <c r="D64" s="116"/>
      <c r="E64" s="233"/>
      <c r="F64" s="116"/>
      <c r="G64" s="116"/>
      <c r="H64" s="127"/>
      <c r="I64" s="126"/>
      <c r="J64" s="126"/>
      <c r="K64" s="145"/>
      <c r="L64" s="116"/>
      <c r="M64" s="233"/>
      <c r="N64" s="116"/>
      <c r="O64" s="116"/>
      <c r="P64" s="127"/>
      <c r="Q64" s="126"/>
      <c r="R64" s="126"/>
      <c r="S64" s="145"/>
      <c r="T64" s="116"/>
      <c r="U64" s="233"/>
      <c r="V64" s="116"/>
      <c r="W64" s="116"/>
      <c r="X64" s="127"/>
      <c r="Y64" s="126"/>
      <c r="Z64" s="126"/>
      <c r="AA64" s="145"/>
      <c r="AB64" s="116"/>
      <c r="AC64" s="233"/>
      <c r="AD64" s="116"/>
      <c r="AE64" s="116"/>
      <c r="AF64" s="127"/>
    </row>
    <row r="65" spans="1:32" customFormat="1">
      <c r="A65" s="585" t="s">
        <v>99</v>
      </c>
      <c r="B65" s="92"/>
      <c r="C65" s="186"/>
      <c r="D65" s="238">
        <f>SUM(D8:D58)</f>
        <v>21895470.628884256</v>
      </c>
      <c r="E65" s="238">
        <f>SUM(E8:E58)</f>
        <v>2795.4526497200009</v>
      </c>
      <c r="F65" s="238">
        <f>SUM(F8:F58)</f>
        <v>-53258.220299999986</v>
      </c>
      <c r="G65" s="239">
        <f>SUM(G8:G63)</f>
        <v>43774783.009999998</v>
      </c>
      <c r="H65" s="127"/>
      <c r="I65" s="126"/>
      <c r="J65" s="92"/>
      <c r="K65" s="38"/>
      <c r="L65" s="238">
        <f>SUM(L8:L58)</f>
        <v>7222234.4907728145</v>
      </c>
      <c r="M65" s="238">
        <f>SUM(M8:M58)</f>
        <v>933.85842831000059</v>
      </c>
      <c r="N65" s="238">
        <f>SUM(N8:N58)</f>
        <v>-5830.6371999999901</v>
      </c>
      <c r="O65" s="239">
        <f>SUM(O8:O63)</f>
        <v>14631222.110000003</v>
      </c>
      <c r="P65" s="127"/>
      <c r="Q65" s="126"/>
      <c r="R65" s="92"/>
      <c r="S65" s="38"/>
      <c r="T65" s="238">
        <f>SUM(T8:T58)</f>
        <v>14673236.13811144</v>
      </c>
      <c r="U65" s="238">
        <f>SUM(U8:U58)</f>
        <v>1861.5942214099998</v>
      </c>
      <c r="V65" s="238">
        <f>SUM(V8:V58)</f>
        <v>-47427.583100000018</v>
      </c>
      <c r="W65" s="239">
        <f>SUM(W8:W63)</f>
        <v>29143560.899999999</v>
      </c>
      <c r="X65" s="127"/>
      <c r="Y65" s="126"/>
      <c r="Z65" s="92"/>
      <c r="AA65" s="38"/>
      <c r="AB65" s="238"/>
      <c r="AC65" s="238"/>
      <c r="AD65" s="238"/>
      <c r="AE65" s="239"/>
      <c r="AF65" s="127"/>
    </row>
    <row r="66" spans="1:32" customFormat="1">
      <c r="A66" s="586"/>
      <c r="B66" s="146"/>
      <c r="C66" s="145"/>
      <c r="D66" s="233"/>
      <c r="E66" s="233"/>
      <c r="F66" s="233"/>
      <c r="G66" s="587"/>
      <c r="H66" s="127"/>
      <c r="I66" s="126"/>
      <c r="J66" s="126"/>
      <c r="K66" s="145"/>
      <c r="L66" s="233"/>
      <c r="M66" s="233"/>
      <c r="N66" s="233"/>
      <c r="O66" s="587"/>
      <c r="P66" s="127"/>
      <c r="Q66" s="126"/>
      <c r="R66" s="126"/>
      <c r="S66" s="145"/>
      <c r="T66" s="233"/>
      <c r="U66" s="233"/>
      <c r="V66" s="233"/>
      <c r="W66" s="587"/>
      <c r="X66" s="127"/>
      <c r="Y66" s="126"/>
      <c r="Z66" s="126"/>
      <c r="AA66" s="145"/>
      <c r="AB66" s="233"/>
      <c r="AC66" s="233"/>
      <c r="AD66" s="233"/>
      <c r="AE66" s="587"/>
      <c r="AF66" s="127"/>
    </row>
    <row r="67" spans="1:32" customFormat="1" ht="15" thickBot="1">
      <c r="A67" s="588" t="s">
        <v>458</v>
      </c>
      <c r="B67" s="86"/>
      <c r="C67" s="124">
        <v>24609</v>
      </c>
      <c r="D67" s="147"/>
      <c r="E67" s="148"/>
      <c r="F67" s="148"/>
      <c r="G67" s="148"/>
      <c r="H67" s="149"/>
      <c r="I67" s="150"/>
      <c r="J67" s="86"/>
      <c r="K67" s="151">
        <v>8128</v>
      </c>
      <c r="L67" s="147"/>
      <c r="M67" s="148"/>
      <c r="N67" s="148"/>
      <c r="O67" s="148"/>
      <c r="P67" s="149"/>
      <c r="Q67" s="150"/>
      <c r="R67" s="86"/>
      <c r="S67" s="151">
        <v>16481</v>
      </c>
      <c r="T67" s="147"/>
      <c r="U67" s="148"/>
      <c r="V67" s="148"/>
      <c r="W67" s="148"/>
      <c r="X67" s="149"/>
      <c r="Y67" s="150"/>
      <c r="Z67" s="86"/>
      <c r="AA67" s="151">
        <v>0</v>
      </c>
      <c r="AB67" s="147"/>
      <c r="AC67" s="148"/>
      <c r="AD67" s="148"/>
      <c r="AE67" s="148"/>
      <c r="AF67" s="149"/>
    </row>
    <row r="68" spans="1:32" customFormat="1">
      <c r="A68" s="589"/>
      <c r="B68" s="17"/>
      <c r="C68" s="153"/>
      <c r="D68" s="1031"/>
      <c r="E68" s="1032"/>
      <c r="F68" s="1033"/>
      <c r="G68" s="1031"/>
      <c r="H68" s="1032"/>
      <c r="I68" s="1028"/>
      <c r="J68" s="118"/>
      <c r="K68" s="153"/>
      <c r="L68" s="1027"/>
      <c r="M68" s="1034"/>
      <c r="N68" s="1028"/>
      <c r="O68" s="1027"/>
      <c r="P68" s="1034"/>
      <c r="Q68" s="1028"/>
      <c r="R68" s="118"/>
      <c r="S68" s="153"/>
      <c r="T68" s="1027"/>
      <c r="U68" s="1034"/>
      <c r="V68" s="1028"/>
      <c r="W68" s="1027"/>
      <c r="X68" s="1034"/>
      <c r="Y68" s="1028"/>
      <c r="Z68" s="152"/>
      <c r="AA68" s="153"/>
      <c r="AB68" s="1027"/>
      <c r="AC68" s="1034"/>
      <c r="AD68" s="1028"/>
      <c r="AE68" s="1027"/>
      <c r="AF68" s="1028"/>
    </row>
    <row r="69" spans="1:32" customFormat="1" ht="13.5" thickBot="1">
      <c r="A69" s="590" t="s">
        <v>101</v>
      </c>
      <c r="B69" s="591" t="s">
        <v>102</v>
      </c>
      <c r="C69" s="116"/>
      <c r="D69" s="116"/>
      <c r="E69" s="116"/>
      <c r="F69" s="116"/>
      <c r="G69" s="116"/>
      <c r="H69" s="116"/>
      <c r="I69" s="116"/>
      <c r="J69" s="116" t="s">
        <v>103</v>
      </c>
      <c r="K69" s="116"/>
      <c r="L69" s="116"/>
      <c r="M69" s="155"/>
      <c r="N69" s="156"/>
      <c r="O69" s="154"/>
      <c r="P69" s="155"/>
      <c r="Q69" s="157"/>
      <c r="R69" s="155" t="s">
        <v>104</v>
      </c>
      <c r="S69" s="155"/>
      <c r="T69" s="85"/>
      <c r="U69" s="3"/>
      <c r="V69" s="157"/>
      <c r="W69" s="85"/>
      <c r="X69" s="3"/>
      <c r="Y69" s="157"/>
      <c r="Z69" s="155"/>
      <c r="AA69" s="155"/>
      <c r="AB69" s="85"/>
      <c r="AC69" s="3"/>
      <c r="AD69" s="157"/>
      <c r="AE69" s="85"/>
      <c r="AF69" s="157"/>
    </row>
    <row r="70" spans="1:32" customFormat="1">
      <c r="A70" s="592" t="s">
        <v>105</v>
      </c>
      <c r="B70" s="577" t="s">
        <v>58</v>
      </c>
      <c r="C70" s="158">
        <v>25592</v>
      </c>
      <c r="D70" s="159"/>
      <c r="E70" s="160"/>
      <c r="F70" s="160"/>
      <c r="G70" s="160"/>
      <c r="H70" s="161"/>
      <c r="I70" s="162"/>
      <c r="J70" s="2" t="s">
        <v>58</v>
      </c>
      <c r="K70" s="158">
        <v>8314</v>
      </c>
      <c r="L70" s="163"/>
      <c r="M70" s="164"/>
      <c r="N70" s="165"/>
      <c r="O70" s="166"/>
      <c r="P70" s="167"/>
      <c r="Q70" s="162"/>
      <c r="R70" s="2" t="s">
        <v>58</v>
      </c>
      <c r="S70" s="158">
        <v>17278</v>
      </c>
      <c r="T70" s="163"/>
      <c r="U70" s="164"/>
      <c r="V70" s="165"/>
      <c r="W70" s="166"/>
      <c r="X70" s="167"/>
      <c r="Y70" s="34"/>
      <c r="Z70" s="38"/>
      <c r="AA70" s="158"/>
      <c r="AB70" s="163"/>
      <c r="AC70" s="164"/>
      <c r="AD70" s="165"/>
      <c r="AE70" s="166"/>
      <c r="AF70" s="167"/>
    </row>
    <row r="71" spans="1:32" customFormat="1">
      <c r="A71" s="592" t="s">
        <v>106</v>
      </c>
      <c r="B71" s="577" t="s">
        <v>58</v>
      </c>
      <c r="C71" s="158">
        <v>6072</v>
      </c>
      <c r="D71" s="159"/>
      <c r="E71" s="160"/>
      <c r="F71" s="160"/>
      <c r="G71" s="160"/>
      <c r="H71" s="161"/>
      <c r="I71" s="162"/>
      <c r="J71" s="2" t="s">
        <v>58</v>
      </c>
      <c r="K71" s="158">
        <v>2075</v>
      </c>
      <c r="L71" s="168"/>
      <c r="M71" s="169"/>
      <c r="N71" s="59"/>
      <c r="O71" s="160"/>
      <c r="P71" s="170"/>
      <c r="Q71" s="162"/>
      <c r="R71" s="2" t="s">
        <v>58</v>
      </c>
      <c r="S71" s="158">
        <v>3997</v>
      </c>
      <c r="T71" s="168"/>
      <c r="U71" s="169"/>
      <c r="V71" s="59"/>
      <c r="W71" s="160"/>
      <c r="X71" s="170"/>
      <c r="Y71" s="34"/>
      <c r="Z71" s="38"/>
      <c r="AA71" s="158"/>
      <c r="AB71" s="168"/>
      <c r="AC71" s="169"/>
      <c r="AD71" s="59"/>
      <c r="AE71" s="160"/>
      <c r="AF71" s="170"/>
    </row>
    <row r="72" spans="1:32" customFormat="1">
      <c r="A72" s="592" t="s">
        <v>107</v>
      </c>
      <c r="B72" s="577" t="s">
        <v>58</v>
      </c>
      <c r="C72" s="158">
        <v>2802</v>
      </c>
      <c r="D72" s="159"/>
      <c r="E72" s="160"/>
      <c r="F72" s="160"/>
      <c r="G72" s="160"/>
      <c r="H72" s="161"/>
      <c r="I72" s="162"/>
      <c r="J72" s="2" t="s">
        <v>58</v>
      </c>
      <c r="K72" s="158">
        <v>1287</v>
      </c>
      <c r="L72" s="168"/>
      <c r="M72" s="169"/>
      <c r="N72" s="59"/>
      <c r="O72" s="568"/>
      <c r="P72" s="170"/>
      <c r="Q72" s="162"/>
      <c r="R72" s="2" t="s">
        <v>58</v>
      </c>
      <c r="S72" s="158">
        <v>1515</v>
      </c>
      <c r="T72" s="168"/>
      <c r="U72" s="169"/>
      <c r="V72" s="59"/>
      <c r="W72" s="160"/>
      <c r="X72" s="170"/>
      <c r="Y72" s="34"/>
      <c r="Z72" s="38"/>
      <c r="AA72" s="158"/>
      <c r="AB72" s="168"/>
      <c r="AC72" s="169"/>
      <c r="AD72" s="59"/>
      <c r="AE72" s="160"/>
      <c r="AF72" s="170"/>
    </row>
    <row r="73" spans="1:32" customFormat="1">
      <c r="A73" s="593" t="s">
        <v>108</v>
      </c>
      <c r="B73" s="577" t="s">
        <v>58</v>
      </c>
      <c r="C73" s="158">
        <v>34466</v>
      </c>
      <c r="D73" s="159"/>
      <c r="E73" s="160"/>
      <c r="F73" s="160"/>
      <c r="G73" s="160"/>
      <c r="H73" s="161"/>
      <c r="I73" s="171"/>
      <c r="J73" s="2" t="s">
        <v>58</v>
      </c>
      <c r="K73" s="158">
        <v>11676</v>
      </c>
      <c r="L73" s="172"/>
      <c r="M73" s="169"/>
      <c r="N73" s="173"/>
      <c r="O73" s="174"/>
      <c r="P73" s="170"/>
      <c r="Q73" s="171"/>
      <c r="R73" s="2" t="s">
        <v>58</v>
      </c>
      <c r="S73" s="158">
        <v>22790</v>
      </c>
      <c r="T73" s="172"/>
      <c r="U73" s="169"/>
      <c r="V73" s="173"/>
      <c r="W73" s="174"/>
      <c r="X73" s="170"/>
      <c r="Y73" s="119"/>
      <c r="Z73" s="38"/>
      <c r="AA73" s="158"/>
      <c r="AB73" s="172"/>
      <c r="AC73" s="169"/>
      <c r="AD73" s="173"/>
      <c r="AE73" s="174"/>
      <c r="AF73" s="170"/>
    </row>
    <row r="74" spans="1:32" customFormat="1" ht="14.25">
      <c r="A74" s="593" t="s">
        <v>459</v>
      </c>
      <c r="B74" s="577" t="s">
        <v>58</v>
      </c>
      <c r="C74" s="117">
        <v>104222</v>
      </c>
      <c r="D74" s="159"/>
      <c r="E74" s="169"/>
      <c r="F74" s="160"/>
      <c r="G74" s="160"/>
      <c r="H74" s="170"/>
      <c r="I74" s="162"/>
      <c r="J74" s="2" t="s">
        <v>58</v>
      </c>
      <c r="K74" s="117">
        <v>46900</v>
      </c>
      <c r="L74" s="168"/>
      <c r="M74" s="169"/>
      <c r="N74" s="59"/>
      <c r="O74" s="160"/>
      <c r="P74" s="170"/>
      <c r="Q74" s="162"/>
      <c r="R74" s="2" t="s">
        <v>58</v>
      </c>
      <c r="S74" s="117">
        <v>57322</v>
      </c>
      <c r="T74" s="168"/>
      <c r="U74" s="169"/>
      <c r="V74" s="59"/>
      <c r="W74" s="160"/>
      <c r="X74" s="170"/>
      <c r="Y74" s="34"/>
      <c r="Z74" s="38"/>
      <c r="AA74" s="117"/>
      <c r="AB74" s="168"/>
      <c r="AC74" s="169"/>
      <c r="AD74" s="59"/>
      <c r="AE74" s="160"/>
      <c r="AF74" s="170"/>
    </row>
    <row r="75" spans="1:32" customFormat="1">
      <c r="A75" s="594" t="s">
        <v>109</v>
      </c>
      <c r="B75" s="577" t="s">
        <v>110</v>
      </c>
      <c r="C75" s="240">
        <v>0.3306979332578534</v>
      </c>
      <c r="D75" s="159"/>
      <c r="E75" s="169"/>
      <c r="F75" s="160"/>
      <c r="G75" s="160"/>
      <c r="H75" s="170"/>
      <c r="I75" s="162"/>
      <c r="J75" s="2" t="s">
        <v>110</v>
      </c>
      <c r="K75" s="240">
        <v>0.24895522388059702</v>
      </c>
      <c r="L75" s="168"/>
      <c r="M75" s="169"/>
      <c r="N75" s="59"/>
      <c r="O75" s="160"/>
      <c r="P75" s="170"/>
      <c r="Q75" s="162"/>
      <c r="R75" s="2" t="s">
        <v>110</v>
      </c>
      <c r="S75" s="240">
        <v>0.39757859111684868</v>
      </c>
      <c r="T75" s="168"/>
      <c r="U75" s="169"/>
      <c r="V75" s="59"/>
      <c r="W75" s="160"/>
      <c r="X75" s="170"/>
      <c r="Y75" s="34"/>
      <c r="Z75" s="38"/>
      <c r="AA75" s="240"/>
      <c r="AB75" s="168"/>
      <c r="AC75" s="169"/>
      <c r="AD75" s="59"/>
      <c r="AE75" s="160"/>
      <c r="AF75" s="170"/>
    </row>
    <row r="76" spans="1:32" customFormat="1" ht="13.5" thickBot="1">
      <c r="A76" s="595" t="s">
        <v>111</v>
      </c>
      <c r="B76" s="596" t="s">
        <v>58</v>
      </c>
      <c r="C76" s="241">
        <v>2226</v>
      </c>
      <c r="D76" s="175"/>
      <c r="E76" s="176"/>
      <c r="F76" s="177"/>
      <c r="G76" s="177"/>
      <c r="H76" s="178"/>
      <c r="I76" s="179"/>
      <c r="J76" s="63" t="s">
        <v>58</v>
      </c>
      <c r="K76" s="241">
        <v>1047</v>
      </c>
      <c r="L76" s="180"/>
      <c r="M76" s="176"/>
      <c r="N76" s="148"/>
      <c r="O76" s="177"/>
      <c r="P76" s="178"/>
      <c r="Q76" s="179"/>
      <c r="R76" s="63" t="s">
        <v>58</v>
      </c>
      <c r="S76" s="241">
        <v>1179</v>
      </c>
      <c r="T76" s="180"/>
      <c r="U76" s="176"/>
      <c r="V76" s="148"/>
      <c r="W76" s="177"/>
      <c r="X76" s="178"/>
      <c r="Y76" s="181"/>
      <c r="Z76" s="84"/>
      <c r="AA76" s="241"/>
      <c r="AB76" s="180"/>
      <c r="AC76" s="176"/>
      <c r="AD76" s="148"/>
      <c r="AE76" s="177"/>
      <c r="AF76" s="178"/>
    </row>
    <row r="77" spans="1:32" customFormat="1">
      <c r="A77" s="309"/>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row>
    <row r="78" spans="1:32" customFormat="1">
      <c r="A78" s="1029" t="s">
        <v>440</v>
      </c>
      <c r="B78" s="1029"/>
      <c r="C78" s="1029"/>
      <c r="D78" s="1029"/>
      <c r="E78" s="1029"/>
      <c r="F78" s="1029"/>
      <c r="G78" s="1029"/>
      <c r="H78" s="1029"/>
      <c r="I78" s="1029"/>
      <c r="J78" s="17"/>
      <c r="K78" s="17"/>
      <c r="L78" s="17"/>
      <c r="M78" s="17"/>
      <c r="N78" s="17"/>
      <c r="O78" s="17"/>
      <c r="P78" s="17"/>
      <c r="Q78" s="17"/>
      <c r="R78" s="17"/>
      <c r="S78" s="17"/>
      <c r="T78" s="17"/>
      <c r="U78" s="17"/>
      <c r="V78" s="17"/>
      <c r="W78" s="17"/>
      <c r="X78" s="17"/>
      <c r="Y78" s="17"/>
      <c r="Z78" s="17"/>
      <c r="AA78" s="17"/>
      <c r="AB78" s="17"/>
      <c r="AC78" s="17"/>
      <c r="AD78" s="17"/>
      <c r="AE78" s="17"/>
      <c r="AF78" s="17"/>
    </row>
    <row r="79" spans="1:32" customFormat="1">
      <c r="A79" s="1030" t="s">
        <v>441</v>
      </c>
      <c r="B79" s="1030"/>
      <c r="C79" s="1030"/>
      <c r="D79" s="1030"/>
      <c r="E79" s="1030"/>
      <c r="F79" s="1030"/>
      <c r="G79" s="1030"/>
      <c r="H79" s="1030"/>
      <c r="I79" s="1030"/>
      <c r="J79" s="17"/>
      <c r="K79" s="17"/>
      <c r="L79" s="17"/>
      <c r="M79" s="17"/>
      <c r="N79" s="17"/>
      <c r="O79" s="17"/>
      <c r="P79" s="17"/>
      <c r="Q79" s="17"/>
      <c r="R79" s="17"/>
      <c r="S79" s="17"/>
      <c r="T79" s="17"/>
      <c r="U79" s="17"/>
      <c r="V79" s="17"/>
      <c r="W79" s="17"/>
      <c r="X79" s="17"/>
      <c r="Y79" s="17"/>
      <c r="Z79" s="17"/>
      <c r="AA79" s="17"/>
      <c r="AB79" s="17"/>
      <c r="AC79" s="17"/>
      <c r="AD79" s="17"/>
      <c r="AE79" s="17"/>
      <c r="AF79" s="17"/>
    </row>
    <row r="80" spans="1:32" customFormat="1">
      <c r="A80" s="569" t="s">
        <v>442</v>
      </c>
      <c r="B80" s="569"/>
      <c r="C80" s="569"/>
      <c r="D80" s="569"/>
      <c r="E80" s="569"/>
      <c r="F80" s="569"/>
      <c r="G80" s="569"/>
      <c r="H80" s="309"/>
      <c r="I80" s="309"/>
      <c r="J80" s="17"/>
      <c r="K80" s="17"/>
      <c r="L80" s="17"/>
      <c r="M80" s="17"/>
      <c r="N80" s="17"/>
      <c r="O80" s="17"/>
      <c r="P80" s="17"/>
      <c r="Q80" s="17"/>
      <c r="R80" s="17"/>
      <c r="S80" s="17"/>
      <c r="T80" s="17"/>
      <c r="U80" s="17"/>
      <c r="V80" s="17"/>
      <c r="W80" s="17"/>
      <c r="X80" s="17"/>
      <c r="Y80" s="17"/>
      <c r="Z80" s="17"/>
      <c r="AA80" s="17"/>
      <c r="AB80" s="17"/>
      <c r="AC80" s="17"/>
      <c r="AD80" s="17"/>
      <c r="AE80" s="17"/>
      <c r="AF80" s="17"/>
    </row>
    <row r="81" spans="1:32" customFormat="1">
      <c r="A81" s="569" t="s">
        <v>443</v>
      </c>
      <c r="B81" s="570"/>
      <c r="C81" s="571"/>
      <c r="D81" s="569"/>
      <c r="E81" s="569"/>
      <c r="F81" s="569"/>
      <c r="G81" s="569"/>
      <c r="H81" s="309"/>
      <c r="I81" s="309"/>
      <c r="J81" s="17"/>
      <c r="K81" s="17"/>
      <c r="L81" s="17"/>
      <c r="M81" s="17"/>
      <c r="N81" s="17"/>
      <c r="O81" s="17"/>
      <c r="P81" s="17"/>
      <c r="Q81" s="17"/>
      <c r="R81" s="17"/>
      <c r="S81" s="17"/>
      <c r="T81" s="17"/>
      <c r="U81" s="17"/>
      <c r="V81" s="17"/>
      <c r="W81" s="17"/>
      <c r="X81" s="17"/>
      <c r="Y81" s="17"/>
      <c r="Z81" s="17"/>
      <c r="AA81" s="17"/>
      <c r="AB81" s="17"/>
      <c r="AC81" s="17"/>
      <c r="AD81" s="17"/>
      <c r="AE81" s="17"/>
      <c r="AF81" s="17"/>
    </row>
    <row r="82" spans="1:32" customFormat="1">
      <c r="A82" s="569" t="s">
        <v>444</v>
      </c>
      <c r="B82" s="570"/>
      <c r="C82" s="570"/>
      <c r="D82" s="570"/>
      <c r="E82" s="570"/>
      <c r="F82" s="570"/>
      <c r="G82" s="570"/>
      <c r="H82" s="309"/>
      <c r="I82" s="309"/>
      <c r="J82" s="17"/>
      <c r="K82" s="17"/>
      <c r="L82" s="17"/>
      <c r="M82" s="17"/>
      <c r="N82" s="17"/>
      <c r="O82" s="17"/>
      <c r="P82" s="17"/>
      <c r="Q82" s="17"/>
      <c r="R82" s="17"/>
      <c r="S82" s="17"/>
      <c r="T82" s="17"/>
      <c r="U82" s="17"/>
      <c r="V82" s="17"/>
      <c r="W82" s="17"/>
      <c r="X82" s="17"/>
      <c r="Y82" s="17"/>
      <c r="Z82" s="17"/>
      <c r="AA82" s="17"/>
      <c r="AB82" s="17"/>
      <c r="AC82" s="17"/>
      <c r="AD82" s="17"/>
      <c r="AE82" s="17"/>
      <c r="AF82" s="17"/>
    </row>
    <row r="83" spans="1:32" customFormat="1">
      <c r="A83" s="572" t="s">
        <v>460</v>
      </c>
      <c r="B83" s="570"/>
      <c r="C83" s="570"/>
      <c r="D83" s="570"/>
      <c r="E83" s="570"/>
      <c r="F83" s="570"/>
      <c r="G83" s="570"/>
      <c r="H83" s="309"/>
      <c r="I83" s="309"/>
      <c r="J83" s="17"/>
      <c r="K83" s="17"/>
      <c r="L83" s="17"/>
      <c r="M83" s="17"/>
      <c r="N83" s="17"/>
      <c r="O83" s="17"/>
      <c r="P83" s="17"/>
      <c r="Q83" s="17"/>
      <c r="R83" s="17"/>
      <c r="S83" s="17"/>
      <c r="T83" s="17"/>
      <c r="U83" s="17"/>
      <c r="V83" s="17"/>
      <c r="W83" s="17"/>
      <c r="X83" s="17"/>
      <c r="Y83" s="17"/>
      <c r="Z83" s="17"/>
      <c r="AA83" s="17"/>
      <c r="AB83" s="17"/>
      <c r="AC83" s="17"/>
      <c r="AD83" s="17"/>
      <c r="AE83" s="17"/>
      <c r="AF83" s="17"/>
    </row>
    <row r="84" spans="1:32" customFormat="1">
      <c r="A84" s="1035" t="s">
        <v>461</v>
      </c>
      <c r="B84" s="1035"/>
      <c r="C84" s="1035"/>
      <c r="D84" s="1035"/>
      <c r="E84" s="1035"/>
      <c r="F84" s="1035"/>
      <c r="G84" s="1035"/>
      <c r="H84" s="309"/>
      <c r="I84" s="309"/>
      <c r="J84" s="17"/>
      <c r="K84" s="17"/>
      <c r="L84" s="17"/>
      <c r="M84" s="17"/>
      <c r="N84" s="17"/>
      <c r="O84" s="17"/>
      <c r="P84" s="17"/>
      <c r="Q84" s="17"/>
      <c r="R84" s="17"/>
      <c r="S84" s="17"/>
      <c r="T84" s="17"/>
      <c r="U84" s="17"/>
      <c r="V84" s="17"/>
      <c r="W84" s="17"/>
      <c r="X84" s="17"/>
      <c r="Y84" s="17"/>
      <c r="Z84" s="17"/>
      <c r="AA84" s="17"/>
      <c r="AB84" s="17"/>
      <c r="AC84" s="17"/>
      <c r="AD84" s="17"/>
      <c r="AE84" s="17"/>
      <c r="AF84" s="17"/>
    </row>
    <row r="85" spans="1:32" customFormat="1">
      <c r="A85" s="1036"/>
      <c r="B85" s="1036"/>
      <c r="C85" s="1036"/>
      <c r="D85" s="1036"/>
      <c r="E85" s="1036"/>
      <c r="F85" s="1036"/>
      <c r="G85" s="1036"/>
      <c r="H85" s="309"/>
      <c r="I85" s="309"/>
      <c r="J85" s="17"/>
      <c r="K85" s="17"/>
      <c r="L85" s="17"/>
      <c r="M85" s="17"/>
      <c r="N85" s="17"/>
      <c r="O85" s="17"/>
      <c r="P85" s="17"/>
      <c r="Q85" s="17"/>
      <c r="R85" s="17"/>
      <c r="S85" s="17"/>
      <c r="T85" s="17"/>
      <c r="U85" s="17"/>
      <c r="V85" s="17"/>
      <c r="W85" s="17"/>
      <c r="X85" s="17"/>
      <c r="Y85" s="17"/>
      <c r="Z85" s="17"/>
      <c r="AA85" s="17"/>
      <c r="AB85" s="17"/>
      <c r="AC85" s="17"/>
      <c r="AD85" s="17"/>
      <c r="AE85" s="17"/>
      <c r="AF85" s="17"/>
    </row>
    <row r="86" spans="1:32" customFormat="1" ht="12.75" customHeight="1">
      <c r="A86" s="552"/>
      <c r="B86" s="552"/>
      <c r="C86" s="552"/>
      <c r="D86" s="552"/>
      <c r="E86" s="552"/>
      <c r="F86" s="552"/>
      <c r="G86" s="552"/>
      <c r="H86" s="309"/>
      <c r="I86" s="309"/>
      <c r="J86" s="17"/>
      <c r="K86" s="17"/>
      <c r="L86" s="17"/>
      <c r="M86" s="17"/>
      <c r="N86" s="17"/>
      <c r="O86" s="17"/>
      <c r="P86" s="17"/>
      <c r="Q86" s="17"/>
      <c r="R86" s="17"/>
      <c r="S86" s="17"/>
      <c r="T86" s="17"/>
      <c r="U86" s="17"/>
      <c r="V86" s="17"/>
      <c r="W86" s="17"/>
      <c r="X86" s="17"/>
      <c r="Y86" s="17"/>
      <c r="Z86" s="17"/>
      <c r="AA86" s="17"/>
      <c r="AB86" s="17"/>
      <c r="AC86" s="17"/>
      <c r="AD86" s="17"/>
      <c r="AE86" s="17"/>
      <c r="AF86" s="17"/>
    </row>
    <row r="87" spans="1:32" customFormat="1" ht="12.75" customHeight="1">
      <c r="A87" s="1037" t="s">
        <v>112</v>
      </c>
      <c r="B87" s="1037"/>
      <c r="C87" s="1037"/>
      <c r="D87" s="1037"/>
      <c r="E87" s="1037"/>
      <c r="F87" s="1037"/>
      <c r="G87" s="1037"/>
      <c r="H87" s="1037"/>
      <c r="I87" s="1037"/>
      <c r="J87" s="1037"/>
      <c r="K87" s="1037"/>
    </row>
    <row r="88" spans="1:32" customFormat="1"/>
    <row r="89" spans="1:32" customFormat="1"/>
    <row r="90" spans="1:32" customFormat="1"/>
    <row r="91" spans="1:32" customFormat="1"/>
    <row r="92" spans="1:32" customFormat="1"/>
    <row r="93" spans="1:32" customFormat="1"/>
    <row r="94" spans="1:32" customFormat="1"/>
    <row r="95" spans="1:32" customFormat="1"/>
    <row r="96" spans="1:32"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sheetData>
  <mergeCells count="24">
    <mergeCell ref="A84:G84"/>
    <mergeCell ref="A85:G85"/>
    <mergeCell ref="W68:Y68"/>
    <mergeCell ref="AB68:AD68"/>
    <mergeCell ref="A87:K87"/>
    <mergeCell ref="AE68:AF68"/>
    <mergeCell ref="A78:I78"/>
    <mergeCell ref="A79:I79"/>
    <mergeCell ref="D68:F68"/>
    <mergeCell ref="G68:I68"/>
    <mergeCell ref="L68:N68"/>
    <mergeCell ref="O68:Q68"/>
    <mergeCell ref="T68:V68"/>
    <mergeCell ref="C5:H5"/>
    <mergeCell ref="K5:P5"/>
    <mergeCell ref="S5:X5"/>
    <mergeCell ref="AA5:AF5"/>
    <mergeCell ref="A1:AF1"/>
    <mergeCell ref="A2:AF2"/>
    <mergeCell ref="A3:AF3"/>
    <mergeCell ref="B4:H4"/>
    <mergeCell ref="J4:P4"/>
    <mergeCell ref="R4:X4"/>
    <mergeCell ref="Z4:AF4"/>
  </mergeCells>
  <printOptions horizontalCentered="1" verticalCentered="1" gridLines="1"/>
  <pageMargins left="0.25" right="0.25" top="0.5" bottom="0.5" header="0.5" footer="0.5"/>
  <pageSetup paperSize="3" scale="10" orientation="landscape" horizontalDpi="1200" verticalDpi="1200" r:id="rId1"/>
  <customProperties>
    <customPr name="_pios_id" r:id="rId2"/>
    <customPr name="EpmWorksheetKeyString_GU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N98"/>
  <sheetViews>
    <sheetView workbookViewId="0">
      <selection activeCell="A2" sqref="A2:H2"/>
    </sheetView>
  </sheetViews>
  <sheetFormatPr defaultRowHeight="12.75"/>
  <cols>
    <col min="1" max="1" width="38.42578125" bestFit="1" customWidth="1"/>
    <col min="2" max="2" width="6.5703125" customWidth="1"/>
    <col min="6" max="6" width="10" customWidth="1"/>
    <col min="7" max="7" width="9.5703125" customWidth="1"/>
    <col min="8" max="8" width="13" customWidth="1"/>
  </cols>
  <sheetData>
    <row r="1" spans="1:14" ht="15.75" customHeight="1">
      <c r="A1" s="1042" t="s">
        <v>113</v>
      </c>
      <c r="B1" s="1042"/>
      <c r="C1" s="1042"/>
      <c r="D1" s="1042"/>
      <c r="E1" s="1042"/>
      <c r="F1" s="1042"/>
      <c r="G1" s="1042"/>
      <c r="H1" s="1042"/>
      <c r="I1" s="71"/>
      <c r="J1" s="71"/>
      <c r="K1" s="71"/>
      <c r="L1" s="71"/>
      <c r="M1" s="71"/>
      <c r="N1" s="17"/>
    </row>
    <row r="2" spans="1:14" ht="15.75" customHeight="1">
      <c r="A2" s="1043" t="s">
        <v>364</v>
      </c>
      <c r="B2" s="1043"/>
      <c r="C2" s="1043"/>
      <c r="D2" s="1043"/>
      <c r="E2" s="1043"/>
      <c r="F2" s="1043"/>
      <c r="G2" s="1043"/>
      <c r="H2" s="1043"/>
      <c r="I2" s="71"/>
      <c r="J2" s="71"/>
      <c r="K2" s="71"/>
      <c r="L2" s="71"/>
      <c r="M2" s="71"/>
      <c r="N2" s="17"/>
    </row>
    <row r="3" spans="1:14" ht="15.75" customHeight="1">
      <c r="A3" s="1044" t="s">
        <v>737</v>
      </c>
      <c r="B3" s="1044"/>
      <c r="C3" s="1044"/>
      <c r="D3" s="1044"/>
      <c r="E3" s="1044"/>
      <c r="F3" s="1044"/>
      <c r="G3" s="1044"/>
      <c r="H3" s="1044"/>
      <c r="I3" s="71"/>
      <c r="J3" s="71"/>
      <c r="K3" s="71"/>
      <c r="L3" s="71"/>
      <c r="M3" s="71"/>
      <c r="N3" s="17"/>
    </row>
    <row r="4" spans="1:14" ht="28.5" customHeight="1" thickBot="1">
      <c r="A4" s="809"/>
      <c r="B4" s="809"/>
      <c r="C4" s="809"/>
      <c r="D4" s="809"/>
      <c r="E4" s="809"/>
      <c r="F4" s="809"/>
      <c r="G4" s="809"/>
      <c r="H4" s="809"/>
      <c r="I4" s="809"/>
      <c r="J4" s="809"/>
      <c r="K4" s="809"/>
      <c r="L4" s="809"/>
      <c r="M4" s="809"/>
      <c r="N4" s="809"/>
    </row>
    <row r="5" spans="1:14" ht="16.5" thickBot="1">
      <c r="A5" s="385"/>
      <c r="B5" s="381"/>
      <c r="C5" s="1047" t="s">
        <v>114</v>
      </c>
      <c r="D5" s="1048"/>
      <c r="E5" s="1048"/>
      <c r="F5" s="1048"/>
      <c r="G5" s="1048"/>
      <c r="H5" s="1049"/>
      <c r="I5" s="17"/>
      <c r="J5" s="17"/>
      <c r="K5" s="17"/>
      <c r="L5" s="17"/>
      <c r="M5" s="17"/>
      <c r="N5" s="17"/>
    </row>
    <row r="6" spans="1:14">
      <c r="A6" s="95"/>
      <c r="B6" s="95"/>
      <c r="C6" s="1015" t="s">
        <v>40</v>
      </c>
      <c r="D6" s="1016"/>
      <c r="E6" s="1016"/>
      <c r="F6" s="1016"/>
      <c r="G6" s="1016"/>
      <c r="H6" s="1017"/>
      <c r="I6" s="17"/>
      <c r="J6" s="17"/>
      <c r="K6" s="17"/>
      <c r="L6" s="17"/>
      <c r="M6" s="17"/>
      <c r="N6" s="17"/>
    </row>
    <row r="7" spans="1:14" ht="25.5">
      <c r="A7" s="90" t="s">
        <v>41</v>
      </c>
      <c r="B7" s="94" t="s">
        <v>42</v>
      </c>
      <c r="C7" s="291" t="s">
        <v>43</v>
      </c>
      <c r="D7" s="292" t="s">
        <v>115</v>
      </c>
      <c r="E7" s="292" t="s">
        <v>116</v>
      </c>
      <c r="F7" s="292" t="s">
        <v>117</v>
      </c>
      <c r="G7" s="292" t="s">
        <v>118</v>
      </c>
      <c r="H7" s="293" t="s">
        <v>47</v>
      </c>
      <c r="I7" s="17"/>
      <c r="J7" s="17"/>
      <c r="K7" s="17"/>
      <c r="L7" s="17"/>
      <c r="M7" s="17"/>
      <c r="N7" s="17"/>
    </row>
    <row r="8" spans="1:14">
      <c r="A8" s="89" t="s">
        <v>10</v>
      </c>
      <c r="B8" s="146"/>
      <c r="C8" s="145"/>
      <c r="D8" s="116"/>
      <c r="E8" s="116"/>
      <c r="F8" s="116"/>
      <c r="G8" s="116"/>
      <c r="H8" s="127"/>
      <c r="I8" s="17"/>
      <c r="J8" s="17"/>
      <c r="K8" s="17"/>
      <c r="L8" s="17"/>
      <c r="M8" s="17"/>
      <c r="N8" s="17"/>
    </row>
    <row r="9" spans="1:14">
      <c r="A9" s="92" t="s">
        <v>54</v>
      </c>
      <c r="B9" s="92" t="s">
        <v>55</v>
      </c>
      <c r="C9" s="124" t="s">
        <v>535</v>
      </c>
      <c r="D9" s="124" t="s">
        <v>535</v>
      </c>
      <c r="E9" s="124" t="s">
        <v>535</v>
      </c>
      <c r="F9" s="124" t="s">
        <v>535</v>
      </c>
      <c r="G9" s="83">
        <v>0</v>
      </c>
      <c r="H9" s="231">
        <f>IF($G$63&lt;&gt;0, G9/$G$63,0)</f>
        <v>0</v>
      </c>
      <c r="I9" s="17"/>
      <c r="J9" s="17"/>
      <c r="K9" s="17"/>
      <c r="L9" s="17"/>
      <c r="M9" s="17"/>
      <c r="N9" s="17"/>
    </row>
    <row r="10" spans="1:14">
      <c r="A10" s="92" t="s">
        <v>56</v>
      </c>
      <c r="B10" s="92" t="s">
        <v>55</v>
      </c>
      <c r="C10" s="124" t="s">
        <v>535</v>
      </c>
      <c r="D10" s="124" t="s">
        <v>535</v>
      </c>
      <c r="E10" s="124" t="s">
        <v>535</v>
      </c>
      <c r="F10" s="124" t="s">
        <v>535</v>
      </c>
      <c r="G10" s="83">
        <v>0</v>
      </c>
      <c r="H10" s="231">
        <f t="shared" ref="H10:H11" si="0">IF($G$63&lt;&gt;0, G10/$G$63,0)</f>
        <v>0</v>
      </c>
      <c r="I10" s="17"/>
      <c r="J10" s="17"/>
      <c r="K10" s="17"/>
      <c r="L10" s="17"/>
      <c r="M10" s="17"/>
      <c r="N10" s="17"/>
    </row>
    <row r="11" spans="1:14">
      <c r="A11" s="92" t="s">
        <v>119</v>
      </c>
      <c r="B11" s="92" t="s">
        <v>55</v>
      </c>
      <c r="C11" s="124" t="s">
        <v>535</v>
      </c>
      <c r="D11" s="124" t="s">
        <v>535</v>
      </c>
      <c r="E11" s="124" t="s">
        <v>535</v>
      </c>
      <c r="F11" s="124" t="s">
        <v>535</v>
      </c>
      <c r="G11" s="83">
        <v>0</v>
      </c>
      <c r="H11" s="231">
        <f t="shared" si="0"/>
        <v>0</v>
      </c>
      <c r="I11" s="17"/>
      <c r="J11" s="17"/>
      <c r="K11" s="17"/>
      <c r="L11" s="17"/>
      <c r="M11" s="17"/>
      <c r="N11" s="17"/>
    </row>
    <row r="12" spans="1:14">
      <c r="A12" s="88" t="s">
        <v>11</v>
      </c>
      <c r="B12" s="126"/>
      <c r="C12" s="232"/>
      <c r="D12" s="233"/>
      <c r="E12" s="233"/>
      <c r="F12" s="233"/>
      <c r="G12" s="233"/>
      <c r="H12" s="127"/>
      <c r="I12" s="17"/>
      <c r="J12" s="17"/>
      <c r="K12" s="17"/>
      <c r="L12" s="17"/>
      <c r="M12" s="17"/>
      <c r="N12" s="17"/>
    </row>
    <row r="13" spans="1:14">
      <c r="A13" s="92" t="s">
        <v>57</v>
      </c>
      <c r="B13" s="92" t="s">
        <v>58</v>
      </c>
      <c r="C13" s="124" t="s">
        <v>535</v>
      </c>
      <c r="D13" s="124" t="s">
        <v>535</v>
      </c>
      <c r="E13" s="124" t="s">
        <v>535</v>
      </c>
      <c r="F13" s="124" t="s">
        <v>535</v>
      </c>
      <c r="G13" s="83">
        <v>0</v>
      </c>
      <c r="H13" s="231">
        <f t="shared" ref="H13:H22" si="1">IF($G$63&lt;&gt;0, G13/$G$63,0)</f>
        <v>0</v>
      </c>
      <c r="I13" s="17"/>
      <c r="J13" s="17"/>
      <c r="K13" s="17"/>
      <c r="L13" s="17"/>
      <c r="M13" s="17"/>
      <c r="N13" s="17"/>
    </row>
    <row r="14" spans="1:14">
      <c r="A14" s="92" t="s">
        <v>59</v>
      </c>
      <c r="B14" s="92" t="s">
        <v>58</v>
      </c>
      <c r="C14" s="124" t="s">
        <v>535</v>
      </c>
      <c r="D14" s="124" t="s">
        <v>535</v>
      </c>
      <c r="E14" s="124" t="s">
        <v>535</v>
      </c>
      <c r="F14" s="124" t="s">
        <v>535</v>
      </c>
      <c r="G14" s="83">
        <v>0</v>
      </c>
      <c r="H14" s="231">
        <f t="shared" si="1"/>
        <v>0</v>
      </c>
      <c r="I14" s="17"/>
      <c r="J14" s="17"/>
      <c r="K14" s="17"/>
      <c r="L14" s="17"/>
      <c r="M14" s="17"/>
      <c r="N14" s="17"/>
    </row>
    <row r="15" spans="1:14">
      <c r="A15" s="92" t="s">
        <v>60</v>
      </c>
      <c r="B15" s="92" t="s">
        <v>58</v>
      </c>
      <c r="C15" s="124" t="s">
        <v>535</v>
      </c>
      <c r="D15" s="124" t="s">
        <v>535</v>
      </c>
      <c r="E15" s="124" t="s">
        <v>535</v>
      </c>
      <c r="F15" s="124" t="s">
        <v>535</v>
      </c>
      <c r="G15" s="83">
        <v>0</v>
      </c>
      <c r="H15" s="231">
        <f t="shared" si="1"/>
        <v>0</v>
      </c>
      <c r="I15" s="17"/>
      <c r="J15" s="17"/>
      <c r="K15" s="17"/>
      <c r="L15" s="17"/>
      <c r="M15" s="17"/>
      <c r="N15" s="17"/>
    </row>
    <row r="16" spans="1:14">
      <c r="A16" s="92" t="s">
        <v>61</v>
      </c>
      <c r="B16" s="92" t="s">
        <v>58</v>
      </c>
      <c r="C16" s="124" t="s">
        <v>535</v>
      </c>
      <c r="D16" s="124" t="s">
        <v>535</v>
      </c>
      <c r="E16" s="124" t="s">
        <v>535</v>
      </c>
      <c r="F16" s="124" t="s">
        <v>535</v>
      </c>
      <c r="G16" s="83">
        <v>0</v>
      </c>
      <c r="H16" s="231">
        <f t="shared" si="1"/>
        <v>0</v>
      </c>
      <c r="I16" s="17"/>
      <c r="J16" s="17"/>
      <c r="K16" s="17"/>
      <c r="L16" s="17"/>
      <c r="M16" s="17"/>
      <c r="N16" s="17"/>
    </row>
    <row r="17" spans="1:8">
      <c r="A17" s="92" t="s">
        <v>62</v>
      </c>
      <c r="B17" s="92" t="s">
        <v>55</v>
      </c>
      <c r="C17" s="124" t="s">
        <v>535</v>
      </c>
      <c r="D17" s="124" t="s">
        <v>535</v>
      </c>
      <c r="E17" s="124" t="s">
        <v>535</v>
      </c>
      <c r="F17" s="124" t="s">
        <v>535</v>
      </c>
      <c r="G17" s="83">
        <v>0</v>
      </c>
      <c r="H17" s="231">
        <f t="shared" si="1"/>
        <v>0</v>
      </c>
    </row>
    <row r="18" spans="1:8">
      <c r="A18" s="92" t="s">
        <v>63</v>
      </c>
      <c r="B18" s="92" t="s">
        <v>55</v>
      </c>
      <c r="C18" s="124" t="s">
        <v>535</v>
      </c>
      <c r="D18" s="124" t="s">
        <v>535</v>
      </c>
      <c r="E18" s="124" t="s">
        <v>535</v>
      </c>
      <c r="F18" s="124" t="s">
        <v>535</v>
      </c>
      <c r="G18" s="83">
        <v>0</v>
      </c>
      <c r="H18" s="231">
        <f t="shared" si="1"/>
        <v>0</v>
      </c>
    </row>
    <row r="19" spans="1:8">
      <c r="A19" s="92" t="s">
        <v>64</v>
      </c>
      <c r="B19" s="92" t="s">
        <v>55</v>
      </c>
      <c r="C19" s="124" t="s">
        <v>535</v>
      </c>
      <c r="D19" s="124" t="s">
        <v>535</v>
      </c>
      <c r="E19" s="124" t="s">
        <v>535</v>
      </c>
      <c r="F19" s="124" t="s">
        <v>535</v>
      </c>
      <c r="G19" s="83">
        <v>0</v>
      </c>
      <c r="H19" s="231">
        <f t="shared" si="1"/>
        <v>0</v>
      </c>
    </row>
    <row r="20" spans="1:8">
      <c r="A20" s="92" t="s">
        <v>65</v>
      </c>
      <c r="B20" s="92" t="s">
        <v>55</v>
      </c>
      <c r="C20" s="124" t="s">
        <v>535</v>
      </c>
      <c r="D20" s="124" t="s">
        <v>535</v>
      </c>
      <c r="E20" s="124" t="s">
        <v>535</v>
      </c>
      <c r="F20" s="124" t="s">
        <v>535</v>
      </c>
      <c r="G20" s="83">
        <v>0</v>
      </c>
      <c r="H20" s="231">
        <f t="shared" si="1"/>
        <v>0</v>
      </c>
    </row>
    <row r="21" spans="1:8">
      <c r="A21" s="92" t="s">
        <v>66</v>
      </c>
      <c r="B21" s="92" t="s">
        <v>55</v>
      </c>
      <c r="C21" s="124" t="s">
        <v>535</v>
      </c>
      <c r="D21" s="124" t="s">
        <v>535</v>
      </c>
      <c r="E21" s="124" t="s">
        <v>535</v>
      </c>
      <c r="F21" s="124" t="s">
        <v>535</v>
      </c>
      <c r="G21" s="83">
        <v>0</v>
      </c>
      <c r="H21" s="231">
        <f t="shared" si="1"/>
        <v>0</v>
      </c>
    </row>
    <row r="22" spans="1:8">
      <c r="A22" s="92" t="s">
        <v>67</v>
      </c>
      <c r="B22" s="92" t="s">
        <v>55</v>
      </c>
      <c r="C22" s="124" t="s">
        <v>535</v>
      </c>
      <c r="D22" s="124" t="s">
        <v>535</v>
      </c>
      <c r="E22" s="124" t="s">
        <v>535</v>
      </c>
      <c r="F22" s="124" t="s">
        <v>535</v>
      </c>
      <c r="G22" s="83">
        <v>0</v>
      </c>
      <c r="H22" s="231">
        <f t="shared" si="1"/>
        <v>0</v>
      </c>
    </row>
    <row r="23" spans="1:8">
      <c r="A23" s="88" t="s">
        <v>12</v>
      </c>
      <c r="B23" s="126"/>
      <c r="C23" s="232"/>
      <c r="D23" s="233"/>
      <c r="E23" s="233"/>
      <c r="F23" s="233"/>
      <c r="G23" s="233"/>
      <c r="H23" s="127"/>
    </row>
    <row r="24" spans="1:8">
      <c r="A24" s="92" t="s">
        <v>68</v>
      </c>
      <c r="B24" s="92" t="s">
        <v>58</v>
      </c>
      <c r="C24" s="124" t="s">
        <v>535</v>
      </c>
      <c r="D24" s="124" t="s">
        <v>535</v>
      </c>
      <c r="E24" s="124" t="s">
        <v>535</v>
      </c>
      <c r="F24" s="124" t="s">
        <v>535</v>
      </c>
      <c r="G24" s="83">
        <v>0</v>
      </c>
      <c r="H24" s="231">
        <f t="shared" ref="H24:H26" si="2">IF($G$63&lt;&gt;0, G24/$G$63,0)</f>
        <v>0</v>
      </c>
    </row>
    <row r="25" spans="1:8">
      <c r="A25" s="92" t="s">
        <v>69</v>
      </c>
      <c r="B25" s="92" t="s">
        <v>58</v>
      </c>
      <c r="C25" s="124" t="s">
        <v>535</v>
      </c>
      <c r="D25" s="124" t="s">
        <v>535</v>
      </c>
      <c r="E25" s="124" t="s">
        <v>535</v>
      </c>
      <c r="F25" s="124" t="s">
        <v>535</v>
      </c>
      <c r="G25" s="235">
        <v>0</v>
      </c>
      <c r="H25" s="231">
        <f t="shared" si="2"/>
        <v>0</v>
      </c>
    </row>
    <row r="26" spans="1:8">
      <c r="A26" s="91" t="s">
        <v>70</v>
      </c>
      <c r="B26" s="91" t="s">
        <v>58</v>
      </c>
      <c r="C26" s="124" t="s">
        <v>535</v>
      </c>
      <c r="D26" s="124" t="s">
        <v>535</v>
      </c>
      <c r="E26" s="124" t="s">
        <v>535</v>
      </c>
      <c r="F26" s="124" t="s">
        <v>535</v>
      </c>
      <c r="G26" s="83">
        <v>0</v>
      </c>
      <c r="H26" s="231">
        <f t="shared" si="2"/>
        <v>0</v>
      </c>
    </row>
    <row r="27" spans="1:8">
      <c r="A27" s="88" t="s">
        <v>71</v>
      </c>
      <c r="B27" s="126"/>
      <c r="C27" s="232"/>
      <c r="D27" s="233"/>
      <c r="E27" s="233"/>
      <c r="F27" s="233"/>
      <c r="G27" s="233"/>
      <c r="H27" s="127"/>
    </row>
    <row r="28" spans="1:8">
      <c r="A28" s="92" t="s">
        <v>72</v>
      </c>
      <c r="B28" s="92" t="s">
        <v>55</v>
      </c>
      <c r="C28" s="124" t="s">
        <v>535</v>
      </c>
      <c r="D28" s="124" t="s">
        <v>535</v>
      </c>
      <c r="E28" s="124" t="s">
        <v>535</v>
      </c>
      <c r="F28" s="124" t="s">
        <v>535</v>
      </c>
      <c r="G28" s="83">
        <v>0</v>
      </c>
      <c r="H28" s="231">
        <f t="shared" ref="H28:H39" si="3">IF($G$63&lt;&gt;0, G28/$G$63,0)</f>
        <v>0</v>
      </c>
    </row>
    <row r="29" spans="1:8">
      <c r="A29" s="92" t="s">
        <v>120</v>
      </c>
      <c r="B29" s="92" t="s">
        <v>55</v>
      </c>
      <c r="C29" s="124" t="s">
        <v>535</v>
      </c>
      <c r="D29" s="124" t="s">
        <v>535</v>
      </c>
      <c r="E29" s="124" t="s">
        <v>535</v>
      </c>
      <c r="F29" s="124" t="s">
        <v>535</v>
      </c>
      <c r="G29" s="83">
        <v>0</v>
      </c>
      <c r="H29" s="231">
        <f t="shared" si="3"/>
        <v>0</v>
      </c>
    </row>
    <row r="30" spans="1:8">
      <c r="A30" s="92" t="s">
        <v>73</v>
      </c>
      <c r="B30" s="92" t="s">
        <v>55</v>
      </c>
      <c r="C30" s="124" t="s">
        <v>535</v>
      </c>
      <c r="D30" s="124" t="s">
        <v>535</v>
      </c>
      <c r="E30" s="124" t="s">
        <v>535</v>
      </c>
      <c r="F30" s="124" t="s">
        <v>535</v>
      </c>
      <c r="G30" s="83">
        <v>0</v>
      </c>
      <c r="H30" s="231">
        <f t="shared" si="3"/>
        <v>0</v>
      </c>
    </row>
    <row r="31" spans="1:8">
      <c r="A31" s="92" t="s">
        <v>74</v>
      </c>
      <c r="B31" s="92" t="s">
        <v>55</v>
      </c>
      <c r="C31" s="124" t="s">
        <v>535</v>
      </c>
      <c r="D31" s="124" t="s">
        <v>535</v>
      </c>
      <c r="E31" s="124" t="s">
        <v>535</v>
      </c>
      <c r="F31" s="124" t="s">
        <v>535</v>
      </c>
      <c r="G31" s="83">
        <v>0</v>
      </c>
      <c r="H31" s="231">
        <f t="shared" si="3"/>
        <v>0</v>
      </c>
    </row>
    <row r="32" spans="1:8">
      <c r="A32" s="92" t="s">
        <v>75</v>
      </c>
      <c r="B32" s="92" t="s">
        <v>55</v>
      </c>
      <c r="C32" s="124" t="s">
        <v>535</v>
      </c>
      <c r="D32" s="124" t="s">
        <v>535</v>
      </c>
      <c r="E32" s="124" t="s">
        <v>535</v>
      </c>
      <c r="F32" s="124" t="s">
        <v>535</v>
      </c>
      <c r="G32" s="83">
        <v>0</v>
      </c>
      <c r="H32" s="231">
        <f t="shared" si="3"/>
        <v>0</v>
      </c>
    </row>
    <row r="33" spans="1:8">
      <c r="A33" s="92" t="s">
        <v>76</v>
      </c>
      <c r="B33" s="92" t="s">
        <v>55</v>
      </c>
      <c r="C33" s="124" t="s">
        <v>535</v>
      </c>
      <c r="D33" s="124" t="s">
        <v>535</v>
      </c>
      <c r="E33" s="124" t="s">
        <v>535</v>
      </c>
      <c r="F33" s="124" t="s">
        <v>535</v>
      </c>
      <c r="G33" s="83">
        <v>0</v>
      </c>
      <c r="H33" s="231">
        <f t="shared" si="3"/>
        <v>0</v>
      </c>
    </row>
    <row r="34" spans="1:8">
      <c r="A34" s="92" t="s">
        <v>77</v>
      </c>
      <c r="B34" s="92" t="s">
        <v>55</v>
      </c>
      <c r="C34" s="124" t="s">
        <v>535</v>
      </c>
      <c r="D34" s="124" t="s">
        <v>535</v>
      </c>
      <c r="E34" s="124" t="s">
        <v>535</v>
      </c>
      <c r="F34" s="124" t="s">
        <v>535</v>
      </c>
      <c r="G34" s="83">
        <v>0</v>
      </c>
      <c r="H34" s="231">
        <f t="shared" si="3"/>
        <v>0</v>
      </c>
    </row>
    <row r="35" spans="1:8">
      <c r="A35" s="92" t="s">
        <v>121</v>
      </c>
      <c r="B35" s="92" t="s">
        <v>58</v>
      </c>
      <c r="C35" s="124" t="s">
        <v>535</v>
      </c>
      <c r="D35" s="124" t="s">
        <v>535</v>
      </c>
      <c r="E35" s="124" t="s">
        <v>535</v>
      </c>
      <c r="F35" s="124" t="s">
        <v>535</v>
      </c>
      <c r="G35" s="83">
        <v>0</v>
      </c>
      <c r="H35" s="231">
        <f t="shared" si="3"/>
        <v>0</v>
      </c>
    </row>
    <row r="36" spans="1:8">
      <c r="A36" s="92" t="s">
        <v>78</v>
      </c>
      <c r="B36" s="92" t="s">
        <v>58</v>
      </c>
      <c r="C36" s="124" t="s">
        <v>535</v>
      </c>
      <c r="D36" s="124" t="s">
        <v>535</v>
      </c>
      <c r="E36" s="124" t="s">
        <v>535</v>
      </c>
      <c r="F36" s="124" t="s">
        <v>535</v>
      </c>
      <c r="G36" s="83">
        <v>0</v>
      </c>
      <c r="H36" s="231">
        <f t="shared" si="3"/>
        <v>0</v>
      </c>
    </row>
    <row r="37" spans="1:8">
      <c r="A37" s="92" t="s">
        <v>79</v>
      </c>
      <c r="B37" s="92" t="s">
        <v>58</v>
      </c>
      <c r="C37" s="124" t="s">
        <v>535</v>
      </c>
      <c r="D37" s="124" t="s">
        <v>535</v>
      </c>
      <c r="E37" s="124" t="s">
        <v>535</v>
      </c>
      <c r="F37" s="124" t="s">
        <v>535</v>
      </c>
      <c r="G37" s="83">
        <v>0</v>
      </c>
      <c r="H37" s="231">
        <f t="shared" si="3"/>
        <v>0</v>
      </c>
    </row>
    <row r="38" spans="1:8">
      <c r="A38" s="92" t="s">
        <v>80</v>
      </c>
      <c r="B38" s="92" t="s">
        <v>58</v>
      </c>
      <c r="C38" s="124" t="s">
        <v>535</v>
      </c>
      <c r="D38" s="124" t="s">
        <v>535</v>
      </c>
      <c r="E38" s="124" t="s">
        <v>535</v>
      </c>
      <c r="F38" s="124" t="s">
        <v>535</v>
      </c>
      <c r="G38" s="83">
        <v>0</v>
      </c>
      <c r="H38" s="231">
        <f t="shared" si="3"/>
        <v>0</v>
      </c>
    </row>
    <row r="39" spans="1:8">
      <c r="A39" s="92" t="s">
        <v>81</v>
      </c>
      <c r="B39" s="92" t="s">
        <v>58</v>
      </c>
      <c r="C39" s="124" t="s">
        <v>535</v>
      </c>
      <c r="D39" s="124" t="s">
        <v>535</v>
      </c>
      <c r="E39" s="124" t="s">
        <v>535</v>
      </c>
      <c r="F39" s="124" t="s">
        <v>535</v>
      </c>
      <c r="G39" s="83">
        <v>0</v>
      </c>
      <c r="H39" s="231">
        <f t="shared" si="3"/>
        <v>0</v>
      </c>
    </row>
    <row r="40" spans="1:8">
      <c r="A40" s="88" t="s">
        <v>82</v>
      </c>
      <c r="B40" s="126"/>
      <c r="C40" s="232"/>
      <c r="D40" s="233"/>
      <c r="E40" s="233"/>
      <c r="F40" s="233"/>
      <c r="G40" s="236"/>
      <c r="H40" s="127"/>
    </row>
    <row r="41" spans="1:8">
      <c r="A41" s="92" t="s">
        <v>122</v>
      </c>
      <c r="B41" s="92" t="s">
        <v>58</v>
      </c>
      <c r="C41" s="124" t="s">
        <v>535</v>
      </c>
      <c r="D41" s="124" t="s">
        <v>535</v>
      </c>
      <c r="E41" s="124" t="s">
        <v>535</v>
      </c>
      <c r="F41" s="124" t="s">
        <v>535</v>
      </c>
      <c r="G41" s="83">
        <v>0</v>
      </c>
      <c r="H41" s="231">
        <f t="shared" ref="H41:H42" si="4">IF($G$63&lt;&gt;0, G41/$G$63,0)</f>
        <v>0</v>
      </c>
    </row>
    <row r="42" spans="1:8">
      <c r="A42" s="92" t="s">
        <v>83</v>
      </c>
      <c r="B42" s="92" t="s">
        <v>58</v>
      </c>
      <c r="C42" s="124" t="s">
        <v>535</v>
      </c>
      <c r="D42" s="124" t="s">
        <v>535</v>
      </c>
      <c r="E42" s="124" t="s">
        <v>535</v>
      </c>
      <c r="F42" s="124" t="s">
        <v>535</v>
      </c>
      <c r="G42" s="83">
        <v>0</v>
      </c>
      <c r="H42" s="231">
        <f t="shared" si="4"/>
        <v>0</v>
      </c>
    </row>
    <row r="43" spans="1:8">
      <c r="A43" s="88" t="s">
        <v>84</v>
      </c>
      <c r="B43" s="126"/>
      <c r="C43" s="232"/>
      <c r="D43" s="233"/>
      <c r="E43" s="233"/>
      <c r="F43" s="233"/>
      <c r="G43" s="233"/>
      <c r="H43" s="127"/>
    </row>
    <row r="44" spans="1:8">
      <c r="A44" s="92" t="s">
        <v>85</v>
      </c>
      <c r="B44" s="92" t="s">
        <v>55</v>
      </c>
      <c r="C44" s="124" t="s">
        <v>535</v>
      </c>
      <c r="D44" s="124" t="s">
        <v>535</v>
      </c>
      <c r="E44" s="124" t="s">
        <v>535</v>
      </c>
      <c r="F44" s="124" t="s">
        <v>535</v>
      </c>
      <c r="G44" s="83">
        <v>0</v>
      </c>
      <c r="H44" s="231">
        <f t="shared" ref="H44:H52" si="5">IF($G$63&lt;&gt;0, G44/$G$63,0)</f>
        <v>0</v>
      </c>
    </row>
    <row r="45" spans="1:8">
      <c r="A45" s="92" t="s">
        <v>86</v>
      </c>
      <c r="B45" s="92" t="s">
        <v>55</v>
      </c>
      <c r="C45" s="124" t="s">
        <v>535</v>
      </c>
      <c r="D45" s="124" t="s">
        <v>535</v>
      </c>
      <c r="E45" s="124" t="s">
        <v>535</v>
      </c>
      <c r="F45" s="124" t="s">
        <v>535</v>
      </c>
      <c r="G45" s="83">
        <v>0</v>
      </c>
      <c r="H45" s="231">
        <f t="shared" si="5"/>
        <v>0</v>
      </c>
    </row>
    <row r="46" spans="1:8">
      <c r="A46" s="92" t="s">
        <v>87</v>
      </c>
      <c r="B46" s="92" t="s">
        <v>55</v>
      </c>
      <c r="C46" s="124" t="s">
        <v>535</v>
      </c>
      <c r="D46" s="124" t="s">
        <v>535</v>
      </c>
      <c r="E46" s="124" t="s">
        <v>535</v>
      </c>
      <c r="F46" s="124" t="s">
        <v>535</v>
      </c>
      <c r="G46" s="83">
        <v>0</v>
      </c>
      <c r="H46" s="231">
        <f t="shared" si="5"/>
        <v>0</v>
      </c>
    </row>
    <row r="47" spans="1:8">
      <c r="A47" s="92" t="s">
        <v>88</v>
      </c>
      <c r="B47" s="92" t="s">
        <v>55</v>
      </c>
      <c r="C47" s="124" t="s">
        <v>535</v>
      </c>
      <c r="D47" s="124" t="s">
        <v>535</v>
      </c>
      <c r="E47" s="124" t="s">
        <v>535</v>
      </c>
      <c r="F47" s="124" t="s">
        <v>535</v>
      </c>
      <c r="G47" s="83">
        <v>0</v>
      </c>
      <c r="H47" s="231">
        <f t="shared" si="5"/>
        <v>0</v>
      </c>
    </row>
    <row r="48" spans="1:8">
      <c r="A48" s="92" t="s">
        <v>89</v>
      </c>
      <c r="B48" s="92" t="s">
        <v>55</v>
      </c>
      <c r="C48" s="124" t="s">
        <v>535</v>
      </c>
      <c r="D48" s="124" t="s">
        <v>535</v>
      </c>
      <c r="E48" s="124" t="s">
        <v>535</v>
      </c>
      <c r="F48" s="124" t="s">
        <v>535</v>
      </c>
      <c r="G48" s="83">
        <v>0</v>
      </c>
      <c r="H48" s="231">
        <f t="shared" si="5"/>
        <v>0</v>
      </c>
    </row>
    <row r="49" spans="1:8">
      <c r="A49" s="92" t="s">
        <v>90</v>
      </c>
      <c r="B49" s="92" t="s">
        <v>55</v>
      </c>
      <c r="C49" s="124" t="s">
        <v>535</v>
      </c>
      <c r="D49" s="124" t="s">
        <v>535</v>
      </c>
      <c r="E49" s="124" t="s">
        <v>535</v>
      </c>
      <c r="F49" s="124" t="s">
        <v>535</v>
      </c>
      <c r="G49" s="83">
        <v>0</v>
      </c>
      <c r="H49" s="231">
        <f t="shared" si="5"/>
        <v>0</v>
      </c>
    </row>
    <row r="50" spans="1:8">
      <c r="A50" s="92" t="s">
        <v>91</v>
      </c>
      <c r="B50" s="92" t="s">
        <v>55</v>
      </c>
      <c r="C50" s="124" t="s">
        <v>535</v>
      </c>
      <c r="D50" s="124" t="s">
        <v>535</v>
      </c>
      <c r="E50" s="124" t="s">
        <v>535</v>
      </c>
      <c r="F50" s="124" t="s">
        <v>535</v>
      </c>
      <c r="G50" s="83">
        <v>0</v>
      </c>
      <c r="H50" s="231">
        <f t="shared" si="5"/>
        <v>0</v>
      </c>
    </row>
    <row r="51" spans="1:8">
      <c r="A51" s="92" t="s">
        <v>92</v>
      </c>
      <c r="B51" s="92" t="s">
        <v>55</v>
      </c>
      <c r="C51" s="124" t="s">
        <v>535</v>
      </c>
      <c r="D51" s="124" t="s">
        <v>535</v>
      </c>
      <c r="E51" s="124" t="s">
        <v>535</v>
      </c>
      <c r="F51" s="124" t="s">
        <v>535</v>
      </c>
      <c r="G51" s="83">
        <v>0</v>
      </c>
      <c r="H51" s="231">
        <f t="shared" si="5"/>
        <v>0</v>
      </c>
    </row>
    <row r="52" spans="1:8">
      <c r="A52" s="92" t="s">
        <v>93</v>
      </c>
      <c r="B52" s="92" t="s">
        <v>55</v>
      </c>
      <c r="C52" s="124" t="s">
        <v>535</v>
      </c>
      <c r="D52" s="124" t="s">
        <v>535</v>
      </c>
      <c r="E52" s="124" t="s">
        <v>535</v>
      </c>
      <c r="F52" s="124" t="s">
        <v>535</v>
      </c>
      <c r="G52" s="83">
        <v>0</v>
      </c>
      <c r="H52" s="231">
        <f t="shared" si="5"/>
        <v>0</v>
      </c>
    </row>
    <row r="53" spans="1:8">
      <c r="A53" s="88" t="s">
        <v>14</v>
      </c>
      <c r="B53" s="126"/>
      <c r="C53" s="232"/>
      <c r="D53" s="233"/>
      <c r="E53" s="233"/>
      <c r="F53" s="233"/>
      <c r="G53" s="233"/>
      <c r="H53" s="127"/>
    </row>
    <row r="54" spans="1:8">
      <c r="A54" s="92" t="s">
        <v>94</v>
      </c>
      <c r="B54" s="92" t="s">
        <v>55</v>
      </c>
      <c r="C54" s="124" t="s">
        <v>535</v>
      </c>
      <c r="D54" s="124" t="s">
        <v>535</v>
      </c>
      <c r="E54" s="124" t="s">
        <v>535</v>
      </c>
      <c r="F54" s="124" t="s">
        <v>535</v>
      </c>
      <c r="G54" s="83">
        <v>0</v>
      </c>
      <c r="H54" s="231">
        <f t="shared" ref="H54:H56" si="6">IF($G$63&lt;&gt;0, G54/$G$63,0)</f>
        <v>0</v>
      </c>
    </row>
    <row r="55" spans="1:8">
      <c r="A55" s="92" t="s">
        <v>95</v>
      </c>
      <c r="B55" s="92" t="s">
        <v>55</v>
      </c>
      <c r="C55" s="124" t="s">
        <v>535</v>
      </c>
      <c r="D55" s="124" t="s">
        <v>535</v>
      </c>
      <c r="E55" s="124" t="s">
        <v>535</v>
      </c>
      <c r="F55" s="124" t="s">
        <v>535</v>
      </c>
      <c r="G55" s="83">
        <v>0</v>
      </c>
      <c r="H55" s="231">
        <f t="shared" si="6"/>
        <v>0</v>
      </c>
    </row>
    <row r="56" spans="1:8">
      <c r="A56" s="92" t="s">
        <v>96</v>
      </c>
      <c r="B56" s="92" t="s">
        <v>55</v>
      </c>
      <c r="C56" s="124" t="s">
        <v>535</v>
      </c>
      <c r="D56" s="124" t="s">
        <v>535</v>
      </c>
      <c r="E56" s="124" t="s">
        <v>535</v>
      </c>
      <c r="F56" s="124" t="s">
        <v>535</v>
      </c>
      <c r="G56" s="83">
        <v>0</v>
      </c>
      <c r="H56" s="231">
        <f t="shared" si="6"/>
        <v>0</v>
      </c>
    </row>
    <row r="57" spans="1:8">
      <c r="A57" s="88" t="s">
        <v>97</v>
      </c>
      <c r="B57" s="126"/>
      <c r="C57" s="232"/>
      <c r="D57" s="233"/>
      <c r="E57" s="233"/>
      <c r="F57" s="233"/>
      <c r="G57" s="233"/>
      <c r="H57" s="127"/>
    </row>
    <row r="58" spans="1:8">
      <c r="A58" s="92"/>
      <c r="B58" s="92"/>
      <c r="C58" s="237"/>
      <c r="D58" s="238"/>
      <c r="E58" s="238"/>
      <c r="F58" s="238"/>
      <c r="G58" s="238"/>
      <c r="H58" s="34"/>
    </row>
    <row r="59" spans="1:8">
      <c r="A59" s="88" t="s">
        <v>15</v>
      </c>
      <c r="B59" s="126"/>
      <c r="C59" s="232"/>
      <c r="D59" s="233"/>
      <c r="E59" s="233"/>
      <c r="F59" s="233"/>
      <c r="G59" s="233"/>
      <c r="H59" s="127"/>
    </row>
    <row r="60" spans="1:8">
      <c r="A60" s="92" t="s">
        <v>98</v>
      </c>
      <c r="B60" s="92" t="s">
        <v>58</v>
      </c>
      <c r="C60" s="124" t="s">
        <v>535</v>
      </c>
      <c r="D60" s="233"/>
      <c r="E60" s="233"/>
      <c r="F60" s="233"/>
      <c r="G60" s="83">
        <v>0</v>
      </c>
      <c r="H60" s="231">
        <f t="shared" ref="H60:H61" si="7">IF($G$63&lt;&gt;0, G60/$G$63,0)</f>
        <v>0</v>
      </c>
    </row>
    <row r="61" spans="1:8">
      <c r="A61" s="92" t="s">
        <v>30</v>
      </c>
      <c r="B61" s="92" t="s">
        <v>58</v>
      </c>
      <c r="C61" s="124" t="s">
        <v>535</v>
      </c>
      <c r="D61" s="233"/>
      <c r="E61" s="233"/>
      <c r="F61" s="233"/>
      <c r="G61" s="83">
        <v>0</v>
      </c>
      <c r="H61" s="231">
        <f t="shared" si="7"/>
        <v>0</v>
      </c>
    </row>
    <row r="62" spans="1:8">
      <c r="A62" s="126"/>
      <c r="B62" s="126"/>
      <c r="C62" s="116"/>
      <c r="D62" s="116"/>
      <c r="E62" s="233"/>
      <c r="F62" s="116"/>
      <c r="G62" s="116"/>
      <c r="H62" s="127"/>
    </row>
    <row r="63" spans="1:8">
      <c r="A63" s="87" t="s">
        <v>99</v>
      </c>
      <c r="B63" s="92"/>
      <c r="C63" s="124" t="s">
        <v>535</v>
      </c>
      <c r="D63" s="124" t="s">
        <v>535</v>
      </c>
      <c r="E63" s="124" t="s">
        <v>535</v>
      </c>
      <c r="F63" s="124" t="s">
        <v>535</v>
      </c>
      <c r="G63" s="239">
        <f t="shared" ref="G63" si="8">SUM(G9:G62)</f>
        <v>0</v>
      </c>
      <c r="H63" s="231">
        <f>IF($G$63&lt;&gt;0, G63/$G$63,0)</f>
        <v>0</v>
      </c>
    </row>
    <row r="64" spans="1:8">
      <c r="A64" s="146"/>
      <c r="B64" s="126"/>
      <c r="C64" s="116" t="s">
        <v>123</v>
      </c>
      <c r="D64" s="116"/>
      <c r="E64" s="116"/>
      <c r="F64" s="116"/>
      <c r="G64" s="116"/>
      <c r="H64" s="270"/>
    </row>
    <row r="65" spans="1:12" ht="13.5" thickBot="1">
      <c r="A65" s="86" t="s">
        <v>100</v>
      </c>
      <c r="B65" s="92"/>
      <c r="C65" s="124" t="s">
        <v>535</v>
      </c>
      <c r="D65" s="124" t="s">
        <v>535</v>
      </c>
      <c r="E65" s="124" t="s">
        <v>535</v>
      </c>
      <c r="F65" s="124" t="s">
        <v>535</v>
      </c>
      <c r="G65" s="2"/>
      <c r="H65" s="34"/>
      <c r="I65" s="17"/>
      <c r="J65" s="17"/>
      <c r="K65" s="17"/>
      <c r="L65" s="17"/>
    </row>
    <row r="66" spans="1:12" ht="13.5" thickBot="1">
      <c r="A66" s="185"/>
      <c r="B66" s="150"/>
      <c r="C66" s="271"/>
      <c r="D66" s="271"/>
      <c r="E66" s="272"/>
      <c r="F66" s="272"/>
      <c r="G66" s="271"/>
      <c r="H66" s="273"/>
      <c r="I66" s="17"/>
      <c r="J66" s="17"/>
      <c r="K66" s="17"/>
      <c r="L66" s="17"/>
    </row>
    <row r="67" spans="1:12">
      <c r="A67" s="274" t="s">
        <v>333</v>
      </c>
      <c r="B67" s="275"/>
      <c r="C67" s="275"/>
      <c r="D67" s="276" t="s">
        <v>8</v>
      </c>
      <c r="E67" s="169"/>
      <c r="F67" s="169"/>
      <c r="G67" s="115"/>
      <c r="H67" s="115"/>
      <c r="I67" s="17"/>
      <c r="J67" s="17"/>
      <c r="K67" s="17"/>
      <c r="L67" s="17"/>
    </row>
    <row r="68" spans="1:12">
      <c r="A68" s="186"/>
      <c r="B68" s="187"/>
      <c r="C68" s="277"/>
      <c r="D68" s="278">
        <v>0</v>
      </c>
      <c r="E68" s="174"/>
      <c r="F68" s="120"/>
      <c r="G68" s="115"/>
      <c r="H68" s="115"/>
      <c r="I68" s="17"/>
      <c r="J68" s="17"/>
      <c r="K68" s="17"/>
      <c r="L68" s="17"/>
    </row>
    <row r="69" spans="1:12" ht="13.5" thickBot="1">
      <c r="A69" s="279"/>
      <c r="B69" s="280"/>
      <c r="C69" s="280"/>
      <c r="D69" s="281">
        <v>0</v>
      </c>
      <c r="E69" s="183"/>
      <c r="F69" s="120"/>
      <c r="G69" s="115"/>
      <c r="H69" s="115"/>
      <c r="I69" s="17"/>
      <c r="J69" s="17"/>
      <c r="K69" s="17"/>
      <c r="L69" s="17"/>
    </row>
    <row r="70" spans="1:12">
      <c r="A70" s="1045" t="s">
        <v>641</v>
      </c>
      <c r="B70" s="1045"/>
      <c r="C70" s="1045"/>
      <c r="D70" s="1045"/>
      <c r="E70" s="1045"/>
      <c r="F70" s="1045"/>
      <c r="G70" s="1045"/>
      <c r="H70" s="1045"/>
    </row>
    <row r="71" spans="1:12" s="17" customFormat="1">
      <c r="A71" s="801" t="s">
        <v>640</v>
      </c>
      <c r="B71" s="801"/>
      <c r="C71" s="801"/>
      <c r="D71" s="801"/>
      <c r="E71" s="801"/>
      <c r="F71" s="801"/>
      <c r="G71" s="801"/>
      <c r="H71" s="801"/>
    </row>
    <row r="72" spans="1:12" ht="39" customHeight="1">
      <c r="A72" s="1050" t="s">
        <v>124</v>
      </c>
      <c r="B72" s="1050"/>
      <c r="C72" s="1050"/>
      <c r="D72" s="1050"/>
      <c r="E72" s="1050"/>
      <c r="F72" s="1050"/>
      <c r="G72" s="1050"/>
      <c r="H72" s="1050"/>
      <c r="I72" s="17"/>
      <c r="J72" s="17"/>
      <c r="K72" s="17"/>
      <c r="L72" s="17"/>
    </row>
    <row r="73" spans="1:12" ht="25.5" customHeight="1">
      <c r="A73" s="1051" t="s">
        <v>125</v>
      </c>
      <c r="B73" s="1051"/>
      <c r="C73" s="1051"/>
      <c r="D73" s="1051"/>
      <c r="E73" s="1051"/>
      <c r="F73" s="1051"/>
      <c r="G73" s="1051"/>
      <c r="H73" s="1051"/>
      <c r="I73" s="17"/>
      <c r="J73" s="17"/>
      <c r="K73" s="17"/>
      <c r="L73" s="17"/>
    </row>
    <row r="74" spans="1:12">
      <c r="A74" s="1035" t="s">
        <v>126</v>
      </c>
      <c r="B74" s="1035"/>
      <c r="C74" s="1035"/>
      <c r="D74" s="1035"/>
      <c r="E74" s="1035"/>
      <c r="F74" s="1035"/>
      <c r="G74" s="1035"/>
      <c r="H74" s="1035"/>
      <c r="I74" s="17"/>
      <c r="J74" s="17"/>
      <c r="K74" s="17"/>
      <c r="L74" s="17"/>
    </row>
    <row r="75" spans="1:12">
      <c r="A75" s="572" t="s">
        <v>460</v>
      </c>
      <c r="I75" s="17"/>
      <c r="J75" s="17"/>
      <c r="K75" s="17"/>
      <c r="L75" s="17"/>
    </row>
    <row r="76" spans="1:12" s="283" customFormat="1" ht="12.6" customHeight="1">
      <c r="I76" s="309"/>
      <c r="J76" s="309"/>
      <c r="K76" s="309"/>
      <c r="L76" s="309"/>
    </row>
    <row r="77" spans="1:12" ht="35.1" customHeight="1">
      <c r="I77" s="17"/>
      <c r="J77" s="17"/>
      <c r="K77" s="17"/>
      <c r="L77" s="17"/>
    </row>
    <row r="78" spans="1:12">
      <c r="A78" s="1045"/>
      <c r="B78" s="1045"/>
      <c r="C78" s="1045"/>
      <c r="D78" s="1045"/>
      <c r="E78" s="1045"/>
      <c r="F78" s="1045"/>
      <c r="G78" s="1045"/>
      <c r="H78" s="309"/>
      <c r="I78" s="309"/>
      <c r="J78" s="243"/>
      <c r="K78" s="17"/>
      <c r="L78" s="17"/>
    </row>
    <row r="79" spans="1:12">
      <c r="A79" s="17"/>
      <c r="B79" s="17"/>
      <c r="C79" s="17"/>
      <c r="D79" s="17"/>
      <c r="E79" s="17"/>
      <c r="F79" s="17"/>
      <c r="G79" s="17"/>
      <c r="H79" s="17"/>
      <c r="I79" s="17"/>
      <c r="J79" s="17"/>
      <c r="K79" s="17"/>
      <c r="L79" s="17"/>
    </row>
    <row r="80" spans="1:12">
      <c r="A80" s="1046"/>
      <c r="B80" s="1046"/>
      <c r="C80" s="1046"/>
      <c r="D80" s="1046"/>
      <c r="E80" s="1046"/>
      <c r="F80" s="1046"/>
      <c r="G80" s="1046"/>
      <c r="H80" s="1046"/>
      <c r="I80" s="1046"/>
      <c r="J80" s="1046"/>
      <c r="K80" s="1046"/>
      <c r="L80" s="1046"/>
    </row>
    <row r="81" spans="1:12">
      <c r="A81" s="1041"/>
      <c r="B81" s="1041"/>
      <c r="C81" s="1041"/>
      <c r="D81" s="1041"/>
      <c r="E81" s="1041"/>
      <c r="F81" s="1041"/>
      <c r="G81" s="1041"/>
      <c r="H81" s="1041"/>
      <c r="I81" s="1041"/>
      <c r="J81" s="1041"/>
      <c r="K81" s="1041"/>
      <c r="L81" s="1041"/>
    </row>
    <row r="82" spans="1:12">
      <c r="A82" s="1041"/>
      <c r="B82" s="1041"/>
      <c r="C82" s="1041"/>
      <c r="D82" s="1041"/>
      <c r="E82" s="1041"/>
      <c r="F82" s="1041"/>
      <c r="G82" s="1041"/>
      <c r="H82" s="1041"/>
      <c r="I82" s="1041"/>
      <c r="J82" s="1041"/>
      <c r="K82" s="1041"/>
      <c r="L82" s="1041"/>
    </row>
    <row r="83" spans="1:12">
      <c r="A83" s="1039"/>
      <c r="B83" s="1040"/>
      <c r="C83" s="1040"/>
      <c r="D83" s="1040"/>
      <c r="E83" s="1040"/>
      <c r="F83" s="1040"/>
      <c r="G83" s="1040"/>
      <c r="H83" s="1040"/>
      <c r="I83" s="1040"/>
      <c r="J83" s="383"/>
      <c r="K83" s="383"/>
      <c r="L83" s="383"/>
    </row>
    <row r="84" spans="1:12">
      <c r="A84" s="1038"/>
      <c r="B84" s="1038"/>
      <c r="C84" s="1038"/>
      <c r="D84" s="1038"/>
      <c r="E84" s="67"/>
      <c r="F84" s="67"/>
      <c r="G84" s="67"/>
      <c r="H84" s="67"/>
      <c r="I84" s="67"/>
      <c r="J84" s="67"/>
      <c r="K84" s="67"/>
      <c r="L84" s="67"/>
    </row>
    <row r="89" spans="1:12">
      <c r="A89" s="309"/>
      <c r="B89" s="309"/>
      <c r="C89" s="309"/>
      <c r="D89" s="242"/>
      <c r="E89" s="309"/>
      <c r="F89" s="309"/>
      <c r="G89" s="309"/>
      <c r="H89" s="309"/>
      <c r="I89" s="17"/>
      <c r="J89" s="17"/>
      <c r="K89" s="17"/>
      <c r="L89" s="17"/>
    </row>
    <row r="98" spans="1:8">
      <c r="A98" s="380"/>
      <c r="B98" s="380"/>
      <c r="C98" s="309"/>
      <c r="D98" s="243"/>
      <c r="E98" s="309"/>
      <c r="F98" s="309"/>
      <c r="G98" s="309"/>
      <c r="H98" s="309"/>
    </row>
  </sheetData>
  <mergeCells count="14">
    <mergeCell ref="A84:D84"/>
    <mergeCell ref="A83:I83"/>
    <mergeCell ref="A81:L82"/>
    <mergeCell ref="A1:H1"/>
    <mergeCell ref="A2:H2"/>
    <mergeCell ref="A3:H3"/>
    <mergeCell ref="A78:G78"/>
    <mergeCell ref="A80:L80"/>
    <mergeCell ref="C5:H5"/>
    <mergeCell ref="C6:H6"/>
    <mergeCell ref="A72:H72"/>
    <mergeCell ref="A73:H73"/>
    <mergeCell ref="A74:H74"/>
    <mergeCell ref="A70:H70"/>
  </mergeCells>
  <printOptions horizontalCentered="1" verticalCentered="1"/>
  <pageMargins left="0.25" right="0.25" top="0.5" bottom="0.5" header="0.5" footer="0.5"/>
  <pageSetup paperSize="5" scale="10" orientation="portrait" r:id="rId1"/>
  <customProperties>
    <customPr name="_pios_id" r:id="rId2"/>
    <customPr name="EpmWorksheetKeyString_GU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N102"/>
  <sheetViews>
    <sheetView zoomScale="90" zoomScaleNormal="90" workbookViewId="0">
      <selection sqref="A1:H1"/>
    </sheetView>
  </sheetViews>
  <sheetFormatPr defaultColWidth="8.5703125" defaultRowHeight="12.75"/>
  <cols>
    <col min="1" max="1" width="62.28515625" style="309" customWidth="1"/>
    <col min="2" max="2" width="15.42578125" style="309" customWidth="1"/>
    <col min="3" max="8" width="16" style="309" customWidth="1"/>
    <col min="9" max="16384" width="8.5703125" style="309"/>
  </cols>
  <sheetData>
    <row r="1" spans="1:14">
      <c r="A1" s="1053" t="s">
        <v>127</v>
      </c>
      <c r="B1" s="1053"/>
      <c r="C1" s="1053"/>
      <c r="D1" s="1053"/>
      <c r="E1" s="1053"/>
      <c r="F1" s="1053"/>
      <c r="G1" s="1053"/>
      <c r="H1" s="1053"/>
      <c r="I1" s="70"/>
      <c r="J1" s="70"/>
      <c r="K1" s="70"/>
      <c r="L1" s="70"/>
      <c r="M1" s="70"/>
    </row>
    <row r="2" spans="1:14" ht="15.6" customHeight="1">
      <c r="A2" s="1054" t="s">
        <v>364</v>
      </c>
      <c r="B2" s="1054"/>
      <c r="C2" s="1054"/>
      <c r="D2" s="1054"/>
      <c r="E2" s="1054"/>
      <c r="F2" s="1054"/>
      <c r="G2" s="1054"/>
      <c r="H2" s="1054"/>
      <c r="I2" s="70"/>
      <c r="J2" s="70"/>
      <c r="K2" s="70"/>
      <c r="L2" s="70"/>
      <c r="M2" s="70"/>
    </row>
    <row r="3" spans="1:14" ht="15.6" customHeight="1">
      <c r="A3" s="1055" t="s">
        <v>737</v>
      </c>
      <c r="B3" s="1055"/>
      <c r="C3" s="1055"/>
      <c r="D3" s="1055"/>
      <c r="E3" s="1055"/>
      <c r="F3" s="1055"/>
      <c r="G3" s="1055"/>
      <c r="H3" s="1055"/>
      <c r="I3" s="70"/>
      <c r="J3" s="70"/>
      <c r="K3" s="70"/>
      <c r="L3" s="70"/>
      <c r="M3" s="70"/>
    </row>
    <row r="4" spans="1:14" ht="27" customHeight="1" thickBot="1">
      <c r="A4" s="807"/>
      <c r="B4" s="807"/>
      <c r="C4" s="807"/>
      <c r="D4" s="807"/>
      <c r="E4" s="807"/>
      <c r="F4" s="807"/>
      <c r="G4" s="807"/>
      <c r="H4" s="807"/>
      <c r="I4" s="807"/>
      <c r="J4" s="807"/>
      <c r="K4" s="807"/>
      <c r="L4" s="439"/>
      <c r="M4" s="439"/>
      <c r="N4" s="439"/>
    </row>
    <row r="5" spans="1:14" ht="20.25" customHeight="1">
      <c r="A5" s="440"/>
      <c r="B5" s="1056" t="s">
        <v>357</v>
      </c>
      <c r="C5" s="1056"/>
      <c r="D5" s="1056"/>
      <c r="E5" s="1056"/>
      <c r="F5" s="1056"/>
      <c r="G5" s="1056"/>
      <c r="H5" s="1057"/>
    </row>
    <row r="6" spans="1:14" ht="20.25" customHeight="1">
      <c r="A6" s="81"/>
      <c r="B6" s="342"/>
      <c r="C6" s="1058" t="s">
        <v>40</v>
      </c>
      <c r="D6" s="1058"/>
      <c r="E6" s="1058"/>
      <c r="F6" s="1058"/>
      <c r="G6" s="1058"/>
      <c r="H6" s="1059"/>
    </row>
    <row r="7" spans="1:14" ht="51.75" customHeight="1">
      <c r="A7" s="81" t="s">
        <v>330</v>
      </c>
      <c r="B7" s="292" t="s">
        <v>334</v>
      </c>
      <c r="C7" s="292" t="s">
        <v>43</v>
      </c>
      <c r="D7" s="292" t="s">
        <v>128</v>
      </c>
      <c r="E7" s="292" t="s">
        <v>129</v>
      </c>
      <c r="F7" s="292" t="s">
        <v>130</v>
      </c>
      <c r="G7" s="292" t="s">
        <v>48</v>
      </c>
      <c r="H7" s="293" t="s">
        <v>47</v>
      </c>
    </row>
    <row r="8" spans="1:14">
      <c r="A8" s="85" t="s">
        <v>10</v>
      </c>
      <c r="B8" s="343"/>
      <c r="C8" s="343"/>
      <c r="D8" s="343"/>
      <c r="E8" s="343"/>
      <c r="F8" s="343"/>
      <c r="G8" s="343"/>
      <c r="H8" s="344"/>
    </row>
    <row r="9" spans="1:14">
      <c r="A9" s="345" t="s">
        <v>747</v>
      </c>
      <c r="B9" s="2" t="s">
        <v>55</v>
      </c>
      <c r="C9" s="2" t="s">
        <v>335</v>
      </c>
      <c r="D9" s="2" t="s">
        <v>335</v>
      </c>
      <c r="E9" s="2" t="s">
        <v>335</v>
      </c>
      <c r="F9" s="2" t="s">
        <v>335</v>
      </c>
      <c r="G9" s="2" t="s">
        <v>335</v>
      </c>
      <c r="H9" s="2" t="s">
        <v>335</v>
      </c>
    </row>
    <row r="10" spans="1:14">
      <c r="A10" s="345" t="s">
        <v>745</v>
      </c>
      <c r="B10" s="2" t="s">
        <v>55</v>
      </c>
      <c r="C10" s="2"/>
      <c r="D10" s="2"/>
      <c r="E10" s="2"/>
      <c r="F10" s="2"/>
      <c r="G10" s="2"/>
      <c r="H10" s="2"/>
    </row>
    <row r="11" spans="1:14">
      <c r="A11" s="345"/>
      <c r="B11" s="2" t="s">
        <v>335</v>
      </c>
      <c r="C11" s="2" t="s">
        <v>335</v>
      </c>
      <c r="D11" s="2" t="s">
        <v>335</v>
      </c>
      <c r="E11" s="2" t="s">
        <v>335</v>
      </c>
      <c r="F11" s="2" t="s">
        <v>335</v>
      </c>
      <c r="G11" s="2" t="s">
        <v>335</v>
      </c>
      <c r="H11" s="2" t="s">
        <v>335</v>
      </c>
    </row>
    <row r="12" spans="1:14">
      <c r="A12" s="85" t="s">
        <v>11</v>
      </c>
      <c r="B12" s="343"/>
      <c r="C12" s="346"/>
      <c r="D12" s="346"/>
      <c r="E12" s="346"/>
      <c r="F12" s="346"/>
      <c r="G12" s="346"/>
      <c r="H12" s="344"/>
    </row>
    <row r="13" spans="1:14">
      <c r="A13" s="347" t="s">
        <v>680</v>
      </c>
      <c r="B13" s="2" t="s">
        <v>55</v>
      </c>
      <c r="C13" s="2" t="s">
        <v>335</v>
      </c>
      <c r="D13" s="2" t="s">
        <v>335</v>
      </c>
      <c r="E13" s="2" t="s">
        <v>335</v>
      </c>
      <c r="F13" s="2" t="s">
        <v>335</v>
      </c>
      <c r="G13" s="2" t="s">
        <v>335</v>
      </c>
      <c r="H13" s="2" t="s">
        <v>335</v>
      </c>
    </row>
    <row r="14" spans="1:14">
      <c r="A14" s="347" t="s">
        <v>681</v>
      </c>
      <c r="B14" s="2" t="s">
        <v>55</v>
      </c>
      <c r="C14" s="2">
        <v>3</v>
      </c>
      <c r="D14" s="2"/>
      <c r="E14" s="2"/>
      <c r="F14" s="975">
        <v>25.233599999999999</v>
      </c>
      <c r="G14" s="977">
        <v>15950.01</v>
      </c>
      <c r="H14" s="978">
        <f>G14/D89</f>
        <v>1.3890898374695365E-2</v>
      </c>
    </row>
    <row r="15" spans="1:14">
      <c r="A15" s="347" t="s">
        <v>682</v>
      </c>
      <c r="B15" s="2" t="s">
        <v>55</v>
      </c>
      <c r="C15" s="2"/>
      <c r="D15" s="2"/>
      <c r="E15" s="2"/>
      <c r="F15" s="2"/>
      <c r="G15" s="2"/>
      <c r="H15" s="2"/>
    </row>
    <row r="16" spans="1:14">
      <c r="A16" s="347" t="s">
        <v>683</v>
      </c>
      <c r="B16" s="2" t="s">
        <v>55</v>
      </c>
      <c r="C16" s="2"/>
      <c r="D16" s="2"/>
      <c r="E16" s="2"/>
      <c r="F16" s="2"/>
      <c r="G16" s="2"/>
      <c r="H16" s="2"/>
    </row>
    <row r="17" spans="1:8">
      <c r="A17" s="347" t="s">
        <v>684</v>
      </c>
      <c r="B17" s="2" t="s">
        <v>55</v>
      </c>
      <c r="C17" s="2"/>
      <c r="D17" s="2"/>
      <c r="E17" s="2"/>
      <c r="F17" s="2"/>
      <c r="G17" s="2"/>
      <c r="H17" s="2"/>
    </row>
    <row r="18" spans="1:8">
      <c r="A18" s="347" t="s">
        <v>685</v>
      </c>
      <c r="B18" s="2" t="s">
        <v>55</v>
      </c>
      <c r="C18" s="2"/>
      <c r="D18" s="2"/>
      <c r="E18" s="2"/>
      <c r="F18" s="2"/>
      <c r="G18" s="2"/>
      <c r="H18" s="2"/>
    </row>
    <row r="19" spans="1:8">
      <c r="A19" s="347" t="s">
        <v>686</v>
      </c>
      <c r="B19" s="2" t="s">
        <v>55</v>
      </c>
      <c r="C19" s="2"/>
      <c r="D19" s="2"/>
      <c r="E19" s="2"/>
      <c r="F19" s="2"/>
      <c r="G19" s="2"/>
      <c r="H19" s="2"/>
    </row>
    <row r="20" spans="1:8">
      <c r="A20" s="347" t="s">
        <v>687</v>
      </c>
      <c r="B20" s="2" t="s">
        <v>55</v>
      </c>
      <c r="C20" s="2"/>
      <c r="D20" s="2"/>
      <c r="E20" s="2"/>
      <c r="F20" s="2"/>
      <c r="G20" s="2"/>
      <c r="H20" s="2"/>
    </row>
    <row r="21" spans="1:8">
      <c r="A21" s="347" t="s">
        <v>688</v>
      </c>
      <c r="B21" s="2" t="s">
        <v>55</v>
      </c>
      <c r="C21" s="2"/>
      <c r="D21" s="2"/>
      <c r="E21" s="2"/>
      <c r="F21" s="2"/>
      <c r="G21" s="2"/>
      <c r="H21" s="2"/>
    </row>
    <row r="22" spans="1:8">
      <c r="A22" s="347" t="s">
        <v>689</v>
      </c>
      <c r="B22" s="2" t="s">
        <v>55</v>
      </c>
      <c r="C22" s="2"/>
      <c r="D22" s="2"/>
      <c r="E22" s="2"/>
      <c r="F22" s="2"/>
      <c r="G22" s="2"/>
      <c r="H22" s="2"/>
    </row>
    <row r="23" spans="1:8">
      <c r="A23" s="347" t="s">
        <v>690</v>
      </c>
      <c r="B23" s="2" t="s">
        <v>55</v>
      </c>
      <c r="C23" s="2"/>
      <c r="D23" s="2"/>
      <c r="E23" s="2"/>
      <c r="F23" s="2"/>
      <c r="G23" s="2"/>
      <c r="H23" s="2"/>
    </row>
    <row r="24" spans="1:8">
      <c r="A24" s="347" t="s">
        <v>691</v>
      </c>
      <c r="B24" s="2" t="s">
        <v>55</v>
      </c>
      <c r="C24" s="2"/>
      <c r="D24" s="2"/>
      <c r="E24" s="2"/>
      <c r="F24" s="2"/>
      <c r="G24" s="2"/>
      <c r="H24" s="2"/>
    </row>
    <row r="25" spans="1:8">
      <c r="A25" s="347"/>
      <c r="B25" s="2" t="s">
        <v>335</v>
      </c>
      <c r="C25" s="2" t="s">
        <v>335</v>
      </c>
      <c r="D25" s="2" t="s">
        <v>335</v>
      </c>
      <c r="E25" s="2" t="s">
        <v>335</v>
      </c>
      <c r="F25" s="2" t="s">
        <v>335</v>
      </c>
      <c r="G25" s="2" t="s">
        <v>335</v>
      </c>
      <c r="H25" s="2" t="s">
        <v>335</v>
      </c>
    </row>
    <row r="26" spans="1:8">
      <c r="A26" s="85" t="s">
        <v>131</v>
      </c>
      <c r="B26" s="116"/>
      <c r="C26" s="233"/>
      <c r="D26" s="233"/>
      <c r="E26" s="233"/>
      <c r="F26" s="233"/>
      <c r="G26" s="233"/>
      <c r="H26" s="127"/>
    </row>
    <row r="27" spans="1:8">
      <c r="A27" s="348" t="s">
        <v>692</v>
      </c>
      <c r="B27" s="2" t="s">
        <v>55</v>
      </c>
      <c r="C27" s="2" t="s">
        <v>335</v>
      </c>
      <c r="D27" s="2" t="s">
        <v>335</v>
      </c>
      <c r="E27" s="2" t="s">
        <v>335</v>
      </c>
      <c r="F27" s="2" t="s">
        <v>335</v>
      </c>
      <c r="G27" s="2" t="s">
        <v>335</v>
      </c>
      <c r="H27" s="2" t="s">
        <v>335</v>
      </c>
    </row>
    <row r="28" spans="1:8">
      <c r="A28" s="348" t="s">
        <v>693</v>
      </c>
      <c r="B28" s="2" t="s">
        <v>55</v>
      </c>
      <c r="C28" s="2"/>
      <c r="D28" s="2"/>
      <c r="E28" s="2"/>
      <c r="F28" s="2"/>
      <c r="G28" s="2"/>
      <c r="H28" s="2"/>
    </row>
    <row r="29" spans="1:8">
      <c r="A29" s="348" t="s">
        <v>694</v>
      </c>
      <c r="B29" s="2" t="s">
        <v>55</v>
      </c>
      <c r="C29" s="2"/>
      <c r="D29" s="2"/>
      <c r="E29" s="2"/>
      <c r="F29" s="2"/>
      <c r="G29" s="2"/>
      <c r="H29" s="2"/>
    </row>
    <row r="30" spans="1:8">
      <c r="A30" s="348" t="s">
        <v>695</v>
      </c>
      <c r="B30" s="2" t="s">
        <v>55</v>
      </c>
      <c r="C30" s="2"/>
      <c r="D30" s="2"/>
      <c r="E30" s="2"/>
      <c r="F30" s="2"/>
      <c r="G30" s="2"/>
      <c r="H30" s="2"/>
    </row>
    <row r="31" spans="1:8">
      <c r="A31" s="348" t="s">
        <v>696</v>
      </c>
      <c r="B31" s="2" t="s">
        <v>728</v>
      </c>
      <c r="C31" s="2"/>
      <c r="D31" s="2"/>
      <c r="E31" s="2"/>
      <c r="F31" s="2"/>
      <c r="G31" s="2"/>
      <c r="H31" s="2"/>
    </row>
    <row r="32" spans="1:8">
      <c r="A32" s="348" t="s">
        <v>697</v>
      </c>
      <c r="B32" s="2" t="s">
        <v>728</v>
      </c>
      <c r="C32" s="2"/>
      <c r="D32" s="2"/>
      <c r="E32" s="2"/>
      <c r="F32" s="2"/>
      <c r="G32" s="2"/>
      <c r="H32" s="2"/>
    </row>
    <row r="33" spans="1:8">
      <c r="A33" s="348" t="s">
        <v>698</v>
      </c>
      <c r="B33" s="2" t="s">
        <v>728</v>
      </c>
      <c r="C33" s="2"/>
      <c r="D33" s="2"/>
      <c r="E33" s="2"/>
      <c r="F33" s="2"/>
      <c r="G33" s="2"/>
      <c r="H33" s="2"/>
    </row>
    <row r="34" spans="1:8">
      <c r="A34" s="348" t="s">
        <v>699</v>
      </c>
      <c r="B34" s="2" t="s">
        <v>728</v>
      </c>
      <c r="C34" s="2"/>
      <c r="D34" s="2"/>
      <c r="E34" s="2"/>
      <c r="F34" s="2"/>
      <c r="G34" s="2"/>
      <c r="H34" s="2"/>
    </row>
    <row r="35" spans="1:8">
      <c r="A35" s="348"/>
      <c r="B35" s="2" t="s">
        <v>335</v>
      </c>
      <c r="C35" s="2" t="s">
        <v>335</v>
      </c>
      <c r="D35" s="2" t="s">
        <v>335</v>
      </c>
      <c r="E35" s="2" t="s">
        <v>335</v>
      </c>
      <c r="F35" s="2" t="s">
        <v>335</v>
      </c>
      <c r="G35" s="2" t="s">
        <v>335</v>
      </c>
      <c r="H35" s="2" t="s">
        <v>335</v>
      </c>
    </row>
    <row r="36" spans="1:8">
      <c r="A36" s="85" t="s">
        <v>71</v>
      </c>
      <c r="B36" s="116"/>
      <c r="C36" s="233"/>
      <c r="D36" s="233"/>
      <c r="E36" s="233"/>
      <c r="F36" s="233"/>
      <c r="G36" s="233"/>
      <c r="H36" s="127"/>
    </row>
    <row r="37" spans="1:8">
      <c r="A37" s="38" t="s">
        <v>700</v>
      </c>
      <c r="B37" s="2" t="s">
        <v>55</v>
      </c>
      <c r="C37" s="2" t="s">
        <v>335</v>
      </c>
      <c r="D37" s="2" t="s">
        <v>335</v>
      </c>
      <c r="E37" s="2" t="s">
        <v>335</v>
      </c>
      <c r="F37" s="2" t="s">
        <v>335</v>
      </c>
      <c r="G37" s="2" t="s">
        <v>335</v>
      </c>
      <c r="H37" s="2" t="s">
        <v>335</v>
      </c>
    </row>
    <row r="38" spans="1:8">
      <c r="A38" s="38" t="s">
        <v>701</v>
      </c>
      <c r="B38" s="2" t="s">
        <v>55</v>
      </c>
      <c r="C38" s="2"/>
      <c r="D38" s="2"/>
      <c r="E38" s="2"/>
      <c r="F38" s="2"/>
      <c r="G38" s="2"/>
      <c r="H38" s="2"/>
    </row>
    <row r="39" spans="1:8">
      <c r="A39" s="38" t="s">
        <v>702</v>
      </c>
      <c r="B39" s="2" t="s">
        <v>55</v>
      </c>
      <c r="C39" s="2"/>
      <c r="D39" s="2"/>
      <c r="E39" s="2"/>
      <c r="F39" s="2"/>
      <c r="G39" s="2"/>
      <c r="H39" s="2"/>
    </row>
    <row r="40" spans="1:8">
      <c r="A40" s="38" t="s">
        <v>703</v>
      </c>
      <c r="B40" s="2" t="s">
        <v>55</v>
      </c>
      <c r="C40" s="2"/>
      <c r="D40" s="2"/>
      <c r="E40" s="2"/>
      <c r="F40" s="2"/>
      <c r="G40" s="2"/>
      <c r="H40" s="2"/>
    </row>
    <row r="41" spans="1:8">
      <c r="A41" s="38" t="s">
        <v>704</v>
      </c>
      <c r="B41" s="2" t="s">
        <v>55</v>
      </c>
      <c r="C41" s="2"/>
      <c r="D41" s="2"/>
      <c r="E41" s="2"/>
      <c r="F41" s="2"/>
      <c r="G41" s="2"/>
      <c r="H41" s="2"/>
    </row>
    <row r="42" spans="1:8">
      <c r="A42" s="38" t="s">
        <v>705</v>
      </c>
      <c r="B42" s="2" t="s">
        <v>55</v>
      </c>
      <c r="C42" s="2"/>
      <c r="D42" s="2"/>
      <c r="E42" s="2"/>
      <c r="F42" s="2"/>
      <c r="G42" s="2"/>
      <c r="H42" s="2"/>
    </row>
    <row r="43" spans="1:8">
      <c r="A43" s="38" t="s">
        <v>706</v>
      </c>
      <c r="B43" s="2" t="s">
        <v>55</v>
      </c>
      <c r="C43" s="2"/>
      <c r="D43" s="2"/>
      <c r="E43" s="2"/>
      <c r="F43" s="2"/>
      <c r="G43" s="2"/>
      <c r="H43" s="2"/>
    </row>
    <row r="44" spans="1:8">
      <c r="A44" s="38" t="s">
        <v>707</v>
      </c>
      <c r="B44" s="2" t="s">
        <v>55</v>
      </c>
      <c r="C44" s="2"/>
      <c r="D44" s="2"/>
      <c r="E44" s="2"/>
      <c r="F44" s="2"/>
      <c r="G44" s="2"/>
      <c r="H44" s="2"/>
    </row>
    <row r="45" spans="1:8">
      <c r="A45" s="38" t="s">
        <v>708</v>
      </c>
      <c r="B45" s="2" t="s">
        <v>55</v>
      </c>
      <c r="C45" s="2"/>
      <c r="D45" s="2"/>
      <c r="E45" s="2"/>
      <c r="F45" s="2"/>
      <c r="G45" s="2"/>
      <c r="H45" s="2"/>
    </row>
    <row r="46" spans="1:8">
      <c r="A46" s="38" t="s">
        <v>709</v>
      </c>
      <c r="B46" s="2" t="s">
        <v>55</v>
      </c>
      <c r="C46" s="2"/>
      <c r="D46" s="2"/>
      <c r="E46" s="2"/>
      <c r="F46" s="2"/>
      <c r="G46" s="2"/>
      <c r="H46" s="2"/>
    </row>
    <row r="47" spans="1:8">
      <c r="A47" s="38" t="s">
        <v>710</v>
      </c>
      <c r="B47" s="2" t="s">
        <v>55</v>
      </c>
      <c r="C47" s="2"/>
      <c r="D47" s="2"/>
      <c r="E47" s="2"/>
      <c r="F47" s="2"/>
      <c r="G47" s="2"/>
      <c r="H47" s="2"/>
    </row>
    <row r="48" spans="1:8">
      <c r="A48" s="38" t="s">
        <v>727</v>
      </c>
      <c r="B48" s="2" t="s">
        <v>55</v>
      </c>
      <c r="C48" s="2"/>
      <c r="D48" s="2"/>
      <c r="E48" s="2"/>
      <c r="F48" s="2"/>
      <c r="G48" s="2"/>
      <c r="H48" s="2"/>
    </row>
    <row r="49" spans="1:8">
      <c r="A49" s="38"/>
      <c r="B49" s="2" t="s">
        <v>335</v>
      </c>
      <c r="C49" s="2" t="s">
        <v>335</v>
      </c>
      <c r="D49" s="2" t="s">
        <v>335</v>
      </c>
      <c r="E49" s="2" t="s">
        <v>335</v>
      </c>
      <c r="F49" s="2" t="s">
        <v>335</v>
      </c>
      <c r="G49" s="2" t="s">
        <v>335</v>
      </c>
      <c r="H49" s="2" t="s">
        <v>335</v>
      </c>
    </row>
    <row r="50" spans="1:8">
      <c r="A50" s="85" t="s">
        <v>84</v>
      </c>
      <c r="B50" s="116"/>
      <c r="C50" s="233"/>
      <c r="D50" s="233"/>
      <c r="E50" s="233"/>
      <c r="F50" s="233"/>
      <c r="G50" s="233"/>
      <c r="H50" s="127"/>
    </row>
    <row r="51" spans="1:8">
      <c r="A51" s="38" t="s">
        <v>711</v>
      </c>
      <c r="B51" s="2" t="s">
        <v>55</v>
      </c>
      <c r="C51" s="2" t="s">
        <v>335</v>
      </c>
      <c r="D51" s="2" t="s">
        <v>335</v>
      </c>
      <c r="E51" s="2" t="s">
        <v>335</v>
      </c>
      <c r="F51" s="2" t="s">
        <v>335</v>
      </c>
      <c r="G51" s="2" t="s">
        <v>335</v>
      </c>
      <c r="H51" s="2" t="s">
        <v>335</v>
      </c>
    </row>
    <row r="52" spans="1:8">
      <c r="A52" s="38" t="s">
        <v>712</v>
      </c>
      <c r="B52" s="2" t="s">
        <v>55</v>
      </c>
      <c r="C52" s="2"/>
      <c r="D52" s="2"/>
      <c r="E52" s="2"/>
      <c r="F52" s="2"/>
      <c r="G52" s="2"/>
      <c r="H52" s="2"/>
    </row>
    <row r="53" spans="1:8">
      <c r="A53" s="38" t="s">
        <v>713</v>
      </c>
      <c r="B53" s="2" t="s">
        <v>55</v>
      </c>
      <c r="C53" s="2"/>
      <c r="D53" s="2"/>
      <c r="E53" s="2"/>
      <c r="F53" s="2"/>
      <c r="G53" s="2"/>
      <c r="H53" s="2"/>
    </row>
    <row r="54" spans="1:8">
      <c r="A54" s="38" t="s">
        <v>714</v>
      </c>
      <c r="B54" s="2" t="s">
        <v>55</v>
      </c>
      <c r="C54" s="2"/>
      <c r="D54" s="2"/>
      <c r="E54" s="2"/>
      <c r="F54" s="2"/>
      <c r="G54" s="2"/>
      <c r="H54" s="2"/>
    </row>
    <row r="55" spans="1:8">
      <c r="A55" s="38" t="s">
        <v>715</v>
      </c>
      <c r="B55" s="2" t="s">
        <v>55</v>
      </c>
      <c r="C55" s="2"/>
      <c r="D55" s="2"/>
      <c r="E55" s="2"/>
      <c r="F55" s="2"/>
      <c r="G55" s="2"/>
      <c r="H55" s="2"/>
    </row>
    <row r="56" spans="1:8">
      <c r="A56" s="38" t="s">
        <v>716</v>
      </c>
      <c r="B56" s="2" t="s">
        <v>55</v>
      </c>
      <c r="C56" s="2"/>
      <c r="D56" s="2"/>
      <c r="E56" s="2"/>
      <c r="F56" s="2"/>
      <c r="G56" s="2"/>
      <c r="H56" s="2"/>
    </row>
    <row r="57" spans="1:8">
      <c r="A57" s="38" t="s">
        <v>717</v>
      </c>
      <c r="B57" s="2" t="s">
        <v>55</v>
      </c>
      <c r="C57" s="2"/>
      <c r="D57" s="2"/>
      <c r="E57" s="2"/>
      <c r="F57" s="2"/>
      <c r="G57" s="2"/>
      <c r="H57" s="2"/>
    </row>
    <row r="58" spans="1:8">
      <c r="A58" s="38" t="s">
        <v>718</v>
      </c>
      <c r="B58" s="2" t="s">
        <v>55</v>
      </c>
      <c r="C58" s="2"/>
      <c r="D58" s="2"/>
      <c r="E58" s="2"/>
      <c r="F58" s="2"/>
      <c r="G58" s="2"/>
      <c r="H58" s="2"/>
    </row>
    <row r="59" spans="1:8">
      <c r="A59" s="38" t="s">
        <v>746</v>
      </c>
      <c r="B59" s="2" t="s">
        <v>55</v>
      </c>
      <c r="C59" s="2"/>
      <c r="D59" s="2"/>
      <c r="E59" s="2"/>
      <c r="F59" s="2"/>
      <c r="G59" s="2"/>
      <c r="H59" s="2"/>
    </row>
    <row r="60" spans="1:8">
      <c r="A60" s="38" t="s">
        <v>719</v>
      </c>
      <c r="B60" s="2" t="s">
        <v>55</v>
      </c>
      <c r="C60" s="2"/>
      <c r="D60" s="2"/>
      <c r="E60" s="2"/>
      <c r="F60" s="2"/>
      <c r="G60" s="2"/>
      <c r="H60" s="2"/>
    </row>
    <row r="61" spans="1:8">
      <c r="A61" s="38" t="s">
        <v>720</v>
      </c>
      <c r="B61" s="2" t="s">
        <v>55</v>
      </c>
      <c r="C61" s="2"/>
      <c r="D61" s="2"/>
      <c r="E61" s="2"/>
      <c r="F61" s="2"/>
      <c r="G61" s="2"/>
      <c r="H61" s="2"/>
    </row>
    <row r="62" spans="1:8">
      <c r="A62" s="38" t="s">
        <v>721</v>
      </c>
      <c r="B62" s="2" t="s">
        <v>55</v>
      </c>
      <c r="C62" s="2"/>
      <c r="D62" s="2"/>
      <c r="E62" s="2"/>
      <c r="F62" s="2"/>
      <c r="G62" s="2"/>
      <c r="H62" s="2"/>
    </row>
    <row r="63" spans="1:8">
      <c r="A63" s="38" t="s">
        <v>722</v>
      </c>
      <c r="B63" s="2" t="s">
        <v>55</v>
      </c>
      <c r="C63" s="2"/>
      <c r="D63" s="2"/>
      <c r="E63" s="2"/>
      <c r="F63" s="2"/>
      <c r="G63" s="2"/>
      <c r="H63" s="2"/>
    </row>
    <row r="64" spans="1:8">
      <c r="A64" s="38" t="s">
        <v>723</v>
      </c>
      <c r="B64" s="2" t="s">
        <v>55</v>
      </c>
      <c r="C64" s="2"/>
      <c r="D64" s="2"/>
      <c r="E64" s="2"/>
      <c r="F64" s="2"/>
      <c r="G64" s="2"/>
      <c r="H64" s="2"/>
    </row>
    <row r="65" spans="1:8">
      <c r="A65" s="38" t="s">
        <v>724</v>
      </c>
      <c r="B65" s="2"/>
      <c r="C65" s="2"/>
      <c r="D65" s="2"/>
      <c r="E65" s="2"/>
      <c r="F65" s="2"/>
      <c r="G65" s="2"/>
      <c r="H65" s="2"/>
    </row>
    <row r="66" spans="1:8">
      <c r="A66" s="38"/>
      <c r="B66" s="2" t="s">
        <v>335</v>
      </c>
      <c r="C66" s="2" t="s">
        <v>335</v>
      </c>
      <c r="D66" s="2" t="s">
        <v>335</v>
      </c>
      <c r="E66" s="2" t="s">
        <v>335</v>
      </c>
      <c r="F66" s="2" t="s">
        <v>335</v>
      </c>
      <c r="G66" s="2" t="s">
        <v>335</v>
      </c>
      <c r="H66" s="2" t="s">
        <v>335</v>
      </c>
    </row>
    <row r="67" spans="1:8">
      <c r="A67" s="85" t="s">
        <v>14</v>
      </c>
      <c r="B67" s="116"/>
      <c r="C67" s="233"/>
      <c r="D67" s="233"/>
      <c r="E67" s="233"/>
      <c r="F67" s="233"/>
      <c r="G67" s="233"/>
      <c r="H67" s="127"/>
    </row>
    <row r="68" spans="1:8">
      <c r="A68" s="186" t="s">
        <v>725</v>
      </c>
      <c r="B68" s="2" t="s">
        <v>55</v>
      </c>
      <c r="C68" s="2" t="s">
        <v>335</v>
      </c>
      <c r="D68" s="2" t="s">
        <v>335</v>
      </c>
      <c r="E68" s="2" t="s">
        <v>335</v>
      </c>
      <c r="F68" s="2" t="s">
        <v>335</v>
      </c>
      <c r="G68" s="2" t="s">
        <v>335</v>
      </c>
      <c r="H68" s="2" t="s">
        <v>335</v>
      </c>
    </row>
    <row r="69" spans="1:8">
      <c r="A69" s="186" t="s">
        <v>687</v>
      </c>
      <c r="B69" s="2" t="s">
        <v>55</v>
      </c>
      <c r="C69" s="2"/>
      <c r="D69" s="2"/>
      <c r="E69" s="2"/>
      <c r="F69" s="2"/>
      <c r="G69" s="2"/>
      <c r="H69" s="2"/>
    </row>
    <row r="70" spans="1:8">
      <c r="A70" s="186"/>
      <c r="B70" s="2" t="s">
        <v>335</v>
      </c>
      <c r="C70" s="2" t="s">
        <v>335</v>
      </c>
      <c r="D70" s="2" t="s">
        <v>335</v>
      </c>
      <c r="E70" s="2" t="s">
        <v>335</v>
      </c>
      <c r="F70" s="2" t="s">
        <v>335</v>
      </c>
      <c r="G70" s="2" t="s">
        <v>335</v>
      </c>
      <c r="H70" s="2" t="s">
        <v>335</v>
      </c>
    </row>
    <row r="71" spans="1:8">
      <c r="A71" s="85" t="s">
        <v>132</v>
      </c>
      <c r="B71" s="116"/>
      <c r="C71" s="233"/>
      <c r="D71" s="233"/>
      <c r="E71" s="233"/>
      <c r="F71" s="233"/>
      <c r="G71" s="233"/>
      <c r="H71" s="365"/>
    </row>
    <row r="72" spans="1:8" ht="14.25">
      <c r="A72" s="38" t="s">
        <v>329</v>
      </c>
      <c r="B72" s="2" t="s">
        <v>335</v>
      </c>
      <c r="C72" s="2" t="s">
        <v>335</v>
      </c>
      <c r="D72" s="2" t="s">
        <v>335</v>
      </c>
      <c r="E72" s="2" t="s">
        <v>335</v>
      </c>
      <c r="F72" s="2" t="s">
        <v>335</v>
      </c>
      <c r="G72" s="2" t="s">
        <v>335</v>
      </c>
      <c r="H72" s="2" t="s">
        <v>335</v>
      </c>
    </row>
    <row r="73" spans="1:8" ht="13.5" thickBot="1">
      <c r="A73" s="154"/>
      <c r="B73" s="415"/>
      <c r="C73" s="415"/>
      <c r="D73" s="416"/>
      <c r="E73" s="417"/>
      <c r="F73" s="416"/>
      <c r="G73" s="418"/>
      <c r="H73" s="419"/>
    </row>
    <row r="74" spans="1:8" ht="13.5" thickBot="1">
      <c r="A74" s="420" t="s">
        <v>8</v>
      </c>
      <c r="B74" s="423" t="s">
        <v>335</v>
      </c>
      <c r="C74" s="421">
        <f>-C77</f>
        <v>0</v>
      </c>
      <c r="D74" s="421">
        <f t="shared" ref="D74:G74" si="0">SUM(D8:D73)</f>
        <v>0</v>
      </c>
      <c r="E74" s="421">
        <f t="shared" si="0"/>
        <v>0</v>
      </c>
      <c r="F74" s="421">
        <f t="shared" si="0"/>
        <v>25.233599999999999</v>
      </c>
      <c r="G74" s="421">
        <f t="shared" si="0"/>
        <v>15950.01</v>
      </c>
      <c r="H74" s="422"/>
    </row>
    <row r="75" spans="1:8" ht="13.5" thickBot="1">
      <c r="A75" s="349"/>
      <c r="B75" s="350"/>
      <c r="C75" s="351"/>
      <c r="D75" s="352"/>
      <c r="E75" s="353"/>
      <c r="F75" s="352"/>
      <c r="G75" s="354"/>
      <c r="H75" s="351"/>
    </row>
    <row r="76" spans="1:8" ht="13.5" thickBot="1">
      <c r="A76" s="355" t="s">
        <v>133</v>
      </c>
      <c r="B76" s="356" t="s">
        <v>134</v>
      </c>
      <c r="C76" s="357"/>
      <c r="D76" s="358"/>
      <c r="E76" s="358"/>
      <c r="F76" s="358"/>
      <c r="G76" s="358"/>
      <c r="H76" s="358"/>
    </row>
    <row r="77" spans="1:8" ht="14.25">
      <c r="A77" s="359" t="s">
        <v>135</v>
      </c>
      <c r="B77" s="976">
        <v>1</v>
      </c>
      <c r="C77" s="360"/>
      <c r="D77" s="358"/>
      <c r="E77" s="358"/>
      <c r="F77" s="367"/>
      <c r="G77" s="367"/>
      <c r="H77" s="367"/>
    </row>
    <row r="78" spans="1:8">
      <c r="A78" s="376" t="s">
        <v>136</v>
      </c>
      <c r="B78" s="976">
        <v>1</v>
      </c>
      <c r="C78" s="360"/>
      <c r="D78" s="358"/>
      <c r="E78" s="358"/>
      <c r="F78" s="367"/>
      <c r="G78" s="367"/>
      <c r="H78" s="367"/>
    </row>
    <row r="79" spans="1:8" ht="27">
      <c r="A79" s="46" t="s">
        <v>358</v>
      </c>
      <c r="B79" s="976" t="s">
        <v>335</v>
      </c>
      <c r="C79" s="360"/>
      <c r="D79" s="358"/>
      <c r="E79" s="358"/>
      <c r="F79" s="367"/>
      <c r="G79" s="169"/>
      <c r="H79" s="367"/>
    </row>
    <row r="80" spans="1:8">
      <c r="A80" s="101"/>
      <c r="B80" s="375"/>
      <c r="C80" s="360"/>
      <c r="D80" s="358"/>
      <c r="E80" s="358"/>
      <c r="F80" s="367"/>
      <c r="G80" s="169"/>
      <c r="H80" s="367"/>
    </row>
    <row r="81" spans="1:8">
      <c r="A81" s="358"/>
      <c r="B81" s="358"/>
      <c r="C81" s="358"/>
      <c r="D81" s="358"/>
      <c r="E81" s="358"/>
      <c r="F81" s="367"/>
      <c r="G81" s="258"/>
      <c r="H81" s="367"/>
    </row>
    <row r="82" spans="1:8" ht="13.5" thickBot="1">
      <c r="A82" s="358"/>
      <c r="B82" s="358"/>
      <c r="C82" s="358"/>
      <c r="D82" s="358"/>
      <c r="E82" s="358"/>
      <c r="F82" s="367"/>
      <c r="G82" s="368"/>
      <c r="H82" s="367"/>
    </row>
    <row r="83" spans="1:8">
      <c r="A83" s="361"/>
      <c r="B83" s="1062" t="s">
        <v>3</v>
      </c>
      <c r="C83" s="1063"/>
      <c r="D83" s="1064"/>
      <c r="E83" s="358"/>
      <c r="F83" s="367"/>
      <c r="G83" s="368"/>
      <c r="H83" s="367"/>
    </row>
    <row r="84" spans="1:8" ht="13.5" thickBot="1">
      <c r="A84" s="362" t="s">
        <v>137</v>
      </c>
      <c r="B84" s="12" t="s">
        <v>6</v>
      </c>
      <c r="C84" s="13" t="s">
        <v>7</v>
      </c>
      <c r="D84" s="14" t="s">
        <v>8</v>
      </c>
      <c r="E84" s="358"/>
      <c r="F84" s="367"/>
      <c r="G84" s="367"/>
      <c r="H84" s="367"/>
    </row>
    <row r="85" spans="1:8" ht="13.5" thickBot="1">
      <c r="A85" s="363" t="s">
        <v>138</v>
      </c>
      <c r="B85" s="2">
        <v>112371.3656</v>
      </c>
      <c r="C85" s="2">
        <v>103727.41439999999</v>
      </c>
      <c r="D85" s="2">
        <v>216098.78</v>
      </c>
      <c r="E85" s="358"/>
      <c r="F85" s="367"/>
      <c r="G85" s="367"/>
      <c r="H85" s="367"/>
    </row>
    <row r="86" spans="1:8" ht="13.5" thickBot="1">
      <c r="A86" s="363" t="s">
        <v>139</v>
      </c>
      <c r="B86" s="2">
        <v>492510.62120000005</v>
      </c>
      <c r="C86" s="2">
        <v>454625.1888</v>
      </c>
      <c r="D86" s="2">
        <v>947135.81</v>
      </c>
      <c r="E86" s="358"/>
      <c r="F86" s="367"/>
      <c r="G86" s="367"/>
      <c r="H86" s="367"/>
    </row>
    <row r="87" spans="1:8" ht="13.5" thickBot="1">
      <c r="A87" s="363" t="s">
        <v>140</v>
      </c>
      <c r="B87" s="2">
        <v>-7800</v>
      </c>
      <c r="C87" s="2">
        <v>-7200</v>
      </c>
      <c r="D87" s="2">
        <v>-15000</v>
      </c>
      <c r="E87" s="369" t="s">
        <v>141</v>
      </c>
      <c r="F87" s="367"/>
      <c r="G87" s="367"/>
      <c r="H87" s="367"/>
    </row>
    <row r="88" spans="1:8">
      <c r="A88" s="395"/>
      <c r="B88" s="395"/>
      <c r="C88" s="396"/>
      <c r="D88" s="397"/>
      <c r="E88" s="358"/>
      <c r="F88" s="367"/>
      <c r="G88" s="367"/>
      <c r="H88" s="367"/>
    </row>
    <row r="89" spans="1:8">
      <c r="A89" s="393" t="s">
        <v>142</v>
      </c>
      <c r="B89" s="394">
        <f>SUM(B85:B87)</f>
        <v>597081.98680000007</v>
      </c>
      <c r="C89" s="394">
        <f>SUM(C85:C87)</f>
        <v>551152.60320000001</v>
      </c>
      <c r="D89" s="394">
        <f>SUM(D85:D87)</f>
        <v>1148234.5900000001</v>
      </c>
      <c r="E89" s="358"/>
      <c r="F89" s="358"/>
      <c r="G89" s="358"/>
      <c r="H89" s="358"/>
    </row>
    <row r="90" spans="1:8">
      <c r="A90" s="392"/>
      <c r="B90" s="367"/>
      <c r="C90" s="367"/>
      <c r="D90" s="367"/>
      <c r="E90" s="358"/>
      <c r="F90" s="358"/>
      <c r="G90" s="358"/>
      <c r="H90" s="358"/>
    </row>
    <row r="91" spans="1:8">
      <c r="A91" s="392"/>
      <c r="B91" s="366"/>
      <c r="C91" s="366"/>
      <c r="D91" s="366"/>
      <c r="E91" s="358"/>
      <c r="F91" s="358"/>
      <c r="G91" s="358"/>
      <c r="H91" s="358"/>
    </row>
    <row r="92" spans="1:8">
      <c r="A92" s="1061" t="s">
        <v>112</v>
      </c>
      <c r="B92" s="1061"/>
      <c r="C92" s="1061"/>
      <c r="D92" s="1061"/>
      <c r="E92" s="1061"/>
      <c r="F92" s="1061"/>
      <c r="G92" s="1061"/>
      <c r="H92" s="1061"/>
    </row>
    <row r="93" spans="1:8" ht="18.75" customHeight="1">
      <c r="A93" s="445" t="s">
        <v>328</v>
      </c>
      <c r="B93" s="445"/>
      <c r="C93" s="445"/>
      <c r="D93" s="445"/>
      <c r="E93" s="445"/>
      <c r="F93" s="445"/>
      <c r="G93" s="445"/>
      <c r="H93" s="445"/>
    </row>
    <row r="94" spans="1:8" ht="38.25" customHeight="1">
      <c r="A94" s="1052" t="s">
        <v>362</v>
      </c>
      <c r="B94" s="1052"/>
      <c r="C94" s="1052"/>
      <c r="D94" s="1052"/>
      <c r="E94" s="1052"/>
      <c r="F94" s="1052"/>
      <c r="G94" s="1052"/>
      <c r="H94" s="1052"/>
    </row>
    <row r="95" spans="1:8" ht="18.75" customHeight="1">
      <c r="A95" s="1052" t="s">
        <v>143</v>
      </c>
      <c r="B95" s="1052"/>
      <c r="C95" s="1052"/>
      <c r="D95" s="1052"/>
      <c r="E95" s="1052"/>
      <c r="F95" s="1052"/>
      <c r="G95" s="1052"/>
      <c r="H95" s="1052"/>
    </row>
    <row r="96" spans="1:8" ht="18.75" customHeight="1">
      <c r="A96" s="1052" t="s">
        <v>359</v>
      </c>
      <c r="B96" s="1052"/>
      <c r="C96" s="1052"/>
      <c r="D96" s="1052"/>
      <c r="E96" s="1052"/>
      <c r="F96" s="1052"/>
      <c r="G96" s="1052"/>
      <c r="H96" s="1052"/>
    </row>
    <row r="97" spans="1:8" ht="18.75" customHeight="1">
      <c r="A97" s="445" t="s">
        <v>326</v>
      </c>
      <c r="B97" s="445"/>
      <c r="C97" s="445"/>
      <c r="D97" s="445"/>
      <c r="E97" s="445"/>
      <c r="F97" s="445"/>
      <c r="G97" s="445"/>
      <c r="H97" s="445"/>
    </row>
    <row r="98" spans="1:8" ht="36" customHeight="1">
      <c r="A98" s="1060" t="s">
        <v>360</v>
      </c>
      <c r="B98" s="1060"/>
      <c r="C98" s="1060"/>
      <c r="D98" s="1060"/>
      <c r="E98" s="1060"/>
      <c r="F98" s="1060"/>
      <c r="G98" s="1060"/>
      <c r="H98" s="1061"/>
    </row>
    <row r="99" spans="1:8" ht="18.75" customHeight="1">
      <c r="A99" s="446" t="s">
        <v>327</v>
      </c>
      <c r="B99" s="446"/>
      <c r="C99" s="446"/>
      <c r="D99" s="446"/>
      <c r="E99" s="446"/>
      <c r="F99" s="446"/>
      <c r="G99" s="446"/>
      <c r="H99" s="446"/>
    </row>
    <row r="102" spans="1:8">
      <c r="A102" s="1046"/>
      <c r="B102" s="1046"/>
      <c r="C102" s="1046"/>
      <c r="D102" s="1046"/>
      <c r="E102" s="1046"/>
      <c r="F102" s="1046"/>
      <c r="G102" s="1046"/>
      <c r="H102" s="1038"/>
    </row>
  </sheetData>
  <mergeCells count="12">
    <mergeCell ref="A95:H95"/>
    <mergeCell ref="A96:H96"/>
    <mergeCell ref="A102:H102"/>
    <mergeCell ref="A1:H1"/>
    <mergeCell ref="A2:H2"/>
    <mergeCell ref="A3:H3"/>
    <mergeCell ref="B5:H5"/>
    <mergeCell ref="C6:H6"/>
    <mergeCell ref="A98:H98"/>
    <mergeCell ref="A92:H92"/>
    <mergeCell ref="B83:D83"/>
    <mergeCell ref="A94:H94"/>
  </mergeCells>
  <printOptions horizontalCentered="1" verticalCentered="1"/>
  <pageMargins left="0.25" right="0.25" top="0.5" bottom="0.5" header="0.5" footer="0.5"/>
  <pageSetup paperSize="5" scale="10" orientation="landscape" horizontalDpi="1200" verticalDpi="1200" r:id="rId1"/>
  <customProperties>
    <customPr name="_pios_id" r:id="rId2"/>
    <customPr name="EpmWorksheetKeyString_GUID"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67"/>
  <sheetViews>
    <sheetView workbookViewId="0">
      <selection sqref="A1:D1"/>
    </sheetView>
  </sheetViews>
  <sheetFormatPr defaultRowHeight="12.75"/>
  <cols>
    <col min="1" max="1" width="51.140625" customWidth="1"/>
    <col min="2" max="3" width="13" customWidth="1"/>
    <col min="4" max="4" width="26.140625" customWidth="1"/>
    <col min="6" max="6" width="9.85546875" customWidth="1"/>
  </cols>
  <sheetData>
    <row r="1" spans="1:13" ht="15.75">
      <c r="A1" s="1042" t="s">
        <v>340</v>
      </c>
      <c r="B1" s="1042"/>
      <c r="C1" s="1042"/>
      <c r="D1" s="1042"/>
      <c r="E1" s="959"/>
      <c r="F1" s="959"/>
      <c r="G1" s="71"/>
      <c r="H1" s="71"/>
      <c r="I1" s="71"/>
      <c r="J1" s="71"/>
      <c r="K1" s="71"/>
      <c r="L1" s="71"/>
      <c r="M1" s="71"/>
    </row>
    <row r="2" spans="1:13" ht="15.75">
      <c r="A2" s="1043" t="s">
        <v>364</v>
      </c>
      <c r="B2" s="1043"/>
      <c r="C2" s="1043"/>
      <c r="D2" s="1043"/>
      <c r="E2" s="960"/>
      <c r="F2" s="960"/>
      <c r="G2" s="71"/>
      <c r="H2" s="71"/>
      <c r="I2" s="71"/>
      <c r="J2" s="71"/>
      <c r="K2" s="71"/>
      <c r="L2" s="71"/>
      <c r="M2" s="71"/>
    </row>
    <row r="3" spans="1:13" ht="15.75">
      <c r="A3" s="1044" t="s">
        <v>737</v>
      </c>
      <c r="B3" s="1044"/>
      <c r="C3" s="1044"/>
      <c r="D3" s="1044"/>
      <c r="E3" s="961"/>
      <c r="F3" s="961"/>
      <c r="G3" s="71"/>
      <c r="H3" s="71"/>
      <c r="I3" s="71"/>
      <c r="J3" s="71"/>
      <c r="K3" s="71"/>
      <c r="L3" s="71"/>
      <c r="M3" s="71"/>
    </row>
    <row r="4" spans="1:13" ht="13.5" thickBot="1">
      <c r="A4" s="17"/>
      <c r="B4" s="17"/>
      <c r="C4" s="17"/>
      <c r="D4" s="17"/>
      <c r="E4" s="17"/>
      <c r="F4" s="17"/>
    </row>
    <row r="5" spans="1:13" s="371" customFormat="1" ht="34.5" customHeight="1" thickBot="1">
      <c r="A5" s="444" t="s">
        <v>339</v>
      </c>
      <c r="B5" s="444" t="s">
        <v>144</v>
      </c>
      <c r="C5" s="444" t="s">
        <v>337</v>
      </c>
      <c r="D5" s="444" t="s">
        <v>338</v>
      </c>
      <c r="E5" s="403"/>
      <c r="F5" s="403"/>
    </row>
    <row r="6" spans="1:13" s="370" customFormat="1">
      <c r="A6" s="441" t="s">
        <v>10</v>
      </c>
      <c r="B6" s="442" t="s">
        <v>335</v>
      </c>
      <c r="C6" s="442" t="s">
        <v>335</v>
      </c>
      <c r="D6" s="442" t="s">
        <v>335</v>
      </c>
      <c r="E6" s="309"/>
      <c r="F6" s="309"/>
    </row>
    <row r="7" spans="1:13" s="370" customFormat="1">
      <c r="A7" s="969" t="s">
        <v>747</v>
      </c>
      <c r="B7" s="974">
        <v>43831</v>
      </c>
      <c r="C7" s="2"/>
      <c r="D7" s="2" t="s">
        <v>726</v>
      </c>
      <c r="E7" s="309"/>
      <c r="F7" s="309"/>
    </row>
    <row r="8" spans="1:13" s="370" customFormat="1">
      <c r="A8" s="969" t="s">
        <v>745</v>
      </c>
      <c r="B8" s="974">
        <v>43831</v>
      </c>
      <c r="C8" s="2"/>
      <c r="D8" s="2" t="s">
        <v>726</v>
      </c>
      <c r="E8" s="309"/>
      <c r="F8" s="309"/>
    </row>
    <row r="9" spans="1:13" s="370" customFormat="1">
      <c r="A9" s="443" t="s">
        <v>11</v>
      </c>
      <c r="B9" s="442" t="s">
        <v>335</v>
      </c>
      <c r="C9" s="442" t="s">
        <v>335</v>
      </c>
      <c r="D9" s="442" t="s">
        <v>335</v>
      </c>
      <c r="E9" s="309"/>
      <c r="F9" s="309"/>
    </row>
    <row r="10" spans="1:13" s="370" customFormat="1">
      <c r="A10" s="970" t="s">
        <v>680</v>
      </c>
      <c r="B10" s="974">
        <v>43831</v>
      </c>
      <c r="C10" s="2"/>
      <c r="D10" s="2" t="s">
        <v>726</v>
      </c>
      <c r="E10" s="309"/>
      <c r="F10" s="309"/>
    </row>
    <row r="11" spans="1:13" s="370" customFormat="1">
      <c r="A11" s="970" t="s">
        <v>681</v>
      </c>
      <c r="B11" s="974">
        <v>43831</v>
      </c>
      <c r="C11" s="2"/>
      <c r="D11" s="2" t="s">
        <v>726</v>
      </c>
      <c r="E11" s="309"/>
      <c r="F11" s="309"/>
    </row>
    <row r="12" spans="1:13" s="370" customFormat="1">
      <c r="A12" s="970" t="s">
        <v>682</v>
      </c>
      <c r="B12" s="974">
        <v>43831</v>
      </c>
      <c r="C12" s="2"/>
      <c r="D12" s="2" t="s">
        <v>726</v>
      </c>
      <c r="E12" s="309"/>
      <c r="F12" s="309"/>
    </row>
    <row r="13" spans="1:13" s="370" customFormat="1">
      <c r="A13" s="970" t="s">
        <v>683</v>
      </c>
      <c r="B13" s="974">
        <v>43831</v>
      </c>
      <c r="C13" s="2"/>
      <c r="D13" s="2" t="s">
        <v>726</v>
      </c>
      <c r="E13" s="309"/>
      <c r="F13" s="309"/>
    </row>
    <row r="14" spans="1:13" s="370" customFormat="1">
      <c r="A14" s="970" t="s">
        <v>684</v>
      </c>
      <c r="B14" s="974">
        <v>43831</v>
      </c>
      <c r="C14" s="2"/>
      <c r="D14" s="2" t="s">
        <v>726</v>
      </c>
      <c r="E14" s="309"/>
      <c r="F14" s="309"/>
    </row>
    <row r="15" spans="1:13" s="370" customFormat="1">
      <c r="A15" s="971" t="s">
        <v>685</v>
      </c>
      <c r="B15" s="974">
        <v>43831</v>
      </c>
      <c r="C15" s="2"/>
      <c r="D15" s="2" t="s">
        <v>726</v>
      </c>
      <c r="E15" s="309"/>
      <c r="F15" s="309"/>
    </row>
    <row r="16" spans="1:13" s="370" customFormat="1">
      <c r="A16" s="971" t="s">
        <v>686</v>
      </c>
      <c r="B16" s="974">
        <v>43831</v>
      </c>
      <c r="C16" s="2"/>
      <c r="D16" s="2" t="s">
        <v>726</v>
      </c>
      <c r="E16" s="309"/>
      <c r="F16" s="309"/>
    </row>
    <row r="17" spans="1:6" s="370" customFormat="1">
      <c r="A17" s="971" t="s">
        <v>687</v>
      </c>
      <c r="B17" s="974">
        <v>43831</v>
      </c>
      <c r="C17" s="2"/>
      <c r="D17" s="2" t="s">
        <v>726</v>
      </c>
      <c r="E17" s="309"/>
      <c r="F17" s="309"/>
    </row>
    <row r="18" spans="1:6" s="370" customFormat="1">
      <c r="A18" s="971" t="s">
        <v>688</v>
      </c>
      <c r="B18" s="974">
        <v>43831</v>
      </c>
      <c r="C18" s="2"/>
      <c r="D18" s="2" t="s">
        <v>726</v>
      </c>
      <c r="E18" s="309"/>
      <c r="F18" s="309"/>
    </row>
    <row r="19" spans="1:6" s="370" customFormat="1">
      <c r="A19" s="971" t="s">
        <v>689</v>
      </c>
      <c r="B19" s="974">
        <v>43831</v>
      </c>
      <c r="C19" s="2"/>
      <c r="D19" s="2" t="s">
        <v>726</v>
      </c>
      <c r="E19" s="309"/>
      <c r="F19" s="309"/>
    </row>
    <row r="20" spans="1:6" s="370" customFormat="1">
      <c r="A20" s="971" t="s">
        <v>690</v>
      </c>
      <c r="B20" s="974">
        <v>43831</v>
      </c>
      <c r="C20" s="2"/>
      <c r="D20" s="2" t="s">
        <v>726</v>
      </c>
      <c r="E20" s="309"/>
      <c r="F20" s="309"/>
    </row>
    <row r="21" spans="1:6" s="370" customFormat="1">
      <c r="A21" s="971" t="s">
        <v>691</v>
      </c>
      <c r="B21" s="974">
        <v>43831</v>
      </c>
      <c r="C21" s="2"/>
      <c r="D21" s="2" t="s">
        <v>726</v>
      </c>
      <c r="E21" s="309"/>
      <c r="F21" s="309"/>
    </row>
    <row r="22" spans="1:6" s="370" customFormat="1">
      <c r="A22" s="443" t="s">
        <v>131</v>
      </c>
      <c r="B22" s="442" t="s">
        <v>335</v>
      </c>
      <c r="C22" s="442" t="s">
        <v>335</v>
      </c>
      <c r="D22" s="442" t="s">
        <v>335</v>
      </c>
      <c r="E22" s="309"/>
      <c r="F22" s="309"/>
    </row>
    <row r="23" spans="1:6" s="370" customFormat="1">
      <c r="A23" s="972" t="s">
        <v>692</v>
      </c>
      <c r="B23" s="974">
        <v>43831</v>
      </c>
      <c r="C23" s="2"/>
      <c r="D23" s="2" t="s">
        <v>726</v>
      </c>
      <c r="E23" s="309"/>
      <c r="F23" s="309"/>
    </row>
    <row r="24" spans="1:6" s="370" customFormat="1">
      <c r="A24" s="972" t="s">
        <v>693</v>
      </c>
      <c r="B24" s="974">
        <v>43831</v>
      </c>
      <c r="C24" s="2"/>
      <c r="D24" s="2" t="s">
        <v>726</v>
      </c>
      <c r="E24" s="309"/>
      <c r="F24" s="309"/>
    </row>
    <row r="25" spans="1:6" s="370" customFormat="1">
      <c r="A25" s="972" t="s">
        <v>694</v>
      </c>
      <c r="B25" s="974">
        <v>43831</v>
      </c>
      <c r="C25" s="2"/>
      <c r="D25" s="2" t="s">
        <v>726</v>
      </c>
      <c r="E25" s="309"/>
      <c r="F25" s="309"/>
    </row>
    <row r="26" spans="1:6" s="370" customFormat="1">
      <c r="A26" s="972" t="s">
        <v>695</v>
      </c>
      <c r="B26" s="974">
        <v>43831</v>
      </c>
      <c r="C26" s="2"/>
      <c r="D26" s="2" t="s">
        <v>726</v>
      </c>
      <c r="E26" s="309"/>
      <c r="F26" s="309"/>
    </row>
    <row r="27" spans="1:6" s="370" customFormat="1">
      <c r="A27" s="972" t="s">
        <v>696</v>
      </c>
      <c r="B27" s="974">
        <v>43831</v>
      </c>
      <c r="C27" s="2"/>
      <c r="D27" s="2" t="s">
        <v>726</v>
      </c>
      <c r="E27" s="309"/>
      <c r="F27" s="309"/>
    </row>
    <row r="28" spans="1:6" s="370" customFormat="1">
      <c r="A28" s="972" t="s">
        <v>697</v>
      </c>
      <c r="B28" s="974">
        <v>43831</v>
      </c>
      <c r="C28" s="2"/>
      <c r="D28" s="2" t="s">
        <v>726</v>
      </c>
      <c r="E28" s="309"/>
      <c r="F28" s="309"/>
    </row>
    <row r="29" spans="1:6" s="370" customFormat="1">
      <c r="A29" s="972" t="s">
        <v>698</v>
      </c>
      <c r="B29" s="974">
        <v>43831</v>
      </c>
      <c r="C29" s="2"/>
      <c r="D29" s="2" t="s">
        <v>726</v>
      </c>
      <c r="E29" s="309"/>
      <c r="F29" s="309"/>
    </row>
    <row r="30" spans="1:6" s="370" customFormat="1">
      <c r="A30" s="972" t="s">
        <v>699</v>
      </c>
      <c r="B30" s="974">
        <v>43831</v>
      </c>
      <c r="C30" s="2"/>
      <c r="D30" s="2" t="s">
        <v>726</v>
      </c>
      <c r="E30" s="309"/>
      <c r="F30" s="309"/>
    </row>
    <row r="31" spans="1:6" s="370" customFormat="1">
      <c r="A31" s="443" t="s">
        <v>71</v>
      </c>
      <c r="B31" s="442" t="s">
        <v>335</v>
      </c>
      <c r="C31" s="442" t="s">
        <v>335</v>
      </c>
      <c r="D31" s="442" t="s">
        <v>335</v>
      </c>
      <c r="E31" s="309"/>
      <c r="F31" s="309"/>
    </row>
    <row r="32" spans="1:6" s="370" customFormat="1">
      <c r="A32" s="972" t="s">
        <v>700</v>
      </c>
      <c r="B32" s="974">
        <v>43831</v>
      </c>
      <c r="C32" s="2"/>
      <c r="D32" s="2" t="s">
        <v>726</v>
      </c>
      <c r="E32" s="309"/>
      <c r="F32" s="309"/>
    </row>
    <row r="33" spans="1:6" s="370" customFormat="1">
      <c r="A33" s="972" t="s">
        <v>701</v>
      </c>
      <c r="B33" s="974">
        <v>43831</v>
      </c>
      <c r="C33" s="2"/>
      <c r="D33" s="2" t="s">
        <v>726</v>
      </c>
      <c r="E33" s="309"/>
      <c r="F33" s="309"/>
    </row>
    <row r="34" spans="1:6" s="370" customFormat="1">
      <c r="A34" s="972" t="s">
        <v>702</v>
      </c>
      <c r="B34" s="974">
        <v>43831</v>
      </c>
      <c r="C34" s="2"/>
      <c r="D34" s="2" t="s">
        <v>726</v>
      </c>
      <c r="E34" s="309"/>
      <c r="F34" s="309"/>
    </row>
    <row r="35" spans="1:6" s="370" customFormat="1">
      <c r="A35" s="972" t="s">
        <v>703</v>
      </c>
      <c r="B35" s="974">
        <v>43831</v>
      </c>
      <c r="C35" s="2"/>
      <c r="D35" s="2" t="s">
        <v>726</v>
      </c>
      <c r="E35" s="309"/>
      <c r="F35" s="309"/>
    </row>
    <row r="36" spans="1:6" s="370" customFormat="1">
      <c r="A36" s="972" t="s">
        <v>704</v>
      </c>
      <c r="B36" s="974">
        <v>43831</v>
      </c>
      <c r="C36" s="2"/>
      <c r="D36" s="2" t="s">
        <v>726</v>
      </c>
      <c r="E36" s="309"/>
      <c r="F36" s="309"/>
    </row>
    <row r="37" spans="1:6" s="370" customFormat="1">
      <c r="A37" s="972" t="s">
        <v>705</v>
      </c>
      <c r="B37" s="974">
        <v>43831</v>
      </c>
      <c r="C37" s="2"/>
      <c r="D37" s="2" t="s">
        <v>726</v>
      </c>
      <c r="E37" s="309"/>
      <c r="F37" s="309"/>
    </row>
    <row r="38" spans="1:6" s="370" customFormat="1">
      <c r="A38" s="972" t="s">
        <v>706</v>
      </c>
      <c r="B38" s="974">
        <v>43831</v>
      </c>
      <c r="C38" s="2"/>
      <c r="D38" s="2" t="s">
        <v>726</v>
      </c>
      <c r="E38" s="309"/>
      <c r="F38" s="309"/>
    </row>
    <row r="39" spans="1:6" s="370" customFormat="1">
      <c r="A39" s="972" t="s">
        <v>707</v>
      </c>
      <c r="B39" s="974">
        <v>43831</v>
      </c>
      <c r="C39" s="2"/>
      <c r="D39" s="2" t="s">
        <v>726</v>
      </c>
      <c r="E39" s="309"/>
      <c r="F39" s="309"/>
    </row>
    <row r="40" spans="1:6" s="370" customFormat="1">
      <c r="A40" s="972" t="s">
        <v>708</v>
      </c>
      <c r="B40" s="974">
        <v>43831</v>
      </c>
      <c r="C40" s="2"/>
      <c r="D40" s="2" t="s">
        <v>726</v>
      </c>
      <c r="E40" s="309"/>
      <c r="F40" s="309"/>
    </row>
    <row r="41" spans="1:6" s="370" customFormat="1">
      <c r="A41" s="972" t="s">
        <v>709</v>
      </c>
      <c r="B41" s="974">
        <v>43831</v>
      </c>
      <c r="C41" s="2"/>
      <c r="D41" s="2" t="s">
        <v>726</v>
      </c>
      <c r="E41" s="309"/>
      <c r="F41" s="309"/>
    </row>
    <row r="42" spans="1:6" s="370" customFormat="1">
      <c r="A42" s="972" t="s">
        <v>710</v>
      </c>
      <c r="B42" s="974">
        <v>43831</v>
      </c>
      <c r="C42" s="2"/>
      <c r="D42" s="2" t="s">
        <v>726</v>
      </c>
      <c r="E42" s="309"/>
      <c r="F42" s="309"/>
    </row>
    <row r="43" spans="1:6" s="370" customFormat="1">
      <c r="A43" s="443" t="s">
        <v>13</v>
      </c>
      <c r="B43" s="442" t="s">
        <v>335</v>
      </c>
      <c r="C43" s="442" t="s">
        <v>335</v>
      </c>
      <c r="D43" s="442" t="s">
        <v>335</v>
      </c>
      <c r="E43" s="309"/>
      <c r="F43" s="309"/>
    </row>
    <row r="44" spans="1:6" s="370" customFormat="1">
      <c r="A44" s="973" t="s">
        <v>711</v>
      </c>
      <c r="B44" s="974">
        <v>43831</v>
      </c>
      <c r="C44" s="2"/>
      <c r="D44" s="2" t="s">
        <v>726</v>
      </c>
      <c r="E44" s="309"/>
      <c r="F44" s="309"/>
    </row>
    <row r="45" spans="1:6" s="370" customFormat="1">
      <c r="A45" s="973" t="s">
        <v>712</v>
      </c>
      <c r="B45" s="974">
        <v>43831</v>
      </c>
      <c r="C45" s="2"/>
      <c r="D45" s="2" t="s">
        <v>726</v>
      </c>
      <c r="E45" s="309"/>
      <c r="F45" s="309"/>
    </row>
    <row r="46" spans="1:6" s="370" customFormat="1">
      <c r="A46" s="973" t="s">
        <v>713</v>
      </c>
      <c r="B46" s="974">
        <v>43831</v>
      </c>
      <c r="C46" s="2"/>
      <c r="D46" s="2" t="s">
        <v>726</v>
      </c>
      <c r="E46" s="309"/>
      <c r="F46" s="309"/>
    </row>
    <row r="47" spans="1:6" s="370" customFormat="1">
      <c r="A47" s="973" t="s">
        <v>714</v>
      </c>
      <c r="B47" s="974">
        <v>43831</v>
      </c>
      <c r="C47" s="2"/>
      <c r="D47" s="2" t="s">
        <v>726</v>
      </c>
      <c r="E47" s="309"/>
      <c r="F47" s="309"/>
    </row>
    <row r="48" spans="1:6" s="370" customFormat="1">
      <c r="A48" s="973" t="s">
        <v>715</v>
      </c>
      <c r="B48" s="974">
        <v>43831</v>
      </c>
      <c r="C48" s="2"/>
      <c r="D48" s="2" t="s">
        <v>726</v>
      </c>
      <c r="E48" s="309"/>
      <c r="F48" s="309"/>
    </row>
    <row r="49" spans="1:6" s="370" customFormat="1">
      <c r="A49" s="973" t="s">
        <v>716</v>
      </c>
      <c r="B49" s="974">
        <v>43831</v>
      </c>
      <c r="C49" s="2"/>
      <c r="D49" s="2" t="s">
        <v>726</v>
      </c>
      <c r="E49" s="309"/>
      <c r="F49" s="309"/>
    </row>
    <row r="50" spans="1:6" s="370" customFormat="1">
      <c r="A50" s="973" t="s">
        <v>717</v>
      </c>
      <c r="B50" s="974">
        <v>43831</v>
      </c>
      <c r="C50" s="2"/>
      <c r="D50" s="2" t="s">
        <v>726</v>
      </c>
      <c r="E50" s="309"/>
      <c r="F50" s="309"/>
    </row>
    <row r="51" spans="1:6" s="370" customFormat="1">
      <c r="A51" s="973" t="s">
        <v>718</v>
      </c>
      <c r="B51" s="974">
        <v>43831</v>
      </c>
      <c r="C51" s="2"/>
      <c r="D51" s="2" t="s">
        <v>726</v>
      </c>
      <c r="E51" s="309"/>
      <c r="F51" s="309"/>
    </row>
    <row r="52" spans="1:6" s="370" customFormat="1">
      <c r="A52" s="973" t="s">
        <v>746</v>
      </c>
      <c r="B52" s="974">
        <v>43831</v>
      </c>
      <c r="C52" s="2"/>
      <c r="D52" s="2" t="s">
        <v>726</v>
      </c>
      <c r="E52" s="309"/>
      <c r="F52" s="309"/>
    </row>
    <row r="53" spans="1:6" s="370" customFormat="1">
      <c r="A53" s="973" t="s">
        <v>719</v>
      </c>
      <c r="B53" s="974">
        <v>43831</v>
      </c>
      <c r="C53" s="2"/>
      <c r="D53" s="2" t="s">
        <v>726</v>
      </c>
      <c r="E53" s="309"/>
      <c r="F53" s="309"/>
    </row>
    <row r="54" spans="1:6" s="370" customFormat="1">
      <c r="A54" s="973" t="s">
        <v>720</v>
      </c>
      <c r="B54" s="974">
        <v>43831</v>
      </c>
      <c r="C54" s="2"/>
      <c r="D54" s="2" t="s">
        <v>726</v>
      </c>
      <c r="E54" s="309"/>
      <c r="F54" s="309"/>
    </row>
    <row r="55" spans="1:6" s="370" customFormat="1">
      <c r="A55" s="973" t="s">
        <v>721</v>
      </c>
      <c r="B55" s="974">
        <v>43831</v>
      </c>
      <c r="C55" s="2"/>
      <c r="D55" s="2" t="s">
        <v>726</v>
      </c>
      <c r="E55" s="309"/>
      <c r="F55" s="309"/>
    </row>
    <row r="56" spans="1:6" s="370" customFormat="1">
      <c r="A56" s="973" t="s">
        <v>722</v>
      </c>
      <c r="B56" s="974">
        <v>43831</v>
      </c>
      <c r="C56" s="2"/>
      <c r="D56" s="2" t="s">
        <v>726</v>
      </c>
      <c r="E56" s="309"/>
      <c r="F56" s="309"/>
    </row>
    <row r="57" spans="1:6" s="370" customFormat="1">
      <c r="A57" s="973" t="s">
        <v>723</v>
      </c>
      <c r="B57" s="974">
        <v>43831</v>
      </c>
      <c r="C57" s="2"/>
      <c r="D57" s="2" t="s">
        <v>726</v>
      </c>
      <c r="E57" s="309"/>
      <c r="F57" s="309"/>
    </row>
    <row r="58" spans="1:6" s="370" customFormat="1">
      <c r="A58" s="973" t="s">
        <v>724</v>
      </c>
      <c r="B58" s="974">
        <v>43831</v>
      </c>
      <c r="C58" s="2"/>
      <c r="D58" s="2" t="s">
        <v>726</v>
      </c>
      <c r="E58" s="309"/>
      <c r="F58" s="309"/>
    </row>
    <row r="59" spans="1:6" s="370" customFormat="1">
      <c r="A59" s="443" t="s">
        <v>14</v>
      </c>
      <c r="B59" s="442" t="s">
        <v>335</v>
      </c>
      <c r="C59" s="442" t="s">
        <v>335</v>
      </c>
      <c r="D59" s="442" t="s">
        <v>335</v>
      </c>
      <c r="E59" s="309"/>
      <c r="F59" s="309"/>
    </row>
    <row r="60" spans="1:6" s="370" customFormat="1">
      <c r="A60" s="969" t="s">
        <v>725</v>
      </c>
      <c r="B60" s="974">
        <v>43831</v>
      </c>
      <c r="C60" s="2"/>
      <c r="D60" s="2" t="s">
        <v>726</v>
      </c>
      <c r="E60" s="309"/>
      <c r="F60" s="309"/>
    </row>
    <row r="61" spans="1:6" s="370" customFormat="1">
      <c r="A61" s="969" t="s">
        <v>687</v>
      </c>
      <c r="B61" s="974">
        <v>43831</v>
      </c>
      <c r="C61" s="2"/>
      <c r="D61" s="2" t="s">
        <v>726</v>
      </c>
      <c r="E61" s="309"/>
      <c r="F61" s="309"/>
    </row>
    <row r="62" spans="1:6" s="370" customFormat="1">
      <c r="A62" s="309"/>
      <c r="B62" s="309"/>
      <c r="C62" s="309"/>
      <c r="D62" s="309"/>
      <c r="E62" s="309"/>
      <c r="F62" s="309"/>
    </row>
    <row r="63" spans="1:6" s="370" customFormat="1">
      <c r="A63" s="309"/>
      <c r="B63" s="309"/>
      <c r="C63" s="309"/>
      <c r="D63" s="309"/>
      <c r="E63" s="309"/>
      <c r="F63" s="309"/>
    </row>
    <row r="64" spans="1:6" s="370" customFormat="1">
      <c r="A64" s="309" t="s">
        <v>336</v>
      </c>
      <c r="B64" s="309"/>
      <c r="C64" s="309"/>
      <c r="D64" s="309"/>
      <c r="E64" s="309"/>
      <c r="F64" s="309"/>
    </row>
    <row r="65" spans="1:6" s="370" customFormat="1" ht="55.5" customHeight="1">
      <c r="A65" s="1065" t="s">
        <v>749</v>
      </c>
      <c r="B65" s="1065"/>
      <c r="C65" s="1065"/>
      <c r="D65" s="1065"/>
      <c r="E65" s="982"/>
      <c r="F65" s="982"/>
    </row>
    <row r="66" spans="1:6" s="370" customFormat="1" ht="20.25" customHeight="1">
      <c r="A66" s="309" t="s">
        <v>145</v>
      </c>
      <c r="B66" s="309"/>
      <c r="C66" s="309"/>
      <c r="D66" s="309"/>
      <c r="E66" s="309"/>
      <c r="F66" s="309"/>
    </row>
    <row r="67" spans="1:6">
      <c r="A67" s="309" t="s">
        <v>361</v>
      </c>
      <c r="B67" s="309"/>
      <c r="C67" s="309"/>
      <c r="D67" s="309"/>
      <c r="E67" s="309"/>
      <c r="F67" s="309"/>
    </row>
  </sheetData>
  <mergeCells count="4">
    <mergeCell ref="A65:D65"/>
    <mergeCell ref="A1:D1"/>
    <mergeCell ref="A2:D2"/>
    <mergeCell ref="A3:D3"/>
  </mergeCells>
  <pageMargins left="0.25" right="0.25" top="0.75" bottom="0.75" header="0.3" footer="0.3"/>
  <pageSetup scale="10" orientation="portrait" r:id="rId1"/>
  <customProperties>
    <customPr name="_pios_id" r:id="rId2"/>
    <customPr name="EpmWorksheetKeyString_GUID"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M47"/>
  <sheetViews>
    <sheetView workbookViewId="0">
      <selection sqref="A1:B1"/>
    </sheetView>
  </sheetViews>
  <sheetFormatPr defaultRowHeight="12.75"/>
  <cols>
    <col min="1" max="1" width="61.42578125" customWidth="1"/>
    <col min="2" max="2" width="21" customWidth="1"/>
    <col min="3" max="3" width="18" customWidth="1"/>
    <col min="4" max="4" width="29" customWidth="1"/>
  </cols>
  <sheetData>
    <row r="1" spans="1:13" ht="33.75" customHeight="1">
      <c r="A1" s="1066" t="s">
        <v>356</v>
      </c>
      <c r="B1" s="1066"/>
      <c r="C1" s="71"/>
      <c r="D1" s="71"/>
      <c r="E1" s="71"/>
      <c r="F1" s="71"/>
      <c r="G1" s="71"/>
      <c r="H1" s="71"/>
      <c r="I1" s="71"/>
      <c r="J1" s="71"/>
      <c r="K1" s="71"/>
      <c r="L1" s="71"/>
      <c r="M1" s="71"/>
    </row>
    <row r="2" spans="1:13" s="11" customFormat="1" ht="15.75">
      <c r="A2" s="1069" t="s">
        <v>364</v>
      </c>
      <c r="B2" s="1068"/>
      <c r="C2" s="958"/>
      <c r="D2" s="958"/>
      <c r="E2" s="958"/>
      <c r="F2" s="958"/>
      <c r="G2" s="958"/>
      <c r="H2" s="958"/>
      <c r="I2" s="958"/>
      <c r="J2" s="958"/>
      <c r="K2" s="958"/>
      <c r="L2" s="958"/>
      <c r="M2" s="958"/>
    </row>
    <row r="3" spans="1:13" s="11" customFormat="1" ht="15.75">
      <c r="A3" s="1067" t="s">
        <v>737</v>
      </c>
      <c r="B3" s="1068"/>
      <c r="C3" s="930"/>
      <c r="D3" s="930"/>
      <c r="E3" s="930"/>
      <c r="F3" s="930"/>
      <c r="G3" s="930"/>
      <c r="H3" s="930"/>
      <c r="I3" s="930"/>
      <c r="J3" s="930"/>
      <c r="K3" s="930"/>
      <c r="L3" s="930"/>
      <c r="M3" s="930"/>
    </row>
    <row r="4" spans="1:13" s="80" customFormat="1" ht="16.5" thickBot="1">
      <c r="A4" s="385"/>
      <c r="B4" s="386"/>
      <c r="C4" s="10"/>
      <c r="D4" s="10"/>
      <c r="E4" s="10"/>
      <c r="F4" s="10"/>
      <c r="G4" s="10"/>
      <c r="H4" s="10"/>
      <c r="I4" s="10"/>
      <c r="J4" s="10"/>
      <c r="K4" s="10"/>
      <c r="L4" s="10"/>
      <c r="M4" s="10"/>
    </row>
    <row r="5" spans="1:13" s="80" customFormat="1" ht="16.5" thickBot="1">
      <c r="A5" s="1024" t="s">
        <v>345</v>
      </c>
      <c r="B5" s="1026"/>
      <c r="C5" s="10"/>
      <c r="D5" s="10"/>
      <c r="E5" s="10"/>
      <c r="F5" s="10"/>
      <c r="G5" s="10"/>
      <c r="H5" s="10"/>
      <c r="I5" s="10"/>
      <c r="J5" s="10"/>
      <c r="K5" s="10"/>
      <c r="L5" s="10"/>
      <c r="M5" s="10"/>
    </row>
    <row r="6" spans="1:13">
      <c r="A6" s="188" t="s">
        <v>147</v>
      </c>
      <c r="B6" s="333">
        <v>21895470.628884256</v>
      </c>
      <c r="C6" s="17"/>
      <c r="D6" s="17"/>
      <c r="E6" s="17"/>
      <c r="F6" s="17"/>
      <c r="G6" s="17"/>
      <c r="H6" s="17"/>
      <c r="I6" s="17"/>
      <c r="J6" s="17"/>
      <c r="K6" s="17"/>
      <c r="L6" s="17"/>
      <c r="M6" s="17"/>
    </row>
    <row r="7" spans="1:13">
      <c r="A7" s="2" t="s">
        <v>148</v>
      </c>
      <c r="B7" s="334">
        <v>-53258.220299999986</v>
      </c>
      <c r="C7" s="17"/>
      <c r="D7" s="17"/>
      <c r="E7" s="17"/>
      <c r="F7" s="17"/>
      <c r="G7" s="17"/>
      <c r="H7" s="17"/>
      <c r="I7" s="17"/>
      <c r="J7" s="17"/>
      <c r="K7" s="17"/>
      <c r="L7" s="17"/>
      <c r="M7" s="17"/>
    </row>
    <row r="8" spans="1:13">
      <c r="A8" s="2" t="s">
        <v>149</v>
      </c>
      <c r="B8" s="334">
        <v>338885900.04598868</v>
      </c>
      <c r="C8" s="17"/>
      <c r="D8" s="17"/>
      <c r="E8" s="17"/>
      <c r="F8" s="17"/>
      <c r="G8" s="17"/>
      <c r="H8" s="17"/>
      <c r="I8" s="17"/>
      <c r="J8" s="17"/>
      <c r="K8" s="17"/>
      <c r="L8" s="17"/>
      <c r="M8" s="17"/>
    </row>
    <row r="9" spans="1:13">
      <c r="A9" s="2" t="s">
        <v>150</v>
      </c>
      <c r="B9" s="334">
        <v>-2532166.1386999991</v>
      </c>
      <c r="C9" s="17"/>
      <c r="D9" s="17"/>
      <c r="E9" s="17"/>
      <c r="F9" s="17"/>
      <c r="G9" s="17"/>
      <c r="H9" s="17"/>
      <c r="I9" s="17"/>
      <c r="J9" s="17"/>
      <c r="K9" s="17"/>
      <c r="L9" s="17"/>
      <c r="M9" s="17"/>
    </row>
    <row r="10" spans="1:13" s="17" customFormat="1">
      <c r="A10" s="103" t="s">
        <v>151</v>
      </c>
      <c r="B10" s="946">
        <v>0.11516709196582559</v>
      </c>
      <c r="C10" s="309" t="s">
        <v>123</v>
      </c>
    </row>
    <row r="11" spans="1:13" s="17" customFormat="1">
      <c r="A11" s="103" t="s">
        <v>152</v>
      </c>
      <c r="B11" s="946">
        <v>1.053086484105344</v>
      </c>
      <c r="C11" s="309" t="s">
        <v>123</v>
      </c>
    </row>
    <row r="12" spans="1:13">
      <c r="A12" s="2" t="s">
        <v>153</v>
      </c>
      <c r="B12" s="335">
        <v>71.535779248717887</v>
      </c>
      <c r="D12" s="17"/>
      <c r="E12" s="17"/>
      <c r="F12" s="17"/>
      <c r="G12" s="17"/>
      <c r="H12" s="17"/>
      <c r="I12" s="17"/>
      <c r="J12" s="17"/>
      <c r="K12" s="17"/>
      <c r="L12" s="17"/>
      <c r="M12" s="17"/>
    </row>
    <row r="13" spans="1:13">
      <c r="A13" s="2" t="s">
        <v>154</v>
      </c>
      <c r="B13" s="335">
        <v>783.30812980243559</v>
      </c>
      <c r="D13" s="17"/>
      <c r="E13" s="17"/>
      <c r="F13" s="17"/>
      <c r="G13" s="17"/>
      <c r="H13" s="17"/>
      <c r="I13" s="17"/>
      <c r="J13" s="17"/>
      <c r="K13" s="17"/>
      <c r="L13" s="17"/>
      <c r="M13" s="17"/>
    </row>
    <row r="14" spans="1:13">
      <c r="A14" s="309"/>
      <c r="B14" s="17"/>
      <c r="C14" s="17"/>
      <c r="D14" s="17"/>
      <c r="E14" s="17"/>
      <c r="F14" s="17"/>
      <c r="G14" s="17"/>
      <c r="H14" s="17"/>
      <c r="I14" s="17"/>
      <c r="J14" s="17"/>
      <c r="K14" s="17"/>
      <c r="L14" s="17"/>
      <c r="M14" s="17"/>
    </row>
    <row r="15" spans="1:13" s="17" customFormat="1" ht="13.5" thickBot="1">
      <c r="A15" s="309"/>
      <c r="B15" s="309"/>
    </row>
    <row r="16" spans="1:13" ht="14.85" customHeight="1" thickBot="1">
      <c r="A16" s="1024" t="s">
        <v>346</v>
      </c>
      <c r="B16" s="1026"/>
      <c r="C16" s="17"/>
      <c r="D16" s="17"/>
      <c r="E16" s="17"/>
      <c r="F16" s="17"/>
      <c r="G16" s="17"/>
      <c r="H16" s="17"/>
      <c r="I16" s="17"/>
      <c r="J16" s="17"/>
      <c r="K16" s="17"/>
      <c r="L16" s="17"/>
      <c r="M16" s="17"/>
    </row>
    <row r="17" spans="1:7">
      <c r="A17" s="188" t="s">
        <v>147</v>
      </c>
      <c r="B17" s="189">
        <v>0</v>
      </c>
      <c r="C17" s="17"/>
      <c r="D17" s="17"/>
      <c r="E17" s="17"/>
    </row>
    <row r="18" spans="1:7">
      <c r="A18" s="2" t="s">
        <v>148</v>
      </c>
      <c r="B18" s="189">
        <v>0</v>
      </c>
      <c r="C18" s="17"/>
      <c r="D18" s="17"/>
      <c r="E18" s="17"/>
    </row>
    <row r="19" spans="1:7">
      <c r="A19" s="2" t="s">
        <v>149</v>
      </c>
      <c r="B19" s="189">
        <v>0</v>
      </c>
      <c r="C19" s="17"/>
      <c r="D19" s="17"/>
      <c r="E19" s="17"/>
    </row>
    <row r="20" spans="1:7">
      <c r="A20" s="2" t="s">
        <v>150</v>
      </c>
      <c r="B20" s="189">
        <v>0</v>
      </c>
      <c r="C20" s="17"/>
      <c r="D20" s="17"/>
      <c r="E20" s="17"/>
    </row>
    <row r="21" spans="1:7">
      <c r="A21" s="103" t="s">
        <v>151</v>
      </c>
      <c r="B21" s="222">
        <v>0</v>
      </c>
      <c r="C21" s="309" t="s">
        <v>123</v>
      </c>
      <c r="D21" s="17"/>
      <c r="E21" s="17"/>
    </row>
    <row r="22" spans="1:7">
      <c r="A22" s="103" t="s">
        <v>152</v>
      </c>
      <c r="B22" s="222">
        <v>0</v>
      </c>
      <c r="C22" s="309" t="s">
        <v>123</v>
      </c>
      <c r="D22" s="17"/>
      <c r="E22" s="17"/>
    </row>
    <row r="23" spans="1:7">
      <c r="A23" s="2" t="s">
        <v>155</v>
      </c>
      <c r="B23" s="222">
        <v>0</v>
      </c>
      <c r="C23" s="309" t="s">
        <v>123</v>
      </c>
      <c r="D23" s="17"/>
      <c r="E23" s="17"/>
    </row>
    <row r="24" spans="1:7">
      <c r="A24" s="2" t="s">
        <v>154</v>
      </c>
      <c r="B24" s="222">
        <v>0</v>
      </c>
      <c r="C24" s="309" t="s">
        <v>123</v>
      </c>
      <c r="D24" s="17"/>
      <c r="E24" s="17"/>
    </row>
    <row r="25" spans="1:7" ht="13.5" customHeight="1">
      <c r="A25" s="309"/>
      <c r="B25" s="309"/>
      <c r="C25" s="17"/>
      <c r="D25" s="17"/>
      <c r="E25" s="17"/>
    </row>
    <row r="26" spans="1:7" s="17" customFormat="1" ht="13.5" thickBot="1">
      <c r="A26" s="59"/>
      <c r="B26" s="190"/>
    </row>
    <row r="27" spans="1:7" s="17" customFormat="1" ht="16.5" thickBot="1">
      <c r="A27" s="1024" t="s">
        <v>347</v>
      </c>
      <c r="B27" s="1026"/>
    </row>
    <row r="28" spans="1:7" s="17" customFormat="1">
      <c r="A28" s="188" t="s">
        <v>147</v>
      </c>
      <c r="B28" s="372">
        <f>B17+B6</f>
        <v>21895470.628884256</v>
      </c>
      <c r="C28" s="309"/>
    </row>
    <row r="29" spans="1:7" ht="16.350000000000001" customHeight="1">
      <c r="A29" s="2" t="s">
        <v>148</v>
      </c>
      <c r="B29" s="372">
        <f>B18+B7</f>
        <v>-53258.220299999986</v>
      </c>
      <c r="C29" s="17"/>
      <c r="D29" s="17"/>
      <c r="E29" s="17"/>
      <c r="F29" s="17"/>
      <c r="G29" s="17"/>
    </row>
    <row r="30" spans="1:7" s="17" customFormat="1" ht="15" customHeight="1">
      <c r="A30" s="2" t="s">
        <v>149</v>
      </c>
      <c r="B30" s="372">
        <f>B19+B8</f>
        <v>338885900.04598868</v>
      </c>
    </row>
    <row r="31" spans="1:7">
      <c r="A31" s="2" t="s">
        <v>150</v>
      </c>
      <c r="B31" s="372">
        <f>B20+B9</f>
        <v>-2532166.1386999991</v>
      </c>
      <c r="C31" s="17"/>
      <c r="D31" s="17"/>
      <c r="E31" s="17"/>
      <c r="F31" s="17"/>
      <c r="G31" s="17"/>
    </row>
    <row r="32" spans="1:7">
      <c r="A32" s="103" t="s">
        <v>151</v>
      </c>
      <c r="B32" s="373">
        <f>B10</f>
        <v>0.11516709196582559</v>
      </c>
      <c r="C32" s="309" t="s">
        <v>123</v>
      </c>
      <c r="D32" s="17"/>
      <c r="E32" s="17"/>
      <c r="F32" s="17"/>
      <c r="G32" s="17"/>
    </row>
    <row r="33" spans="1:7">
      <c r="A33" s="103" t="s">
        <v>152</v>
      </c>
      <c r="B33" s="373">
        <f>B11</f>
        <v>1.053086484105344</v>
      </c>
      <c r="C33" s="309" t="s">
        <v>123</v>
      </c>
      <c r="D33" s="17"/>
      <c r="E33" s="17"/>
      <c r="F33" s="17"/>
      <c r="G33" s="17"/>
    </row>
    <row r="34" spans="1:7">
      <c r="A34" s="2" t="s">
        <v>158</v>
      </c>
      <c r="B34" s="374">
        <f>B23+B12</f>
        <v>71.535779248717887</v>
      </c>
      <c r="C34" s="17"/>
      <c r="D34" s="17"/>
      <c r="E34" s="17"/>
      <c r="F34" s="17"/>
      <c r="G34" s="17"/>
    </row>
    <row r="35" spans="1:7">
      <c r="A35" s="2" t="s">
        <v>159</v>
      </c>
      <c r="B35" s="374">
        <f>B24+B13</f>
        <v>783.30812980243559</v>
      </c>
      <c r="C35" s="17"/>
      <c r="D35" s="17"/>
      <c r="E35" s="17"/>
      <c r="F35" s="17"/>
      <c r="G35" s="17"/>
    </row>
    <row r="37" spans="1:7" ht="12.6" customHeight="1">
      <c r="A37" s="1036" t="s">
        <v>160</v>
      </c>
      <c r="B37" s="1036"/>
      <c r="C37" s="223"/>
      <c r="D37" s="223"/>
      <c r="E37" s="223"/>
      <c r="F37" s="223"/>
      <c r="G37" s="223"/>
    </row>
    <row r="38" spans="1:7" ht="13.5" thickBot="1">
      <c r="A38" s="382"/>
    </row>
    <row r="39" spans="1:7" ht="16.5" thickBot="1">
      <c r="A39" s="1024" t="s">
        <v>348</v>
      </c>
      <c r="B39" s="1026"/>
    </row>
    <row r="40" spans="1:7">
      <c r="A40" s="188" t="s">
        <v>147</v>
      </c>
      <c r="B40" s="189">
        <v>0</v>
      </c>
    </row>
    <row r="41" spans="1:7">
      <c r="A41" s="2" t="s">
        <v>148</v>
      </c>
      <c r="B41" s="189">
        <v>0</v>
      </c>
    </row>
    <row r="42" spans="1:7">
      <c r="A42" s="2" t="s">
        <v>149</v>
      </c>
      <c r="B42" s="189">
        <v>0</v>
      </c>
    </row>
    <row r="43" spans="1:7">
      <c r="A43" s="2" t="s">
        <v>150</v>
      </c>
      <c r="B43" s="189">
        <v>0</v>
      </c>
    </row>
    <row r="44" spans="1:7">
      <c r="A44" s="103" t="s">
        <v>151</v>
      </c>
      <c r="B44" s="222">
        <v>0</v>
      </c>
      <c r="C44" s="4" t="s">
        <v>123</v>
      </c>
      <c r="D44" s="4" t="s">
        <v>123</v>
      </c>
    </row>
    <row r="45" spans="1:7">
      <c r="A45" s="103" t="s">
        <v>152</v>
      </c>
      <c r="B45" s="222">
        <v>0</v>
      </c>
      <c r="C45" s="4" t="s">
        <v>123</v>
      </c>
      <c r="D45" s="4" t="s">
        <v>123</v>
      </c>
    </row>
    <row r="46" spans="1:7">
      <c r="A46" s="2" t="s">
        <v>156</v>
      </c>
      <c r="B46" s="222">
        <v>0</v>
      </c>
      <c r="C46" s="4" t="s">
        <v>123</v>
      </c>
      <c r="D46" s="4" t="s">
        <v>123</v>
      </c>
    </row>
    <row r="47" spans="1:7">
      <c r="A47" s="2" t="s">
        <v>157</v>
      </c>
      <c r="B47" s="222">
        <v>0</v>
      </c>
      <c r="C47" s="4" t="s">
        <v>123</v>
      </c>
      <c r="D47" s="4" t="s">
        <v>123</v>
      </c>
    </row>
  </sheetData>
  <mergeCells count="8">
    <mergeCell ref="A39:B39"/>
    <mergeCell ref="A5:B5"/>
    <mergeCell ref="A37:B37"/>
    <mergeCell ref="A27:B27"/>
    <mergeCell ref="A1:B1"/>
    <mergeCell ref="A3:B3"/>
    <mergeCell ref="A2:B2"/>
    <mergeCell ref="A16:B16"/>
  </mergeCells>
  <printOptions horizontalCentered="1" verticalCentered="1" headings="1"/>
  <pageMargins left="0.25" right="0.25" top="0.5" bottom="0.5" header="0.5" footer="0.5"/>
  <pageSetup scale="10" orientation="portrait" r:id="rId1"/>
  <customProperties>
    <customPr name="_pios_id" r:id="rId2"/>
    <customPr name="EpmWorksheetKeyString_GUID" r:id="rId3"/>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77"/>
  <sheetViews>
    <sheetView zoomScale="110" zoomScaleNormal="110" workbookViewId="0">
      <selection sqref="A1:G1"/>
    </sheetView>
  </sheetViews>
  <sheetFormatPr defaultRowHeight="12.75"/>
  <cols>
    <col min="1" max="1" width="17.42578125" customWidth="1"/>
    <col min="2" max="2" width="8.5703125" customWidth="1"/>
    <col min="3" max="3" width="10.5703125" customWidth="1"/>
    <col min="4" max="4" width="9.28515625" bestFit="1" customWidth="1"/>
    <col min="5" max="5" width="6.85546875" bestFit="1" customWidth="1"/>
    <col min="6" max="6" width="8" bestFit="1" customWidth="1"/>
    <col min="7" max="7" width="10.5703125" customWidth="1"/>
  </cols>
  <sheetData>
    <row r="1" spans="1:13" ht="24" customHeight="1">
      <c r="A1" s="1070" t="s">
        <v>341</v>
      </c>
      <c r="B1" s="1071"/>
      <c r="C1" s="1071"/>
      <c r="D1" s="1071"/>
      <c r="E1" s="1071"/>
      <c r="F1" s="1071"/>
      <c r="G1" s="1072"/>
      <c r="H1" s="71"/>
      <c r="I1" s="71"/>
      <c r="J1" s="71"/>
      <c r="K1" s="71"/>
      <c r="L1" s="71"/>
      <c r="M1" s="71"/>
    </row>
    <row r="2" spans="1:13">
      <c r="A2" s="1073" t="s">
        <v>364</v>
      </c>
      <c r="B2" s="1074"/>
      <c r="C2" s="1074"/>
      <c r="D2" s="1074"/>
      <c r="E2" s="1074"/>
      <c r="F2" s="1074"/>
      <c r="G2" s="1075"/>
      <c r="H2" s="71"/>
      <c r="I2" s="71"/>
      <c r="J2" s="71"/>
      <c r="K2" s="71"/>
      <c r="L2" s="71"/>
      <c r="M2" s="71"/>
    </row>
    <row r="3" spans="1:13">
      <c r="A3" s="1076" t="s">
        <v>737</v>
      </c>
      <c r="B3" s="1074"/>
      <c r="C3" s="1074"/>
      <c r="D3" s="1074"/>
      <c r="E3" s="1074"/>
      <c r="F3" s="1074"/>
      <c r="G3" s="1075"/>
      <c r="H3" s="71"/>
      <c r="I3" s="71"/>
      <c r="J3" s="71"/>
      <c r="K3" s="71"/>
      <c r="L3" s="71"/>
      <c r="M3" s="71"/>
    </row>
    <row r="4" spans="1:13" s="17" customFormat="1">
      <c r="A4" s="424"/>
      <c r="B4" s="402"/>
      <c r="C4" s="402"/>
      <c r="D4" s="402"/>
      <c r="E4" s="402"/>
      <c r="F4" s="402"/>
      <c r="G4" s="402"/>
    </row>
    <row r="5" spans="1:13" s="17" customFormat="1">
      <c r="A5" s="1079" t="s">
        <v>349</v>
      </c>
      <c r="B5" s="1080"/>
      <c r="C5" s="1080"/>
      <c r="D5" s="1080"/>
      <c r="E5" s="1080"/>
      <c r="F5" s="1080"/>
      <c r="G5" s="1081"/>
    </row>
    <row r="6" spans="1:13" ht="13.5" thickBot="1">
      <c r="A6" s="437"/>
      <c r="B6" s="1077" t="s">
        <v>161</v>
      </c>
      <c r="C6" s="1077"/>
      <c r="D6" s="1077"/>
      <c r="E6" s="1077" t="s">
        <v>162</v>
      </c>
      <c r="F6" s="1077"/>
      <c r="G6" s="1078"/>
      <c r="H6" s="17"/>
    </row>
    <row r="7" spans="1:13">
      <c r="A7" s="82" t="s">
        <v>163</v>
      </c>
      <c r="B7" s="399" t="s">
        <v>164</v>
      </c>
      <c r="C7" s="399" t="s">
        <v>165</v>
      </c>
      <c r="D7" s="399" t="s">
        <v>8</v>
      </c>
      <c r="E7" s="399" t="s">
        <v>166</v>
      </c>
      <c r="F7" s="399" t="s">
        <v>165</v>
      </c>
      <c r="G7" s="399" t="s">
        <v>8</v>
      </c>
      <c r="H7" s="17"/>
    </row>
    <row r="8" spans="1:13" s="17" customFormat="1">
      <c r="A8" s="82" t="s">
        <v>462</v>
      </c>
      <c r="B8" s="597">
        <v>3</v>
      </c>
      <c r="C8" s="597">
        <v>138908</v>
      </c>
      <c r="D8" s="597">
        <v>138911</v>
      </c>
      <c r="E8" s="597">
        <v>0</v>
      </c>
      <c r="F8" s="597">
        <v>3515</v>
      </c>
      <c r="G8" s="597">
        <v>3515</v>
      </c>
    </row>
    <row r="9" spans="1:13" s="17" customFormat="1">
      <c r="A9" s="82" t="s">
        <v>463</v>
      </c>
      <c r="B9" s="597">
        <v>177</v>
      </c>
      <c r="C9" s="597">
        <v>0</v>
      </c>
      <c r="D9" s="597">
        <v>177</v>
      </c>
      <c r="E9" s="597">
        <v>0</v>
      </c>
      <c r="F9" s="597">
        <v>0</v>
      </c>
      <c r="G9" s="597">
        <v>0</v>
      </c>
    </row>
    <row r="10" spans="1:13" s="17" customFormat="1">
      <c r="A10" s="82" t="s">
        <v>464</v>
      </c>
      <c r="B10" s="597">
        <v>5423</v>
      </c>
      <c r="C10" s="597">
        <v>1</v>
      </c>
      <c r="D10" s="597">
        <v>5424</v>
      </c>
      <c r="E10" s="597">
        <v>110</v>
      </c>
      <c r="F10" s="597">
        <v>0</v>
      </c>
      <c r="G10" s="597">
        <v>110</v>
      </c>
    </row>
    <row r="11" spans="1:13" s="17" customFormat="1">
      <c r="A11" s="82" t="s">
        <v>465</v>
      </c>
      <c r="B11" s="597">
        <v>12577</v>
      </c>
      <c r="C11" s="597">
        <v>21307</v>
      </c>
      <c r="D11" s="597">
        <v>33884</v>
      </c>
      <c r="E11" s="597">
        <v>282</v>
      </c>
      <c r="F11" s="597">
        <v>392</v>
      </c>
      <c r="G11" s="597">
        <v>674</v>
      </c>
    </row>
    <row r="12" spans="1:13" s="17" customFormat="1">
      <c r="A12" s="82" t="s">
        <v>466</v>
      </c>
      <c r="B12" s="597">
        <v>8282</v>
      </c>
      <c r="C12" s="597">
        <v>24</v>
      </c>
      <c r="D12" s="597">
        <v>8306</v>
      </c>
      <c r="E12" s="597">
        <v>197</v>
      </c>
      <c r="F12" s="597">
        <v>0</v>
      </c>
      <c r="G12" s="597">
        <v>197</v>
      </c>
    </row>
    <row r="13" spans="1:13" s="17" customFormat="1">
      <c r="A13" s="82" t="s">
        <v>467</v>
      </c>
      <c r="B13" s="597">
        <v>2764</v>
      </c>
      <c r="C13" s="597">
        <v>11</v>
      </c>
      <c r="D13" s="597">
        <v>2775</v>
      </c>
      <c r="E13" s="597">
        <v>88</v>
      </c>
      <c r="F13" s="597">
        <v>0</v>
      </c>
      <c r="G13" s="597">
        <v>88</v>
      </c>
    </row>
    <row r="14" spans="1:13" s="17" customFormat="1">
      <c r="A14" s="82" t="s">
        <v>468</v>
      </c>
      <c r="B14" s="597">
        <v>10</v>
      </c>
      <c r="C14" s="597">
        <v>87965</v>
      </c>
      <c r="D14" s="597">
        <v>87975</v>
      </c>
      <c r="E14" s="597">
        <v>0</v>
      </c>
      <c r="F14" s="597">
        <v>2487</v>
      </c>
      <c r="G14" s="597">
        <v>2487</v>
      </c>
    </row>
    <row r="15" spans="1:13" s="17" customFormat="1">
      <c r="A15" s="82" t="s">
        <v>469</v>
      </c>
      <c r="B15" s="597">
        <v>6005</v>
      </c>
      <c r="C15" s="597">
        <v>6890</v>
      </c>
      <c r="D15" s="597">
        <v>12895</v>
      </c>
      <c r="E15" s="597">
        <v>227</v>
      </c>
      <c r="F15" s="597">
        <v>110</v>
      </c>
      <c r="G15" s="597">
        <v>337</v>
      </c>
    </row>
    <row r="16" spans="1:13" s="17" customFormat="1">
      <c r="A16" s="82" t="s">
        <v>470</v>
      </c>
      <c r="B16" s="597">
        <v>277</v>
      </c>
      <c r="C16" s="597">
        <v>139325</v>
      </c>
      <c r="D16" s="597">
        <v>139602</v>
      </c>
      <c r="E16" s="597">
        <v>0</v>
      </c>
      <c r="F16" s="597">
        <v>3917</v>
      </c>
      <c r="G16" s="597">
        <v>3917</v>
      </c>
    </row>
    <row r="17" spans="1:7" s="17" customFormat="1">
      <c r="A17" s="82" t="s">
        <v>471</v>
      </c>
      <c r="B17" s="597">
        <v>4935</v>
      </c>
      <c r="C17" s="597">
        <v>0</v>
      </c>
      <c r="D17" s="597">
        <v>4935</v>
      </c>
      <c r="E17" s="597">
        <v>98</v>
      </c>
      <c r="F17" s="597">
        <v>0</v>
      </c>
      <c r="G17" s="597">
        <v>98</v>
      </c>
    </row>
    <row r="18" spans="1:7" s="17" customFormat="1">
      <c r="A18" s="82" t="s">
        <v>472</v>
      </c>
      <c r="B18" s="597">
        <v>23394</v>
      </c>
      <c r="C18" s="597">
        <v>0</v>
      </c>
      <c r="D18" s="597">
        <v>23394</v>
      </c>
      <c r="E18" s="597">
        <v>46</v>
      </c>
      <c r="F18" s="597">
        <v>0</v>
      </c>
      <c r="G18" s="597">
        <v>46</v>
      </c>
    </row>
    <row r="19" spans="1:7" s="17" customFormat="1">
      <c r="A19" s="82" t="s">
        <v>473</v>
      </c>
      <c r="B19" s="597">
        <v>58779</v>
      </c>
      <c r="C19" s="597">
        <v>42032</v>
      </c>
      <c r="D19" s="597">
        <v>100811</v>
      </c>
      <c r="E19" s="597">
        <v>2190</v>
      </c>
      <c r="F19" s="597">
        <v>1194</v>
      </c>
      <c r="G19" s="597">
        <v>3384</v>
      </c>
    </row>
    <row r="20" spans="1:7" s="17" customFormat="1">
      <c r="A20" s="82" t="s">
        <v>474</v>
      </c>
      <c r="B20" s="597">
        <v>7242</v>
      </c>
      <c r="C20" s="597">
        <v>81</v>
      </c>
      <c r="D20" s="597">
        <v>7323</v>
      </c>
      <c r="E20" s="597">
        <v>176</v>
      </c>
      <c r="F20" s="597">
        <v>1</v>
      </c>
      <c r="G20" s="597">
        <v>177</v>
      </c>
    </row>
    <row r="21" spans="1:7" s="17" customFormat="1">
      <c r="A21" s="82" t="s">
        <v>475</v>
      </c>
      <c r="B21" s="597">
        <v>14122</v>
      </c>
      <c r="C21" s="597">
        <v>1</v>
      </c>
      <c r="D21" s="597">
        <v>14123</v>
      </c>
      <c r="E21" s="597">
        <v>57</v>
      </c>
      <c r="F21" s="597">
        <v>0</v>
      </c>
      <c r="G21" s="597">
        <v>57</v>
      </c>
    </row>
    <row r="22" spans="1:7" s="17" customFormat="1">
      <c r="A22" s="82" t="s">
        <v>476</v>
      </c>
      <c r="B22" s="597">
        <v>266</v>
      </c>
      <c r="C22" s="597">
        <v>0</v>
      </c>
      <c r="D22" s="597">
        <v>266</v>
      </c>
      <c r="E22" s="597">
        <v>0</v>
      </c>
      <c r="F22" s="597">
        <v>0</v>
      </c>
      <c r="G22" s="597">
        <v>0</v>
      </c>
    </row>
    <row r="23" spans="1:7" s="17" customFormat="1">
      <c r="A23" s="82" t="s">
        <v>477</v>
      </c>
      <c r="B23" s="597">
        <v>5496</v>
      </c>
      <c r="C23" s="597">
        <v>13468</v>
      </c>
      <c r="D23" s="597">
        <v>18964</v>
      </c>
      <c r="E23" s="597">
        <v>146</v>
      </c>
      <c r="F23" s="597">
        <v>780</v>
      </c>
      <c r="G23" s="597">
        <v>926</v>
      </c>
    </row>
    <row r="24" spans="1:7" s="17" customFormat="1">
      <c r="A24" s="82" t="s">
        <v>478</v>
      </c>
      <c r="B24" s="597">
        <v>0</v>
      </c>
      <c r="C24" s="597">
        <v>18382</v>
      </c>
      <c r="D24" s="597">
        <v>18382</v>
      </c>
      <c r="E24" s="597">
        <v>1</v>
      </c>
      <c r="F24" s="597">
        <v>308</v>
      </c>
      <c r="G24" s="597">
        <v>309</v>
      </c>
    </row>
    <row r="25" spans="1:7" s="17" customFormat="1">
      <c r="A25" s="82" t="s">
        <v>479</v>
      </c>
      <c r="B25" s="597">
        <v>3464</v>
      </c>
      <c r="C25" s="597">
        <v>25</v>
      </c>
      <c r="D25" s="597">
        <v>3489</v>
      </c>
      <c r="E25" s="597">
        <v>68</v>
      </c>
      <c r="F25" s="597">
        <v>0</v>
      </c>
      <c r="G25" s="597">
        <v>68</v>
      </c>
    </row>
    <row r="26" spans="1:7" s="17" customFormat="1">
      <c r="A26" s="82" t="s">
        <v>480</v>
      </c>
      <c r="B26" s="597">
        <v>14094</v>
      </c>
      <c r="C26" s="597">
        <v>24</v>
      </c>
      <c r="D26" s="597">
        <v>14118</v>
      </c>
      <c r="E26" s="597">
        <v>15</v>
      </c>
      <c r="F26" s="597">
        <v>0</v>
      </c>
      <c r="G26" s="597">
        <v>15</v>
      </c>
    </row>
    <row r="27" spans="1:7" s="17" customFormat="1">
      <c r="A27" s="82" t="s">
        <v>481</v>
      </c>
      <c r="B27" s="597">
        <v>19580</v>
      </c>
      <c r="C27" s="597">
        <v>17227</v>
      </c>
      <c r="D27" s="597">
        <v>36807</v>
      </c>
      <c r="E27" s="597">
        <v>714</v>
      </c>
      <c r="F27" s="597">
        <v>964</v>
      </c>
      <c r="G27" s="597">
        <v>1678</v>
      </c>
    </row>
    <row r="28" spans="1:7" s="17" customFormat="1">
      <c r="A28" s="82" t="s">
        <v>482</v>
      </c>
      <c r="B28" s="597">
        <v>5292</v>
      </c>
      <c r="C28" s="597">
        <v>38990</v>
      </c>
      <c r="D28" s="597">
        <v>44282</v>
      </c>
      <c r="E28" s="597">
        <v>179</v>
      </c>
      <c r="F28" s="597">
        <v>769</v>
      </c>
      <c r="G28" s="597">
        <v>948</v>
      </c>
    </row>
    <row r="29" spans="1:7" s="17" customFormat="1">
      <c r="A29" s="82" t="s">
        <v>483</v>
      </c>
      <c r="B29" s="597">
        <v>0</v>
      </c>
      <c r="C29" s="597">
        <v>12661</v>
      </c>
      <c r="D29" s="597">
        <v>12661</v>
      </c>
      <c r="E29" s="597">
        <v>0</v>
      </c>
      <c r="F29" s="597">
        <v>122</v>
      </c>
      <c r="G29" s="597">
        <v>122</v>
      </c>
    </row>
    <row r="30" spans="1:7" s="17" customFormat="1">
      <c r="A30" s="82" t="s">
        <v>484</v>
      </c>
      <c r="B30" s="597">
        <v>11806</v>
      </c>
      <c r="C30" s="597">
        <v>12</v>
      </c>
      <c r="D30" s="597">
        <v>11818</v>
      </c>
      <c r="E30" s="597">
        <v>184</v>
      </c>
      <c r="F30" s="597">
        <v>0</v>
      </c>
      <c r="G30" s="597">
        <v>184</v>
      </c>
    </row>
    <row r="31" spans="1:7" s="17" customFormat="1">
      <c r="A31" s="82" t="s">
        <v>485</v>
      </c>
      <c r="B31" s="597">
        <v>10742</v>
      </c>
      <c r="C31" s="597">
        <v>19166</v>
      </c>
      <c r="D31" s="597">
        <v>29908</v>
      </c>
      <c r="E31" s="597">
        <v>151</v>
      </c>
      <c r="F31" s="597">
        <v>299</v>
      </c>
      <c r="G31" s="597">
        <v>450</v>
      </c>
    </row>
    <row r="32" spans="1:7" s="17" customFormat="1">
      <c r="A32" s="82" t="s">
        <v>486</v>
      </c>
      <c r="B32" s="597">
        <v>2523</v>
      </c>
      <c r="C32" s="597">
        <v>43</v>
      </c>
      <c r="D32" s="597">
        <v>2566</v>
      </c>
      <c r="E32" s="597">
        <v>0</v>
      </c>
      <c r="F32" s="597">
        <v>0</v>
      </c>
      <c r="G32" s="597">
        <v>0</v>
      </c>
    </row>
    <row r="33" spans="1:7" s="17" customFormat="1">
      <c r="A33" s="82" t="s">
        <v>487</v>
      </c>
      <c r="B33" s="597">
        <v>0</v>
      </c>
      <c r="C33" s="597">
        <v>151534</v>
      </c>
      <c r="D33" s="597">
        <v>151534</v>
      </c>
      <c r="E33" s="597">
        <v>1</v>
      </c>
      <c r="F33" s="597">
        <v>978</v>
      </c>
      <c r="G33" s="597">
        <v>979</v>
      </c>
    </row>
    <row r="34" spans="1:7" s="17" customFormat="1">
      <c r="A34" s="82" t="s">
        <v>488</v>
      </c>
      <c r="B34" s="597">
        <v>4121</v>
      </c>
      <c r="C34" s="597">
        <v>145</v>
      </c>
      <c r="D34" s="597">
        <v>4266</v>
      </c>
      <c r="E34" s="597">
        <v>89</v>
      </c>
      <c r="F34" s="597">
        <v>1</v>
      </c>
      <c r="G34" s="597">
        <v>90</v>
      </c>
    </row>
    <row r="35" spans="1:7" s="17" customFormat="1">
      <c r="A35" s="82" t="s">
        <v>489</v>
      </c>
      <c r="B35" s="597">
        <v>335</v>
      </c>
      <c r="C35" s="597">
        <v>48</v>
      </c>
      <c r="D35" s="597">
        <v>383</v>
      </c>
      <c r="E35" s="597">
        <v>0</v>
      </c>
      <c r="F35" s="597">
        <v>0</v>
      </c>
      <c r="G35" s="597">
        <v>0</v>
      </c>
    </row>
    <row r="36" spans="1:7" s="17" customFormat="1">
      <c r="A36" s="82" t="s">
        <v>490</v>
      </c>
      <c r="B36" s="597">
        <v>0</v>
      </c>
      <c r="C36" s="597">
        <v>100494</v>
      </c>
      <c r="D36" s="597">
        <v>100494</v>
      </c>
      <c r="E36" s="597">
        <v>0</v>
      </c>
      <c r="F36" s="597">
        <v>1753</v>
      </c>
      <c r="G36" s="597">
        <v>1753</v>
      </c>
    </row>
    <row r="37" spans="1:7" s="17" customFormat="1">
      <c r="A37" s="82" t="s">
        <v>491</v>
      </c>
      <c r="B37" s="597">
        <v>8849</v>
      </c>
      <c r="C37" s="597">
        <v>78750</v>
      </c>
      <c r="D37" s="597">
        <v>87599</v>
      </c>
      <c r="E37" s="597">
        <v>59</v>
      </c>
      <c r="F37" s="597">
        <v>1424</v>
      </c>
      <c r="G37" s="597">
        <v>1483</v>
      </c>
    </row>
    <row r="38" spans="1:7" s="17" customFormat="1">
      <c r="A38" s="82" t="s">
        <v>492</v>
      </c>
      <c r="B38" s="597">
        <v>18092</v>
      </c>
      <c r="C38" s="597">
        <v>11682</v>
      </c>
      <c r="D38" s="597">
        <v>29774</v>
      </c>
      <c r="E38" s="597">
        <v>229</v>
      </c>
      <c r="F38" s="597">
        <v>126</v>
      </c>
      <c r="G38" s="597">
        <v>355</v>
      </c>
    </row>
    <row r="39" spans="1:7" s="17" customFormat="1">
      <c r="A39" s="82" t="s">
        <v>493</v>
      </c>
      <c r="B39" s="597">
        <v>0</v>
      </c>
      <c r="C39" s="597">
        <v>48668</v>
      </c>
      <c r="D39" s="597">
        <v>48668</v>
      </c>
      <c r="E39" s="597">
        <v>0</v>
      </c>
      <c r="F39" s="597">
        <v>213</v>
      </c>
      <c r="G39" s="597">
        <v>213</v>
      </c>
    </row>
    <row r="40" spans="1:7" s="17" customFormat="1">
      <c r="A40" s="82" t="s">
        <v>494</v>
      </c>
      <c r="B40" s="597">
        <v>1386</v>
      </c>
      <c r="C40" s="597">
        <v>14479</v>
      </c>
      <c r="D40" s="597">
        <v>15865</v>
      </c>
      <c r="E40" s="597">
        <v>1</v>
      </c>
      <c r="F40" s="597">
        <v>496</v>
      </c>
      <c r="G40" s="597">
        <v>497</v>
      </c>
    </row>
    <row r="41" spans="1:7" s="17" customFormat="1">
      <c r="A41" s="82" t="s">
        <v>495</v>
      </c>
      <c r="B41" s="597">
        <v>2768</v>
      </c>
      <c r="C41" s="597">
        <v>115680</v>
      </c>
      <c r="D41" s="597">
        <v>118448</v>
      </c>
      <c r="E41" s="597">
        <v>77</v>
      </c>
      <c r="F41" s="597">
        <v>4048</v>
      </c>
      <c r="G41" s="597">
        <v>4125</v>
      </c>
    </row>
    <row r="42" spans="1:7" s="17" customFormat="1">
      <c r="A42" s="82" t="s">
        <v>496</v>
      </c>
      <c r="B42" s="597">
        <v>5</v>
      </c>
      <c r="C42" s="597">
        <v>26022</v>
      </c>
      <c r="D42" s="597">
        <v>26027</v>
      </c>
      <c r="E42" s="597">
        <v>0</v>
      </c>
      <c r="F42" s="597">
        <v>385</v>
      </c>
      <c r="G42" s="597">
        <v>385</v>
      </c>
    </row>
    <row r="43" spans="1:7" s="17" customFormat="1">
      <c r="A43" s="82" t="s">
        <v>497</v>
      </c>
      <c r="B43" s="597">
        <v>11328</v>
      </c>
      <c r="C43" s="597">
        <v>12330</v>
      </c>
      <c r="D43" s="597">
        <v>23658</v>
      </c>
      <c r="E43" s="597">
        <v>132</v>
      </c>
      <c r="F43" s="597">
        <v>238</v>
      </c>
      <c r="G43" s="597">
        <v>370</v>
      </c>
    </row>
    <row r="44" spans="1:7" s="17" customFormat="1">
      <c r="A44" s="82" t="s">
        <v>498</v>
      </c>
      <c r="B44" s="597">
        <v>452</v>
      </c>
      <c r="C44" s="597">
        <v>3</v>
      </c>
      <c r="D44" s="597">
        <v>455</v>
      </c>
      <c r="E44" s="597">
        <v>1</v>
      </c>
      <c r="F44" s="597">
        <v>0</v>
      </c>
      <c r="G44" s="597">
        <v>1</v>
      </c>
    </row>
    <row r="45" spans="1:7" s="17" customFormat="1">
      <c r="A45" s="82" t="s">
        <v>499</v>
      </c>
      <c r="B45" s="597">
        <v>15</v>
      </c>
      <c r="C45" s="597">
        <v>0</v>
      </c>
      <c r="D45" s="597">
        <v>15</v>
      </c>
      <c r="E45" s="597">
        <v>0</v>
      </c>
      <c r="F45" s="597">
        <v>0</v>
      </c>
      <c r="G45" s="597">
        <v>0</v>
      </c>
    </row>
    <row r="46" spans="1:7" s="17" customFormat="1">
      <c r="A46" s="82" t="s">
        <v>500</v>
      </c>
      <c r="B46" s="597">
        <v>0</v>
      </c>
      <c r="C46" s="597">
        <v>33042</v>
      </c>
      <c r="D46" s="597">
        <v>33042</v>
      </c>
      <c r="E46" s="597">
        <v>0</v>
      </c>
      <c r="F46" s="597">
        <v>1370</v>
      </c>
      <c r="G46" s="597">
        <v>1370</v>
      </c>
    </row>
    <row r="47" spans="1:7" s="17" customFormat="1">
      <c r="A47" s="82" t="s">
        <v>501</v>
      </c>
      <c r="B47" s="597">
        <v>2533</v>
      </c>
      <c r="C47" s="597">
        <v>47239</v>
      </c>
      <c r="D47" s="597">
        <v>49772</v>
      </c>
      <c r="E47" s="597">
        <v>29</v>
      </c>
      <c r="F47" s="597">
        <v>778</v>
      </c>
      <c r="G47" s="597">
        <v>807</v>
      </c>
    </row>
    <row r="48" spans="1:7" s="17" customFormat="1">
      <c r="A48" s="82" t="s">
        <v>502</v>
      </c>
      <c r="B48" s="597">
        <v>27983</v>
      </c>
      <c r="C48" s="597">
        <v>33543</v>
      </c>
      <c r="D48" s="597">
        <v>61526</v>
      </c>
      <c r="E48" s="597">
        <v>320</v>
      </c>
      <c r="F48" s="597">
        <v>371</v>
      </c>
      <c r="G48" s="597">
        <v>691</v>
      </c>
    </row>
    <row r="49" spans="1:8" s="17" customFormat="1">
      <c r="A49" s="82" t="s">
        <v>503</v>
      </c>
      <c r="B49" s="597">
        <v>0</v>
      </c>
      <c r="C49" s="597">
        <v>13404</v>
      </c>
      <c r="D49" s="597">
        <v>13404</v>
      </c>
      <c r="E49" s="597">
        <v>1</v>
      </c>
      <c r="F49" s="597">
        <v>297</v>
      </c>
      <c r="G49" s="597">
        <v>298</v>
      </c>
    </row>
    <row r="50" spans="1:8" s="17" customFormat="1">
      <c r="A50" s="82" t="s">
        <v>504</v>
      </c>
      <c r="B50" s="597">
        <v>11837</v>
      </c>
      <c r="C50" s="597">
        <v>11</v>
      </c>
      <c r="D50" s="597">
        <v>11848</v>
      </c>
      <c r="E50" s="597">
        <v>402</v>
      </c>
      <c r="F50" s="597">
        <v>0</v>
      </c>
      <c r="G50" s="597">
        <v>402</v>
      </c>
    </row>
    <row r="51" spans="1:8" s="17" customFormat="1">
      <c r="A51" s="82" t="s">
        <v>505</v>
      </c>
      <c r="B51" s="597">
        <v>713</v>
      </c>
      <c r="C51" s="597">
        <v>0</v>
      </c>
      <c r="D51" s="597">
        <v>713</v>
      </c>
      <c r="E51" s="597">
        <v>0</v>
      </c>
      <c r="F51" s="597">
        <v>0</v>
      </c>
      <c r="G51" s="597">
        <v>0</v>
      </c>
    </row>
    <row r="52" spans="1:8" s="17" customFormat="1">
      <c r="A52" s="82" t="s">
        <v>506</v>
      </c>
      <c r="B52" s="597">
        <v>8369</v>
      </c>
      <c r="C52" s="597">
        <v>785</v>
      </c>
      <c r="D52" s="597">
        <v>9154</v>
      </c>
      <c r="E52" s="597">
        <v>362</v>
      </c>
      <c r="F52" s="597">
        <v>3</v>
      </c>
      <c r="G52" s="597">
        <v>365</v>
      </c>
    </row>
    <row r="53" spans="1:8" s="17" customFormat="1">
      <c r="A53" s="82" t="s">
        <v>507</v>
      </c>
      <c r="B53" s="597">
        <v>9569</v>
      </c>
      <c r="C53" s="597">
        <v>0</v>
      </c>
      <c r="D53" s="597">
        <v>9569</v>
      </c>
      <c r="E53" s="597">
        <v>81</v>
      </c>
      <c r="F53" s="597">
        <v>0</v>
      </c>
      <c r="G53" s="597">
        <v>81</v>
      </c>
    </row>
    <row r="54" spans="1:8" s="17" customFormat="1">
      <c r="A54" s="82" t="s">
        <v>508</v>
      </c>
      <c r="B54" s="597">
        <v>1</v>
      </c>
      <c r="C54" s="597">
        <v>28164</v>
      </c>
      <c r="D54" s="597">
        <v>28165</v>
      </c>
      <c r="E54" s="597">
        <v>2</v>
      </c>
      <c r="F54" s="597">
        <v>310</v>
      </c>
      <c r="G54" s="597">
        <v>312</v>
      </c>
    </row>
    <row r="55" spans="1:8" s="17" customFormat="1">
      <c r="A55" s="82" t="s">
        <v>509</v>
      </c>
      <c r="B55" s="597">
        <v>124</v>
      </c>
      <c r="C55" s="597">
        <v>10898</v>
      </c>
      <c r="D55" s="597">
        <v>11022</v>
      </c>
      <c r="E55" s="597">
        <v>0</v>
      </c>
      <c r="F55" s="597">
        <v>102</v>
      </c>
      <c r="G55" s="597">
        <v>102</v>
      </c>
    </row>
    <row r="56" spans="1:8">
      <c r="A56" s="60" t="s">
        <v>8</v>
      </c>
      <c r="B56" s="379">
        <f>SUM(B8:B55)</f>
        <v>325733</v>
      </c>
      <c r="C56" s="379">
        <f t="shared" ref="C56:G56" si="0">SUM(C8:C55)</f>
        <v>1283464</v>
      </c>
      <c r="D56" s="379">
        <f t="shared" si="0"/>
        <v>1609197</v>
      </c>
      <c r="E56" s="379">
        <f t="shared" si="0"/>
        <v>6715</v>
      </c>
      <c r="F56" s="379">
        <f t="shared" si="0"/>
        <v>27751</v>
      </c>
      <c r="G56" s="379">
        <f t="shared" si="0"/>
        <v>34466</v>
      </c>
      <c r="H56" s="111" t="s">
        <v>123</v>
      </c>
    </row>
    <row r="57" spans="1:8">
      <c r="A57" s="309"/>
      <c r="B57" s="309"/>
      <c r="C57" s="309"/>
      <c r="D57" s="309"/>
      <c r="E57" s="309"/>
      <c r="F57" s="309"/>
      <c r="G57" s="309"/>
      <c r="H57" s="17"/>
    </row>
    <row r="58" spans="1:8" ht="17.100000000000001" customHeight="1">
      <c r="A58" s="1045"/>
      <c r="B58" s="1045"/>
      <c r="C58" s="1045"/>
      <c r="D58" s="1045"/>
      <c r="E58" s="1045"/>
      <c r="F58" s="1045"/>
      <c r="G58" s="1045"/>
      <c r="H58" s="17"/>
    </row>
    <row r="59" spans="1:8">
      <c r="A59" s="1079" t="s">
        <v>350</v>
      </c>
      <c r="B59" s="1080"/>
      <c r="C59" s="1080"/>
      <c r="D59" s="1080"/>
      <c r="E59" s="1080"/>
      <c r="F59" s="1080"/>
      <c r="G59" s="1081"/>
      <c r="H59" s="17"/>
    </row>
    <row r="60" spans="1:8" ht="13.5" thickBot="1">
      <c r="A60" s="438"/>
      <c r="B60" s="1077"/>
      <c r="C60" s="1077"/>
      <c r="D60" s="1077"/>
      <c r="E60" s="1077" t="s">
        <v>162</v>
      </c>
      <c r="F60" s="1077"/>
      <c r="G60" s="1078"/>
      <c r="H60" s="17"/>
    </row>
    <row r="61" spans="1:8">
      <c r="A61" s="82" t="s">
        <v>163</v>
      </c>
      <c r="B61" s="399"/>
      <c r="C61" s="399"/>
      <c r="D61" s="399"/>
      <c r="E61" s="399" t="s">
        <v>166</v>
      </c>
      <c r="F61" s="399" t="s">
        <v>165</v>
      </c>
      <c r="G61" s="399" t="s">
        <v>8</v>
      </c>
      <c r="H61" s="17"/>
    </row>
    <row r="62" spans="1:8">
      <c r="A62" s="64" t="s">
        <v>123</v>
      </c>
      <c r="B62" s="432"/>
      <c r="C62" s="432"/>
      <c r="D62" s="433"/>
      <c r="E62" s="47"/>
      <c r="F62" s="47"/>
      <c r="G62" s="377">
        <f>SUM(E62:F62)</f>
        <v>0</v>
      </c>
      <c r="H62" s="17"/>
    </row>
    <row r="63" spans="1:8" ht="13.5" thickBot="1">
      <c r="A63" s="65" t="s">
        <v>123</v>
      </c>
      <c r="B63" s="434"/>
      <c r="C63" s="434"/>
      <c r="D63" s="435"/>
      <c r="E63" s="61"/>
      <c r="F63" s="61"/>
      <c r="G63" s="378">
        <f t="shared" ref="G63:G64" si="1">SUM(E63:F63)</f>
        <v>0</v>
      </c>
    </row>
    <row r="64" spans="1:8">
      <c r="A64" s="60" t="s">
        <v>8</v>
      </c>
      <c r="B64" s="436"/>
      <c r="C64" s="436"/>
      <c r="D64" s="436"/>
      <c r="E64" s="379">
        <f>SUM(E62:E63)</f>
        <v>0</v>
      </c>
      <c r="F64" s="379">
        <f>SUM(F62:F63)</f>
        <v>0</v>
      </c>
      <c r="G64" s="379">
        <f t="shared" si="1"/>
        <v>0</v>
      </c>
    </row>
    <row r="65" spans="1:7">
      <c r="A65" s="309"/>
      <c r="B65" s="309"/>
      <c r="C65" s="309"/>
      <c r="D65" s="309"/>
      <c r="E65" s="309"/>
      <c r="F65" s="309"/>
      <c r="G65" s="309"/>
    </row>
    <row r="66" spans="1:7">
      <c r="A66" s="309"/>
      <c r="B66" s="309"/>
      <c r="C66" s="309"/>
      <c r="D66" s="309"/>
      <c r="E66" s="309"/>
      <c r="F66" s="309"/>
      <c r="G66" s="309"/>
    </row>
    <row r="67" spans="1:7">
      <c r="A67" s="1079" t="s">
        <v>351</v>
      </c>
      <c r="B67" s="1080"/>
      <c r="C67" s="1080"/>
      <c r="D67" s="1080"/>
      <c r="E67" s="1080"/>
      <c r="F67" s="1080"/>
      <c r="G67" s="1081"/>
    </row>
    <row r="68" spans="1:7" ht="13.5" thickBot="1">
      <c r="A68" s="437"/>
      <c r="B68" s="1077"/>
      <c r="C68" s="1077"/>
      <c r="D68" s="1077"/>
      <c r="E68" s="1077" t="s">
        <v>167</v>
      </c>
      <c r="F68" s="1077"/>
      <c r="G68" s="1078"/>
    </row>
    <row r="69" spans="1:7">
      <c r="A69" s="82" t="s">
        <v>163</v>
      </c>
      <c r="B69" s="399"/>
      <c r="C69" s="399"/>
      <c r="D69" s="399"/>
      <c r="E69" s="399" t="s">
        <v>166</v>
      </c>
      <c r="F69" s="399" t="s">
        <v>165</v>
      </c>
      <c r="G69" s="399" t="s">
        <v>8</v>
      </c>
    </row>
    <row r="70" spans="1:7">
      <c r="A70" s="64" t="s">
        <v>123</v>
      </c>
      <c r="B70" s="432"/>
      <c r="C70" s="432"/>
      <c r="D70" s="433"/>
      <c r="E70" s="47"/>
      <c r="F70" s="47"/>
      <c r="G70" s="377">
        <f>SUM(E70:F70)</f>
        <v>0</v>
      </c>
    </row>
    <row r="71" spans="1:7" ht="13.5" thickBot="1">
      <c r="A71" s="65" t="s">
        <v>123</v>
      </c>
      <c r="B71" s="434"/>
      <c r="C71" s="434"/>
      <c r="D71" s="435"/>
      <c r="E71" s="61"/>
      <c r="F71" s="61"/>
      <c r="G71" s="378">
        <f t="shared" ref="G71:G72" si="2">SUM(E71:F71)</f>
        <v>0</v>
      </c>
    </row>
    <row r="72" spans="1:7">
      <c r="A72" s="60" t="s">
        <v>8</v>
      </c>
      <c r="B72" s="436"/>
      <c r="C72" s="436"/>
      <c r="D72" s="436"/>
      <c r="E72" s="379">
        <f>SUM(E70:E71)</f>
        <v>0</v>
      </c>
      <c r="F72" s="379">
        <f>SUM(F70:F71)</f>
        <v>0</v>
      </c>
      <c r="G72" s="379">
        <f t="shared" si="2"/>
        <v>0</v>
      </c>
    </row>
    <row r="73" spans="1:7">
      <c r="A73" s="309"/>
      <c r="B73" s="309"/>
      <c r="C73" s="309"/>
      <c r="D73" s="309"/>
      <c r="E73" s="309"/>
      <c r="F73" s="309"/>
      <c r="G73" s="309"/>
    </row>
    <row r="74" spans="1:7" s="17" customFormat="1" ht="36.75" customHeight="1">
      <c r="A74" s="1082" t="s">
        <v>168</v>
      </c>
      <c r="B74" s="1082"/>
      <c r="C74" s="1082"/>
      <c r="D74" s="1082"/>
      <c r="E74" s="1082"/>
      <c r="F74" s="1082"/>
      <c r="G74" s="1082"/>
    </row>
    <row r="75" spans="1:7" ht="30" customHeight="1">
      <c r="A75" s="1082" t="s">
        <v>169</v>
      </c>
      <c r="B75" s="1082"/>
      <c r="C75" s="1082"/>
      <c r="D75" s="1082"/>
      <c r="E75" s="1082"/>
      <c r="F75" s="1082"/>
      <c r="G75" s="1082"/>
    </row>
    <row r="76" spans="1:7">
      <c r="A76" s="309"/>
      <c r="B76" s="309"/>
      <c r="C76" s="309"/>
      <c r="D76" s="309"/>
      <c r="E76" s="309"/>
      <c r="F76" s="309"/>
      <c r="G76" s="309"/>
    </row>
    <row r="77" spans="1:7">
      <c r="A77" s="71"/>
      <c r="B77" s="71"/>
      <c r="C77" s="17"/>
      <c r="D77" s="17"/>
      <c r="E77" s="17"/>
      <c r="F77" s="17"/>
      <c r="G77" s="17"/>
    </row>
  </sheetData>
  <mergeCells count="15">
    <mergeCell ref="A59:G59"/>
    <mergeCell ref="A74:G74"/>
    <mergeCell ref="A75:G75"/>
    <mergeCell ref="B60:D60"/>
    <mergeCell ref="E60:G60"/>
    <mergeCell ref="B68:D68"/>
    <mergeCell ref="E68:G68"/>
    <mergeCell ref="A67:G67"/>
    <mergeCell ref="A58:G58"/>
    <mergeCell ref="A1:G1"/>
    <mergeCell ref="A2:G2"/>
    <mergeCell ref="A3:G3"/>
    <mergeCell ref="B6:D6"/>
    <mergeCell ref="E6:G6"/>
    <mergeCell ref="A5:G5"/>
  </mergeCells>
  <printOptions horizontalCentered="1" verticalCentered="1" headings="1"/>
  <pageMargins left="0.25" right="0.25" top="0.5" bottom="0.5" header="0.5" footer="0.5"/>
  <pageSetup scale="10" orientation="portrait" r:id="rId1"/>
  <customProperties>
    <customPr name="_pios_id" r:id="rId2"/>
    <customPr name="EpmWorksheetKeyString_GUID" r:id="rId3"/>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59"/>
  <sheetViews>
    <sheetView zoomScale="90" zoomScaleNormal="90" workbookViewId="0">
      <pane xSplit="1" ySplit="7" topLeftCell="B8" activePane="bottomRight" state="frozenSplit"/>
      <selection activeCell="A47" sqref="A47"/>
      <selection pane="topRight" activeCell="A47" sqref="A47"/>
      <selection pane="bottomLeft" activeCell="A47" sqref="A47"/>
      <selection pane="bottomRight" activeCell="A2" sqref="A2:H2"/>
    </sheetView>
  </sheetViews>
  <sheetFormatPr defaultColWidth="9.140625" defaultRowHeight="12.75"/>
  <cols>
    <col min="1" max="1" width="16" style="448" bestFit="1" customWidth="1"/>
    <col min="2" max="8" width="16.42578125" style="448" customWidth="1"/>
    <col min="9" max="16384" width="9.140625" style="448"/>
  </cols>
  <sheetData>
    <row r="1" spans="1:13" s="966" customFormat="1" ht="15.75">
      <c r="A1" s="1083" t="s">
        <v>352</v>
      </c>
      <c r="B1" s="1083"/>
      <c r="C1" s="1083"/>
      <c r="D1" s="1083"/>
      <c r="E1" s="1083"/>
      <c r="F1" s="1083"/>
      <c r="G1" s="1083"/>
      <c r="H1" s="1083"/>
      <c r="I1" s="965"/>
      <c r="J1" s="965"/>
      <c r="K1" s="965"/>
      <c r="L1" s="965"/>
      <c r="M1" s="965"/>
    </row>
    <row r="2" spans="1:13" s="966" customFormat="1" ht="15.75">
      <c r="A2" s="1083" t="s">
        <v>364</v>
      </c>
      <c r="B2" s="1084"/>
      <c r="C2" s="1084"/>
      <c r="D2" s="1084"/>
      <c r="E2" s="1084"/>
      <c r="F2" s="1084"/>
      <c r="G2" s="1084"/>
      <c r="H2" s="1084"/>
      <c r="I2" s="965"/>
      <c r="J2" s="965"/>
      <c r="K2" s="965"/>
      <c r="L2" s="965"/>
      <c r="M2" s="965"/>
    </row>
    <row r="3" spans="1:13" s="966" customFormat="1" ht="15.75">
      <c r="A3" s="1085" t="s">
        <v>737</v>
      </c>
      <c r="B3" s="1086"/>
      <c r="C3" s="1086"/>
      <c r="D3" s="1086"/>
      <c r="E3" s="1086"/>
      <c r="F3" s="1086"/>
      <c r="G3" s="1086"/>
      <c r="H3" s="1086"/>
      <c r="I3" s="965"/>
      <c r="J3" s="965"/>
      <c r="K3" s="965"/>
      <c r="L3" s="965"/>
      <c r="M3" s="965"/>
    </row>
    <row r="4" spans="1:13" ht="13.5" thickBot="1">
      <c r="A4" s="554"/>
      <c r="B4" s="555"/>
      <c r="C4" s="555"/>
      <c r="D4" s="556" t="s">
        <v>170</v>
      </c>
      <c r="E4" s="555"/>
      <c r="F4" s="555"/>
      <c r="G4" s="555"/>
      <c r="H4" s="555"/>
    </row>
    <row r="5" spans="1:13" ht="13.5" thickBot="1">
      <c r="A5" s="1087" t="s">
        <v>146</v>
      </c>
      <c r="B5" s="1088"/>
      <c r="C5" s="555"/>
      <c r="D5" s="557" t="s">
        <v>123</v>
      </c>
      <c r="E5" s="557"/>
      <c r="F5" s="555"/>
      <c r="G5" s="555"/>
      <c r="H5" s="555"/>
    </row>
    <row r="6" spans="1:13" ht="13.5" thickBot="1">
      <c r="A6" s="558"/>
      <c r="B6" s="1089" t="s">
        <v>171</v>
      </c>
      <c r="C6" s="1090"/>
      <c r="D6" s="1090"/>
      <c r="E6" s="1090"/>
      <c r="F6" s="1090"/>
      <c r="G6" s="1090"/>
      <c r="H6" s="1091"/>
    </row>
    <row r="7" spans="1:13" ht="51">
      <c r="A7" s="559" t="s">
        <v>163</v>
      </c>
      <c r="B7" s="560" t="s">
        <v>172</v>
      </c>
      <c r="C7" s="560" t="s">
        <v>173</v>
      </c>
      <c r="D7" s="560" t="s">
        <v>174</v>
      </c>
      <c r="E7" s="560" t="s">
        <v>175</v>
      </c>
      <c r="F7" s="560" t="s">
        <v>176</v>
      </c>
      <c r="G7" s="560" t="s">
        <v>177</v>
      </c>
      <c r="H7" s="561" t="s">
        <v>178</v>
      </c>
    </row>
    <row r="8" spans="1:13">
      <c r="A8" s="935" t="s">
        <v>384</v>
      </c>
      <c r="B8" s="562">
        <v>104</v>
      </c>
      <c r="C8" s="562">
        <v>1071</v>
      </c>
      <c r="D8" s="562">
        <v>0</v>
      </c>
      <c r="E8" s="562">
        <v>16</v>
      </c>
      <c r="F8" s="562">
        <v>27</v>
      </c>
      <c r="G8" s="562">
        <v>79</v>
      </c>
      <c r="H8" s="563">
        <v>44</v>
      </c>
    </row>
    <row r="9" spans="1:13">
      <c r="A9" s="935" t="s">
        <v>385</v>
      </c>
      <c r="B9" s="562">
        <v>0</v>
      </c>
      <c r="C9" s="562">
        <v>0</v>
      </c>
      <c r="D9" s="562">
        <v>0</v>
      </c>
      <c r="E9" s="562">
        <v>0</v>
      </c>
      <c r="F9" s="562">
        <v>0</v>
      </c>
      <c r="G9" s="562">
        <v>0</v>
      </c>
      <c r="H9" s="563">
        <v>0</v>
      </c>
    </row>
    <row r="10" spans="1:13">
      <c r="A10" s="935" t="s">
        <v>386</v>
      </c>
      <c r="B10" s="562">
        <v>2</v>
      </c>
      <c r="C10" s="562">
        <v>24</v>
      </c>
      <c r="D10" s="562">
        <v>0</v>
      </c>
      <c r="E10" s="562">
        <v>0</v>
      </c>
      <c r="F10" s="562">
        <v>0</v>
      </c>
      <c r="G10" s="562">
        <v>3</v>
      </c>
      <c r="H10" s="563">
        <v>0</v>
      </c>
    </row>
    <row r="11" spans="1:13">
      <c r="A11" s="935" t="s">
        <v>387</v>
      </c>
      <c r="B11" s="562">
        <v>20</v>
      </c>
      <c r="C11" s="562">
        <v>258</v>
      </c>
      <c r="D11" s="562">
        <v>2</v>
      </c>
      <c r="E11" s="562">
        <v>24</v>
      </c>
      <c r="F11" s="562">
        <v>16</v>
      </c>
      <c r="G11" s="562">
        <v>0</v>
      </c>
      <c r="H11" s="563">
        <v>25</v>
      </c>
    </row>
    <row r="12" spans="1:13">
      <c r="A12" s="935" t="s">
        <v>388</v>
      </c>
      <c r="B12" s="562">
        <v>1</v>
      </c>
      <c r="C12" s="562">
        <v>29</v>
      </c>
      <c r="D12" s="562">
        <v>0</v>
      </c>
      <c r="E12" s="562">
        <v>0</v>
      </c>
      <c r="F12" s="562">
        <v>0</v>
      </c>
      <c r="G12" s="562">
        <v>6</v>
      </c>
      <c r="H12" s="563">
        <v>0</v>
      </c>
    </row>
    <row r="13" spans="1:13">
      <c r="A13" s="935" t="s">
        <v>389</v>
      </c>
      <c r="B13" s="562">
        <v>1</v>
      </c>
      <c r="C13" s="562">
        <v>32</v>
      </c>
      <c r="D13" s="562">
        <v>1</v>
      </c>
      <c r="E13" s="562">
        <v>4</v>
      </c>
      <c r="F13" s="562">
        <v>3</v>
      </c>
      <c r="G13" s="562">
        <v>0</v>
      </c>
      <c r="H13" s="563">
        <v>5</v>
      </c>
    </row>
    <row r="14" spans="1:13">
      <c r="A14" s="935" t="s">
        <v>390</v>
      </c>
      <c r="B14" s="562">
        <v>33</v>
      </c>
      <c r="C14" s="562">
        <v>878</v>
      </c>
      <c r="D14" s="562">
        <v>0</v>
      </c>
      <c r="E14" s="562">
        <v>239</v>
      </c>
      <c r="F14" s="562">
        <v>53</v>
      </c>
      <c r="G14" s="562">
        <v>71</v>
      </c>
      <c r="H14" s="563">
        <v>51</v>
      </c>
    </row>
    <row r="15" spans="1:13">
      <c r="A15" s="935" t="s">
        <v>391</v>
      </c>
      <c r="B15" s="562">
        <v>15</v>
      </c>
      <c r="C15" s="562">
        <v>101</v>
      </c>
      <c r="D15" s="562">
        <v>0</v>
      </c>
      <c r="E15" s="562">
        <v>2</v>
      </c>
      <c r="F15" s="562">
        <v>4</v>
      </c>
      <c r="G15" s="562">
        <v>16</v>
      </c>
      <c r="H15" s="563">
        <v>13</v>
      </c>
    </row>
    <row r="16" spans="1:13">
      <c r="A16" s="935" t="s">
        <v>392</v>
      </c>
      <c r="B16" s="562">
        <v>84</v>
      </c>
      <c r="C16" s="562">
        <v>412</v>
      </c>
      <c r="D16" s="562">
        <v>1</v>
      </c>
      <c r="E16" s="562">
        <v>35</v>
      </c>
      <c r="F16" s="562">
        <v>40</v>
      </c>
      <c r="G16" s="562">
        <v>39</v>
      </c>
      <c r="H16" s="563">
        <v>105</v>
      </c>
    </row>
    <row r="17" spans="1:8">
      <c r="A17" s="935" t="s">
        <v>393</v>
      </c>
      <c r="B17" s="562">
        <v>3</v>
      </c>
      <c r="C17" s="562">
        <v>28</v>
      </c>
      <c r="D17" s="562">
        <v>0</v>
      </c>
      <c r="E17" s="562">
        <v>4</v>
      </c>
      <c r="F17" s="562">
        <v>1</v>
      </c>
      <c r="G17" s="562">
        <v>0</v>
      </c>
      <c r="H17" s="563">
        <v>7</v>
      </c>
    </row>
    <row r="18" spans="1:8">
      <c r="A18" s="935" t="s">
        <v>394</v>
      </c>
      <c r="B18" s="562">
        <v>1</v>
      </c>
      <c r="C18" s="562">
        <v>2</v>
      </c>
      <c r="D18" s="562">
        <v>0</v>
      </c>
      <c r="E18" s="562">
        <v>0</v>
      </c>
      <c r="F18" s="562">
        <v>1</v>
      </c>
      <c r="G18" s="562">
        <v>0</v>
      </c>
      <c r="H18" s="563">
        <v>6</v>
      </c>
    </row>
    <row r="19" spans="1:8">
      <c r="A19" s="935" t="s">
        <v>395</v>
      </c>
      <c r="B19" s="562">
        <v>27</v>
      </c>
      <c r="C19" s="562">
        <v>288</v>
      </c>
      <c r="D19" s="562">
        <v>191</v>
      </c>
      <c r="E19" s="562">
        <v>60</v>
      </c>
      <c r="F19" s="562">
        <v>21</v>
      </c>
      <c r="G19" s="562">
        <v>1</v>
      </c>
      <c r="H19" s="563">
        <v>93</v>
      </c>
    </row>
    <row r="20" spans="1:8">
      <c r="A20" s="935" t="s">
        <v>396</v>
      </c>
      <c r="B20" s="562">
        <v>27</v>
      </c>
      <c r="C20" s="562">
        <v>21</v>
      </c>
      <c r="D20" s="562">
        <v>0</v>
      </c>
      <c r="E20" s="562">
        <v>0</v>
      </c>
      <c r="F20" s="562">
        <v>2</v>
      </c>
      <c r="G20" s="562">
        <v>3</v>
      </c>
      <c r="H20" s="563">
        <v>2</v>
      </c>
    </row>
    <row r="21" spans="1:8">
      <c r="A21" s="935" t="s">
        <v>397</v>
      </c>
      <c r="B21" s="562">
        <v>0</v>
      </c>
      <c r="C21" s="562">
        <v>146</v>
      </c>
      <c r="D21" s="562">
        <v>0</v>
      </c>
      <c r="E21" s="562">
        <v>0</v>
      </c>
      <c r="F21" s="562">
        <v>0</v>
      </c>
      <c r="G21" s="562">
        <v>0</v>
      </c>
      <c r="H21" s="563">
        <v>1</v>
      </c>
    </row>
    <row r="22" spans="1:8">
      <c r="A22" s="935" t="s">
        <v>398</v>
      </c>
      <c r="B22" s="562">
        <v>0</v>
      </c>
      <c r="C22" s="562">
        <v>3</v>
      </c>
      <c r="D22" s="562">
        <v>0</v>
      </c>
      <c r="E22" s="562">
        <v>0</v>
      </c>
      <c r="F22" s="562">
        <v>0</v>
      </c>
      <c r="G22" s="562">
        <v>0</v>
      </c>
      <c r="H22" s="563">
        <v>0</v>
      </c>
    </row>
    <row r="23" spans="1:8">
      <c r="A23" s="935" t="s">
        <v>399</v>
      </c>
      <c r="B23" s="562">
        <v>8</v>
      </c>
      <c r="C23" s="562">
        <v>77</v>
      </c>
      <c r="D23" s="562">
        <v>1</v>
      </c>
      <c r="E23" s="562">
        <v>5</v>
      </c>
      <c r="F23" s="562">
        <v>5</v>
      </c>
      <c r="G23" s="562">
        <v>0</v>
      </c>
      <c r="H23" s="563">
        <v>48</v>
      </c>
    </row>
    <row r="24" spans="1:8">
      <c r="A24" s="935" t="s">
        <v>400</v>
      </c>
      <c r="B24" s="562">
        <v>1</v>
      </c>
      <c r="C24" s="562">
        <v>207</v>
      </c>
      <c r="D24" s="562">
        <v>0</v>
      </c>
      <c r="E24" s="562">
        <v>3</v>
      </c>
      <c r="F24" s="562">
        <v>1</v>
      </c>
      <c r="G24" s="562">
        <v>0</v>
      </c>
      <c r="H24" s="563">
        <v>1</v>
      </c>
    </row>
    <row r="25" spans="1:8">
      <c r="A25" s="935" t="s">
        <v>401</v>
      </c>
      <c r="B25" s="562">
        <v>2</v>
      </c>
      <c r="C25" s="562">
        <v>3</v>
      </c>
      <c r="D25" s="562">
        <v>1</v>
      </c>
      <c r="E25" s="562">
        <v>0</v>
      </c>
      <c r="F25" s="562">
        <v>1</v>
      </c>
      <c r="G25" s="562">
        <v>0</v>
      </c>
      <c r="H25" s="563">
        <v>1</v>
      </c>
    </row>
    <row r="26" spans="1:8">
      <c r="A26" s="935" t="s">
        <v>402</v>
      </c>
      <c r="B26" s="562">
        <v>4</v>
      </c>
      <c r="C26" s="562">
        <v>63</v>
      </c>
      <c r="D26" s="562">
        <v>0</v>
      </c>
      <c r="E26" s="562">
        <v>4</v>
      </c>
      <c r="F26" s="562">
        <v>1</v>
      </c>
      <c r="G26" s="562">
        <v>0</v>
      </c>
      <c r="H26" s="563">
        <v>4</v>
      </c>
    </row>
    <row r="27" spans="1:8">
      <c r="A27" s="935" t="s">
        <v>403</v>
      </c>
      <c r="B27" s="562">
        <v>28</v>
      </c>
      <c r="C27" s="562">
        <v>175</v>
      </c>
      <c r="D27" s="562">
        <v>2</v>
      </c>
      <c r="E27" s="562">
        <v>34</v>
      </c>
      <c r="F27" s="562">
        <v>11</v>
      </c>
      <c r="G27" s="562">
        <v>0</v>
      </c>
      <c r="H27" s="563">
        <v>40</v>
      </c>
    </row>
    <row r="28" spans="1:8">
      <c r="A28" s="935" t="s">
        <v>404</v>
      </c>
      <c r="B28" s="562">
        <v>42</v>
      </c>
      <c r="C28" s="562">
        <v>94</v>
      </c>
      <c r="D28" s="562">
        <v>7</v>
      </c>
      <c r="E28" s="562">
        <v>53</v>
      </c>
      <c r="F28" s="562">
        <v>7</v>
      </c>
      <c r="G28" s="562">
        <v>2</v>
      </c>
      <c r="H28" s="563">
        <v>17</v>
      </c>
    </row>
    <row r="29" spans="1:8">
      <c r="A29" s="935" t="s">
        <v>405</v>
      </c>
      <c r="B29" s="562">
        <v>1</v>
      </c>
      <c r="C29" s="562">
        <v>46</v>
      </c>
      <c r="D29" s="562">
        <v>0</v>
      </c>
      <c r="E29" s="562">
        <v>22</v>
      </c>
      <c r="F29" s="562">
        <v>4</v>
      </c>
      <c r="G29" s="562">
        <v>3</v>
      </c>
      <c r="H29" s="563">
        <v>1</v>
      </c>
    </row>
    <row r="30" spans="1:8">
      <c r="A30" s="935" t="s">
        <v>406</v>
      </c>
      <c r="B30" s="562">
        <v>1</v>
      </c>
      <c r="C30" s="562">
        <v>123</v>
      </c>
      <c r="D30" s="562">
        <v>0</v>
      </c>
      <c r="E30" s="562">
        <v>1</v>
      </c>
      <c r="F30" s="562">
        <v>1</v>
      </c>
      <c r="G30" s="562">
        <v>3</v>
      </c>
      <c r="H30" s="563">
        <v>0</v>
      </c>
    </row>
    <row r="31" spans="1:8">
      <c r="A31" s="935" t="s">
        <v>407</v>
      </c>
      <c r="B31" s="562">
        <v>11</v>
      </c>
      <c r="C31" s="562">
        <v>133</v>
      </c>
      <c r="D31" s="562">
        <v>0</v>
      </c>
      <c r="E31" s="562">
        <v>7</v>
      </c>
      <c r="F31" s="562">
        <v>5</v>
      </c>
      <c r="G31" s="562">
        <v>25</v>
      </c>
      <c r="H31" s="563">
        <v>9</v>
      </c>
    </row>
    <row r="32" spans="1:8">
      <c r="A32" s="935" t="s">
        <v>408</v>
      </c>
      <c r="B32" s="562">
        <v>0</v>
      </c>
      <c r="C32" s="562">
        <v>12</v>
      </c>
      <c r="D32" s="562">
        <v>1</v>
      </c>
      <c r="E32" s="562">
        <v>0</v>
      </c>
      <c r="F32" s="562">
        <v>0</v>
      </c>
      <c r="G32" s="562">
        <v>0</v>
      </c>
      <c r="H32" s="563">
        <v>0</v>
      </c>
    </row>
    <row r="33" spans="1:8">
      <c r="A33" s="935" t="s">
        <v>409</v>
      </c>
      <c r="B33" s="562">
        <v>153</v>
      </c>
      <c r="C33" s="562">
        <v>667</v>
      </c>
      <c r="D33" s="562">
        <v>0</v>
      </c>
      <c r="E33" s="562">
        <v>150</v>
      </c>
      <c r="F33" s="562">
        <v>12</v>
      </c>
      <c r="G33" s="562">
        <v>29</v>
      </c>
      <c r="H33" s="563">
        <v>19</v>
      </c>
    </row>
    <row r="34" spans="1:8">
      <c r="A34" s="935" t="s">
        <v>410</v>
      </c>
      <c r="B34" s="562">
        <v>7</v>
      </c>
      <c r="C34" s="562">
        <v>65</v>
      </c>
      <c r="D34" s="562">
        <v>7</v>
      </c>
      <c r="E34" s="562">
        <v>13</v>
      </c>
      <c r="F34" s="562">
        <v>5</v>
      </c>
      <c r="G34" s="562">
        <v>0</v>
      </c>
      <c r="H34" s="563">
        <v>15</v>
      </c>
    </row>
    <row r="35" spans="1:8">
      <c r="A35" s="935" t="s">
        <v>411</v>
      </c>
      <c r="B35" s="562">
        <v>0</v>
      </c>
      <c r="C35" s="562">
        <v>0</v>
      </c>
      <c r="D35" s="562">
        <v>0</v>
      </c>
      <c r="E35" s="562">
        <v>0</v>
      </c>
      <c r="F35" s="562">
        <v>0</v>
      </c>
      <c r="G35" s="562">
        <v>0</v>
      </c>
      <c r="H35" s="563">
        <v>0</v>
      </c>
    </row>
    <row r="36" spans="1:8">
      <c r="A36" s="935" t="s">
        <v>412</v>
      </c>
      <c r="B36" s="562">
        <v>27</v>
      </c>
      <c r="C36" s="562">
        <v>379</v>
      </c>
      <c r="D36" s="562">
        <v>0</v>
      </c>
      <c r="E36" s="562">
        <v>8</v>
      </c>
      <c r="F36" s="562">
        <v>8</v>
      </c>
      <c r="G36" s="562">
        <v>4</v>
      </c>
      <c r="H36" s="563">
        <v>10</v>
      </c>
    </row>
    <row r="37" spans="1:8">
      <c r="A37" s="935" t="s">
        <v>413</v>
      </c>
      <c r="B37" s="562">
        <v>87</v>
      </c>
      <c r="C37" s="562">
        <v>404</v>
      </c>
      <c r="D37" s="562">
        <v>2</v>
      </c>
      <c r="E37" s="562">
        <v>233</v>
      </c>
      <c r="F37" s="562">
        <v>46</v>
      </c>
      <c r="G37" s="562">
        <v>3</v>
      </c>
      <c r="H37" s="563">
        <v>80</v>
      </c>
    </row>
    <row r="38" spans="1:8">
      <c r="A38" s="935" t="s">
        <v>414</v>
      </c>
      <c r="B38" s="562">
        <v>7</v>
      </c>
      <c r="C38" s="562">
        <v>28</v>
      </c>
      <c r="D38" s="562">
        <v>1</v>
      </c>
      <c r="E38" s="562">
        <v>5</v>
      </c>
      <c r="F38" s="562">
        <v>3</v>
      </c>
      <c r="G38" s="562">
        <v>0</v>
      </c>
      <c r="H38" s="563">
        <v>7</v>
      </c>
    </row>
    <row r="39" spans="1:8">
      <c r="A39" s="935" t="s">
        <v>415</v>
      </c>
      <c r="B39" s="562">
        <v>0</v>
      </c>
      <c r="C39" s="562">
        <v>308</v>
      </c>
      <c r="D39" s="562">
        <v>0</v>
      </c>
      <c r="E39" s="562">
        <v>33</v>
      </c>
      <c r="F39" s="562">
        <v>8</v>
      </c>
      <c r="G39" s="562">
        <v>0</v>
      </c>
      <c r="H39" s="563">
        <v>3</v>
      </c>
    </row>
    <row r="40" spans="1:8">
      <c r="A40" s="935" t="s">
        <v>416</v>
      </c>
      <c r="B40" s="562">
        <v>14</v>
      </c>
      <c r="C40" s="562">
        <v>42</v>
      </c>
      <c r="D40" s="562">
        <v>0</v>
      </c>
      <c r="E40" s="562">
        <v>2</v>
      </c>
      <c r="F40" s="562">
        <v>1</v>
      </c>
      <c r="G40" s="562">
        <v>0</v>
      </c>
      <c r="H40" s="563">
        <v>6</v>
      </c>
    </row>
    <row r="41" spans="1:8">
      <c r="A41" s="935" t="s">
        <v>417</v>
      </c>
      <c r="B41" s="562">
        <v>5</v>
      </c>
      <c r="C41" s="562">
        <v>685</v>
      </c>
      <c r="D41" s="562">
        <v>1</v>
      </c>
      <c r="E41" s="562">
        <v>77</v>
      </c>
      <c r="F41" s="562">
        <v>12</v>
      </c>
      <c r="G41" s="562">
        <v>10</v>
      </c>
      <c r="H41" s="563">
        <v>11</v>
      </c>
    </row>
    <row r="42" spans="1:8">
      <c r="A42" s="935" t="s">
        <v>418</v>
      </c>
      <c r="B42" s="562">
        <v>1</v>
      </c>
      <c r="C42" s="562">
        <v>59</v>
      </c>
      <c r="D42" s="562">
        <v>0</v>
      </c>
      <c r="E42" s="562">
        <v>0</v>
      </c>
      <c r="F42" s="562">
        <v>0</v>
      </c>
      <c r="G42" s="562">
        <v>0</v>
      </c>
      <c r="H42" s="563">
        <v>0</v>
      </c>
    </row>
    <row r="43" spans="1:8">
      <c r="A43" s="935" t="s">
        <v>419</v>
      </c>
      <c r="B43" s="562">
        <v>8</v>
      </c>
      <c r="C43" s="562">
        <v>118</v>
      </c>
      <c r="D43" s="562">
        <v>1</v>
      </c>
      <c r="E43" s="562">
        <v>6</v>
      </c>
      <c r="F43" s="562">
        <v>21</v>
      </c>
      <c r="G43" s="562">
        <v>1</v>
      </c>
      <c r="H43" s="563">
        <v>14</v>
      </c>
    </row>
    <row r="44" spans="1:8">
      <c r="A44" s="935" t="s">
        <v>420</v>
      </c>
      <c r="B44" s="562">
        <v>0</v>
      </c>
      <c r="C44" s="562">
        <v>2</v>
      </c>
      <c r="D44" s="562">
        <v>0</v>
      </c>
      <c r="E44" s="562">
        <v>0</v>
      </c>
      <c r="F44" s="562">
        <v>0</v>
      </c>
      <c r="G44" s="562">
        <v>0</v>
      </c>
      <c r="H44" s="563">
        <v>0</v>
      </c>
    </row>
    <row r="45" spans="1:8">
      <c r="A45" s="935" t="s">
        <v>421</v>
      </c>
      <c r="B45" s="562">
        <v>0</v>
      </c>
      <c r="C45" s="562">
        <v>0</v>
      </c>
      <c r="D45" s="562">
        <v>0</v>
      </c>
      <c r="E45" s="562">
        <v>0</v>
      </c>
      <c r="F45" s="562">
        <v>0</v>
      </c>
      <c r="G45" s="562">
        <v>0</v>
      </c>
      <c r="H45" s="563">
        <v>0</v>
      </c>
    </row>
    <row r="46" spans="1:8">
      <c r="A46" s="935" t="s">
        <v>422</v>
      </c>
      <c r="B46" s="562">
        <v>23</v>
      </c>
      <c r="C46" s="562">
        <v>143</v>
      </c>
      <c r="D46" s="562">
        <v>3</v>
      </c>
      <c r="E46" s="562">
        <v>82</v>
      </c>
      <c r="F46" s="562">
        <v>34</v>
      </c>
      <c r="G46" s="562">
        <v>39</v>
      </c>
      <c r="H46" s="563">
        <v>16</v>
      </c>
    </row>
    <row r="47" spans="1:8">
      <c r="A47" s="935" t="s">
        <v>423</v>
      </c>
      <c r="B47" s="562">
        <v>10</v>
      </c>
      <c r="C47" s="562">
        <v>26</v>
      </c>
      <c r="D47" s="562">
        <v>0</v>
      </c>
      <c r="E47" s="562">
        <v>3</v>
      </c>
      <c r="F47" s="562">
        <v>10</v>
      </c>
      <c r="G47" s="562">
        <v>25</v>
      </c>
      <c r="H47" s="563">
        <v>4</v>
      </c>
    </row>
    <row r="48" spans="1:8">
      <c r="A48" s="935" t="s">
        <v>424</v>
      </c>
      <c r="B48" s="562">
        <v>27</v>
      </c>
      <c r="C48" s="562">
        <v>188</v>
      </c>
      <c r="D48" s="562">
        <v>1</v>
      </c>
      <c r="E48" s="562">
        <v>75</v>
      </c>
      <c r="F48" s="562">
        <v>13</v>
      </c>
      <c r="G48" s="562">
        <v>0</v>
      </c>
      <c r="H48" s="563">
        <v>16</v>
      </c>
    </row>
    <row r="49" spans="1:8">
      <c r="A49" s="935" t="s">
        <v>425</v>
      </c>
      <c r="B49" s="562">
        <v>3</v>
      </c>
      <c r="C49" s="562">
        <v>113</v>
      </c>
      <c r="D49" s="562">
        <v>0</v>
      </c>
      <c r="E49" s="562">
        <v>3</v>
      </c>
      <c r="F49" s="562">
        <v>7</v>
      </c>
      <c r="G49" s="562">
        <v>0</v>
      </c>
      <c r="H49" s="563">
        <v>4</v>
      </c>
    </row>
    <row r="50" spans="1:8">
      <c r="A50" s="935" t="s">
        <v>426</v>
      </c>
      <c r="B50" s="562">
        <v>12</v>
      </c>
      <c r="C50" s="562">
        <v>61</v>
      </c>
      <c r="D50" s="562">
        <v>0</v>
      </c>
      <c r="E50" s="562">
        <v>12</v>
      </c>
      <c r="F50" s="562">
        <v>6</v>
      </c>
      <c r="G50" s="562">
        <v>0</v>
      </c>
      <c r="H50" s="563">
        <v>11</v>
      </c>
    </row>
    <row r="51" spans="1:8">
      <c r="A51" s="935" t="s">
        <v>427</v>
      </c>
      <c r="B51" s="562">
        <v>0</v>
      </c>
      <c r="C51" s="562">
        <v>0</v>
      </c>
      <c r="D51" s="562">
        <v>0</v>
      </c>
      <c r="E51" s="562">
        <v>0</v>
      </c>
      <c r="F51" s="562">
        <v>0</v>
      </c>
      <c r="G51" s="562">
        <v>0</v>
      </c>
      <c r="H51" s="563">
        <v>0</v>
      </c>
    </row>
    <row r="52" spans="1:8">
      <c r="A52" s="935" t="s">
        <v>428</v>
      </c>
      <c r="B52" s="562">
        <v>3</v>
      </c>
      <c r="C52" s="562">
        <v>18</v>
      </c>
      <c r="D52" s="562">
        <v>0</v>
      </c>
      <c r="E52" s="562">
        <v>0</v>
      </c>
      <c r="F52" s="562">
        <v>0</v>
      </c>
      <c r="G52" s="562">
        <v>1</v>
      </c>
      <c r="H52" s="563">
        <v>16</v>
      </c>
    </row>
    <row r="53" spans="1:8">
      <c r="A53" s="935" t="s">
        <v>429</v>
      </c>
      <c r="B53" s="562">
        <v>3</v>
      </c>
      <c r="C53" s="562">
        <v>7</v>
      </c>
      <c r="D53" s="562">
        <v>0</v>
      </c>
      <c r="E53" s="562">
        <v>0</v>
      </c>
      <c r="F53" s="562">
        <v>1</v>
      </c>
      <c r="G53" s="562">
        <v>0</v>
      </c>
      <c r="H53" s="563">
        <v>0</v>
      </c>
    </row>
    <row r="54" spans="1:8">
      <c r="A54" s="935" t="s">
        <v>430</v>
      </c>
      <c r="B54" s="562">
        <v>21</v>
      </c>
      <c r="C54" s="562">
        <v>102</v>
      </c>
      <c r="D54" s="562">
        <v>1</v>
      </c>
      <c r="E54" s="562">
        <v>36</v>
      </c>
      <c r="F54" s="562">
        <v>6</v>
      </c>
      <c r="G54" s="562">
        <v>0</v>
      </c>
      <c r="H54" s="563">
        <v>10</v>
      </c>
    </row>
    <row r="55" spans="1:8">
      <c r="A55" s="935" t="s">
        <v>431</v>
      </c>
      <c r="B55" s="562">
        <v>6</v>
      </c>
      <c r="C55" s="562">
        <v>84</v>
      </c>
      <c r="D55" s="562">
        <v>1</v>
      </c>
      <c r="E55" s="562"/>
      <c r="F55" s="562">
        <v>1</v>
      </c>
      <c r="G55" s="562">
        <v>0</v>
      </c>
      <c r="H55" s="563">
        <v>11</v>
      </c>
    </row>
    <row r="56" spans="1:8" ht="13.5" thickBot="1">
      <c r="A56" s="932" t="s">
        <v>8</v>
      </c>
      <c r="B56" s="933">
        <f>SUM(B8:B55)</f>
        <v>833</v>
      </c>
      <c r="C56" s="933">
        <f t="shared" ref="C56:H56" si="0">SUM(C8:C55)</f>
        <v>7725</v>
      </c>
      <c r="D56" s="933">
        <f t="shared" si="0"/>
        <v>225</v>
      </c>
      <c r="E56" s="933">
        <f t="shared" si="0"/>
        <v>1251</v>
      </c>
      <c r="F56" s="933">
        <f t="shared" si="0"/>
        <v>398</v>
      </c>
      <c r="G56" s="933">
        <f t="shared" si="0"/>
        <v>363</v>
      </c>
      <c r="H56" s="934">
        <f t="shared" si="0"/>
        <v>726</v>
      </c>
    </row>
    <row r="57" spans="1:8">
      <c r="A57" s="564"/>
      <c r="B57" s="564"/>
      <c r="C57" s="9"/>
      <c r="D57" s="9"/>
      <c r="E57" s="9"/>
      <c r="F57" s="9"/>
      <c r="G57" s="9"/>
      <c r="H57" s="9"/>
    </row>
    <row r="58" spans="1:8" ht="30" customHeight="1">
      <c r="A58" s="1082" t="s">
        <v>169</v>
      </c>
      <c r="B58" s="1082"/>
      <c r="C58" s="1082"/>
      <c r="D58" s="1082"/>
      <c r="E58" s="1082"/>
      <c r="F58" s="1082"/>
      <c r="G58" s="1082"/>
      <c r="H58" s="1082"/>
    </row>
    <row r="59" spans="1:8">
      <c r="A59" s="565"/>
      <c r="B59" s="9"/>
      <c r="C59" s="9"/>
      <c r="D59" s="9"/>
      <c r="E59" s="9"/>
      <c r="F59" s="9"/>
      <c r="G59" s="9"/>
      <c r="H59" s="9"/>
    </row>
  </sheetData>
  <mergeCells count="6">
    <mergeCell ref="A58:H58"/>
    <mergeCell ref="A1:H1"/>
    <mergeCell ref="A2:H2"/>
    <mergeCell ref="A3:H3"/>
    <mergeCell ref="A5:B5"/>
    <mergeCell ref="B6:H6"/>
  </mergeCells>
  <printOptions horizontalCentered="1" verticalCentered="1"/>
  <pageMargins left="0.25" right="0.25" top="0.5" bottom="0.5" header="0.5" footer="0.5"/>
  <pageSetup scale="10" orientation="landscape" r:id="rId1"/>
  <customProperties>
    <customPr name="_pios_id" r:id="rId2"/>
    <customPr name="EpmWorksheetKeyString_GUID" r:id="rId3"/>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EE0BF2292ACD945893D4579EC3069F5" ma:contentTypeVersion="1" ma:contentTypeDescription="Create a new document." ma:contentTypeScope="" ma:versionID="3a25d4a3b9b9a831d0015bf61e7f72d1">
  <xsd:schema xmlns:xsd="http://www.w3.org/2001/XMLSchema" xmlns:xs="http://www.w3.org/2001/XMLSchema" xmlns:p="http://schemas.microsoft.com/office/2006/metadata/properties" xmlns:ns2="ad7b792d-0ae0-4097-9167-083a2dcab5a5" targetNamespace="http://schemas.microsoft.com/office/2006/metadata/properties" ma:root="true" ma:fieldsID="956fd6b0debec2ccde68f79aa00fb326" ns2:_="">
    <xsd:import namespace="ad7b792d-0ae0-4097-9167-083a2dcab5a5"/>
    <xsd:element name="properties">
      <xsd:complexType>
        <xsd:sequence>
          <xsd:element name="documentManagement">
            <xsd:complexType>
              <xsd:all>
                <xsd:element ref="ns2: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7b792d-0ae0-4097-9167-083a2dcab5a5" elementFormDefault="qualified">
    <xsd:import namespace="http://schemas.microsoft.com/office/2006/documentManagement/types"/>
    <xsd:import namespace="http://schemas.microsoft.com/office/infopath/2007/PartnerControls"/>
    <xsd:element name="Date" ma:index="8" ma:displayName="Date" ma:default="[today]" ma:format="DateOnly" ma:internalNam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ate xmlns="ad7b792d-0ae0-4097-9167-083a2dcab5a5">2020-05-22T07:00:00+00:00</Dat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09241D-68AF-457D-987C-5ADEDC41F920}"/>
</file>

<file path=customXml/itemProps2.xml><?xml version="1.0" encoding="utf-8"?>
<ds:datastoreItem xmlns:ds="http://schemas.openxmlformats.org/officeDocument/2006/customXml" ds:itemID="{93540C34-B68F-4BD1-AD6F-E521573F6D81}">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5777EAAE-BFB8-4910-8C1C-D335FCAE99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23</vt:i4>
      </vt:variant>
    </vt:vector>
  </HeadingPairs>
  <TitlesOfParts>
    <vt:vector size="46" baseType="lpstr">
      <vt:lpstr>ESA Table 1</vt:lpstr>
      <vt:lpstr>ESA Table 1A</vt:lpstr>
      <vt:lpstr>ESA Table 2</vt:lpstr>
      <vt:lpstr>ESA Table 2A</vt:lpstr>
      <vt:lpstr>ESA Table 2B</vt:lpstr>
      <vt:lpstr>ESA Table 2B-1</vt:lpstr>
      <vt:lpstr>ESA Table 3A_3B</vt:lpstr>
      <vt:lpstr>ESA Table 4A-1_4B_4C</vt:lpstr>
      <vt:lpstr>ESA Table 4A-2</vt:lpstr>
      <vt:lpstr>ESA Table 5A_5B_5C</vt:lpstr>
      <vt:lpstr>ESA Table 6</vt:lpstr>
      <vt:lpstr>ESA Table 7</vt:lpstr>
      <vt:lpstr>CARE Table 1</vt:lpstr>
      <vt:lpstr>CARE Table 2</vt:lpstr>
      <vt:lpstr>CARE Table 3A _3B</vt:lpstr>
      <vt:lpstr>CARE Table 4</vt:lpstr>
      <vt:lpstr>CARE Table 5</vt:lpstr>
      <vt:lpstr>CARE Table 6</vt:lpstr>
      <vt:lpstr>CARE Table 7</vt:lpstr>
      <vt:lpstr>CARE Table 8</vt:lpstr>
      <vt:lpstr>CARE Table 9</vt:lpstr>
      <vt:lpstr>CARE Table 10</vt:lpstr>
      <vt:lpstr>CARE Table 11</vt:lpstr>
      <vt:lpstr>'CARE Table 1'!Print_Area</vt:lpstr>
      <vt:lpstr>'CARE Table 10'!Print_Area</vt:lpstr>
      <vt:lpstr>'CARE Table 11'!Print_Area</vt:lpstr>
      <vt:lpstr>'CARE Table 2'!Print_Area</vt:lpstr>
      <vt:lpstr>'CARE Table 3A _3B'!Print_Area</vt:lpstr>
      <vt:lpstr>'CARE Table 4'!Print_Area</vt:lpstr>
      <vt:lpstr>'CARE Table 5'!Print_Area</vt:lpstr>
      <vt:lpstr>'CARE Table 6'!Print_Area</vt:lpstr>
      <vt:lpstr>'CARE Table 7'!Print_Area</vt:lpstr>
      <vt:lpstr>'CARE Table 8'!Print_Area</vt:lpstr>
      <vt:lpstr>'CARE Table 9'!Print_Area</vt:lpstr>
      <vt:lpstr>'ESA Table 1'!Print_Area</vt:lpstr>
      <vt:lpstr>'ESA Table 1A'!Print_Area</vt:lpstr>
      <vt:lpstr>'ESA Table 2'!Print_Area</vt:lpstr>
      <vt:lpstr>'ESA Table 2A'!Print_Area</vt:lpstr>
      <vt:lpstr>'ESA Table 2B'!Print_Area</vt:lpstr>
      <vt:lpstr>'ESA Table 2B-1'!Print_Area</vt:lpstr>
      <vt:lpstr>'ESA Table 3A_3B'!Print_Area</vt:lpstr>
      <vt:lpstr>'ESA Table 4A-1_4B_4C'!Print_Area</vt:lpstr>
      <vt:lpstr>'ESA Table 4A-2'!Print_Area</vt:lpstr>
      <vt:lpstr>'ESA Table 5A_5B_5C'!Print_Area</vt:lpstr>
      <vt:lpstr>'ESA Table 6'!Print_Area</vt:lpstr>
      <vt:lpstr>'ESA Table 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PGE APRIL2020 Low Income Monthly Report Tables</dc:title>
  <dc:subject/>
  <dc:creator>O Drain, Mary</dc:creator>
  <cp:keywords/>
  <dc:description/>
  <cp:lastModifiedBy>U'u, Tauvela (Law)</cp:lastModifiedBy>
  <cp:revision/>
  <cp:lastPrinted>2019-11-19T20:47:48Z</cp:lastPrinted>
  <dcterms:created xsi:type="dcterms:W3CDTF">1996-10-14T23:33:28Z</dcterms:created>
  <dcterms:modified xsi:type="dcterms:W3CDTF">2020-05-21T21:44:43Z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0x0101007EE0BF2292ACD945893D4579EC3069F5</vt:lpwstr>
  </property>
  <property fmtid="{D5CDD505-2E9C-101B-9397-08002B2CF9AE}" pid="3" name="BExAnalyzer_OldName">
    <vt:lpwstr>SDGE_Jan_PY2015_TABLES.xlsx</vt:lpwstr>
  </property>
  <property fmtid="{D5CDD505-2E9C-101B-9397-08002B2CF9AE}" pid="4" name="SV_QUERY_LIST_4F35BF76-6C0D-4D9B-82B2-816C12CF3733">
    <vt:lpwstr>empty_477D106A-C0D6-4607-AEBD-E2C9D60EA279</vt:lpwstr>
  </property>
  <property fmtid="{D5CDD505-2E9C-101B-9397-08002B2CF9AE}" pid="5" name="AuthorIds_UIVersion_10">
    <vt:lpwstr>100</vt:lpwstr>
  </property>
  <property fmtid="{D5CDD505-2E9C-101B-9397-08002B2CF9AE}" pid="6" name="AuthorIds_UIVersion_16">
    <vt:lpwstr>488</vt:lpwstr>
  </property>
  <property fmtid="{D5CDD505-2E9C-101B-9397-08002B2CF9AE}" pid="7" name="AuthorIds_UIVersion_21">
    <vt:lpwstr>139</vt:lpwstr>
  </property>
  <property fmtid="{D5CDD505-2E9C-101B-9397-08002B2CF9AE}" pid="8" name="AuthorIds_UIVersion_22">
    <vt:lpwstr>139</vt:lpwstr>
  </property>
  <property fmtid="{D5CDD505-2E9C-101B-9397-08002B2CF9AE}" pid="9" name="AuthorIds_UIVersion_23">
    <vt:lpwstr>488</vt:lpwstr>
  </property>
  <property fmtid="{D5CDD505-2E9C-101B-9397-08002B2CF9AE}" pid="10" name="AuthorIds_UIVersion_24">
    <vt:lpwstr>488</vt:lpwstr>
  </property>
  <property fmtid="{D5CDD505-2E9C-101B-9397-08002B2CF9AE}" pid="11" name="AuthorIds_UIVersion_25">
    <vt:lpwstr>487</vt:lpwstr>
  </property>
  <property fmtid="{D5CDD505-2E9C-101B-9397-08002B2CF9AE}" pid="12" name="AuthorIds_UIVersion_26">
    <vt:lpwstr>488</vt:lpwstr>
  </property>
  <property fmtid="{D5CDD505-2E9C-101B-9397-08002B2CF9AE}" pid="13" name="AuthorIds_UIVersion_28">
    <vt:lpwstr>488</vt:lpwstr>
  </property>
  <property fmtid="{D5CDD505-2E9C-101B-9397-08002B2CF9AE}" pid="14" name="AuthorIds_UIVersion_32">
    <vt:lpwstr>488</vt:lpwstr>
  </property>
  <property fmtid="{D5CDD505-2E9C-101B-9397-08002B2CF9AE}" pid="15" name="AuthorIds_UIVersion_34">
    <vt:lpwstr>513</vt:lpwstr>
  </property>
  <property fmtid="{D5CDD505-2E9C-101B-9397-08002B2CF9AE}" pid="16" name="AuthorIds_UIVersion_35">
    <vt:lpwstr>87</vt:lpwstr>
  </property>
  <property fmtid="{D5CDD505-2E9C-101B-9397-08002B2CF9AE}" pid="17" name="AuthorIds_UIVersion_3">
    <vt:lpwstr>488</vt:lpwstr>
  </property>
  <property fmtid="{D5CDD505-2E9C-101B-9397-08002B2CF9AE}" pid="18" name="AuthorIds_UIVersion_7">
    <vt:lpwstr>9</vt:lpwstr>
  </property>
  <property fmtid="{D5CDD505-2E9C-101B-9397-08002B2CF9AE}" pid="19" name="AuthorIds_UIVersion_8">
    <vt:lpwstr>9</vt:lpwstr>
  </property>
  <property fmtid="{D5CDD505-2E9C-101B-9397-08002B2CF9AE}" pid="20" name="AuthorIds_UIVersion_13">
    <vt:lpwstr>9</vt:lpwstr>
  </property>
  <property fmtid="{D5CDD505-2E9C-101B-9397-08002B2CF9AE}" pid="21" name="AuthorIds_UIVersion_14">
    <vt:lpwstr>9</vt:lpwstr>
  </property>
  <property fmtid="{D5CDD505-2E9C-101B-9397-08002B2CF9AE}" pid="22" name="AuthorIds_UIVersion_18">
    <vt:lpwstr>139</vt:lpwstr>
  </property>
  <property fmtid="{D5CDD505-2E9C-101B-9397-08002B2CF9AE}" pid="23" name="AuthorIds_UIVersion_20">
    <vt:lpwstr>36</vt:lpwstr>
  </property>
  <property fmtid="{D5CDD505-2E9C-101B-9397-08002B2CF9AE}" pid="24" name="AuthorIds_UIVersion_27">
    <vt:lpwstr>488</vt:lpwstr>
  </property>
  <property fmtid="{D5CDD505-2E9C-101B-9397-08002B2CF9AE}" pid="25" name="AuthorIds_UIVersion_30">
    <vt:lpwstr>488</vt:lpwstr>
  </property>
  <property fmtid="{D5CDD505-2E9C-101B-9397-08002B2CF9AE}" pid="26" name="AuthorIds_UIVersion_31">
    <vt:lpwstr>36</vt:lpwstr>
  </property>
  <property fmtid="{D5CDD505-2E9C-101B-9397-08002B2CF9AE}" pid="27" name="AuthorIds_UIVersion_38">
    <vt:lpwstr>488</vt:lpwstr>
  </property>
  <property fmtid="{D5CDD505-2E9C-101B-9397-08002B2CF9AE}" pid="28" name="AuthorIds_UIVersion_40">
    <vt:lpwstr>600</vt:lpwstr>
  </property>
  <property fmtid="{D5CDD505-2E9C-101B-9397-08002B2CF9AE}" pid="29" name="AuthorIds_UIVersion_42">
    <vt:lpwstr>9</vt:lpwstr>
  </property>
  <property fmtid="{D5CDD505-2E9C-101B-9397-08002B2CF9AE}" pid="30" name="AuthorIds_UIVersion_43">
    <vt:lpwstr>9</vt:lpwstr>
  </property>
  <property fmtid="{D5CDD505-2E9C-101B-9397-08002B2CF9AE}" pid="31" name="AuthorIds_UIVersion_46">
    <vt:lpwstr>9</vt:lpwstr>
  </property>
  <property fmtid="{D5CDD505-2E9C-101B-9397-08002B2CF9AE}" pid="32" name="AuthorIds_UIVersion_47">
    <vt:lpwstr>9</vt:lpwstr>
  </property>
  <property fmtid="{D5CDD505-2E9C-101B-9397-08002B2CF9AE}" pid="33" name="AuthorIds_UIVersion_49">
    <vt:lpwstr>614</vt:lpwstr>
  </property>
  <property fmtid="{D5CDD505-2E9C-101B-9397-08002B2CF9AE}" pid="34" name="AuthorIds_UIVersion_50">
    <vt:lpwstr>168</vt:lpwstr>
  </property>
  <property fmtid="{D5CDD505-2E9C-101B-9397-08002B2CF9AE}" pid="35" name="AuthorIds_UIVersion_52">
    <vt:lpwstr>488</vt:lpwstr>
  </property>
  <property fmtid="{D5CDD505-2E9C-101B-9397-08002B2CF9AE}" pid="36" name="AuthorIds_UIVersion_55">
    <vt:lpwstr>488</vt:lpwstr>
  </property>
  <property fmtid="{D5CDD505-2E9C-101B-9397-08002B2CF9AE}" pid="37" name="AuthorIds_UIVersion_56">
    <vt:lpwstr>36</vt:lpwstr>
  </property>
  <property fmtid="{D5CDD505-2E9C-101B-9397-08002B2CF9AE}" pid="38" name="AuthorIds_UIVersion_60">
    <vt:lpwstr>487</vt:lpwstr>
  </property>
  <property fmtid="{D5CDD505-2E9C-101B-9397-08002B2CF9AE}" pid="39" name="AuthorIds_UIVersion_62">
    <vt:lpwstr>9</vt:lpwstr>
  </property>
  <property fmtid="{D5CDD505-2E9C-101B-9397-08002B2CF9AE}" pid="40" name="AuthorIds_UIVersion_1">
    <vt:lpwstr>168</vt:lpwstr>
  </property>
  <property fmtid="{D5CDD505-2E9C-101B-9397-08002B2CF9AE}" pid="41" name="AuthorIds_UIVersion_6">
    <vt:lpwstr>656</vt:lpwstr>
  </property>
  <property fmtid="{D5CDD505-2E9C-101B-9397-08002B2CF9AE}" pid="42" name="AuthorIds_UIVersion_12">
    <vt:lpwstr>488</vt:lpwstr>
  </property>
  <property fmtid="{D5CDD505-2E9C-101B-9397-08002B2CF9AE}" pid="43" name="AuthorIds_UIVersion_17">
    <vt:lpwstr>488</vt:lpwstr>
  </property>
  <property fmtid="{D5CDD505-2E9C-101B-9397-08002B2CF9AE}" pid="44" name="AuthorIds_UIVersion_19">
    <vt:lpwstr>9</vt:lpwstr>
  </property>
  <property fmtid="{D5CDD505-2E9C-101B-9397-08002B2CF9AE}" pid="45" name="AuthorIds_UIVersion_29">
    <vt:lpwstr>487</vt:lpwstr>
  </property>
</Properties>
</file>